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Y:\MARTIN 2021\INFORMES\INTERNET\"/>
    </mc:Choice>
  </mc:AlternateContent>
  <xr:revisionPtr revIDLastSave="0" documentId="13_ncr:1_{8FDC31B6-F188-4722-81D3-3DB3C267078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EF RENDIMIENTOS" sheetId="1" r:id="rId1"/>
  </sheets>
  <externalReferences>
    <externalReference r:id="rId2"/>
  </externalReferences>
  <definedNames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G68" i="1"/>
  <c r="F68" i="1"/>
  <c r="E68" i="1"/>
  <c r="D68" i="1"/>
  <c r="I67" i="1"/>
  <c r="L67" i="1" s="1"/>
  <c r="I66" i="1"/>
  <c r="L66" i="1" s="1"/>
  <c r="I65" i="1"/>
  <c r="L65" i="1" s="1"/>
  <c r="I64" i="1"/>
  <c r="L64" i="1" s="1"/>
  <c r="I63" i="1"/>
  <c r="L63" i="1" s="1"/>
  <c r="I62" i="1"/>
  <c r="L62" i="1" s="1"/>
  <c r="I61" i="1"/>
  <c r="L61" i="1" s="1"/>
  <c r="I60" i="1"/>
  <c r="L60" i="1" s="1"/>
  <c r="I59" i="1"/>
  <c r="L59" i="1" s="1"/>
  <c r="I58" i="1"/>
  <c r="L58" i="1" s="1"/>
  <c r="I57" i="1"/>
  <c r="L57" i="1" s="1"/>
  <c r="I56" i="1"/>
  <c r="L56" i="1" s="1"/>
  <c r="I55" i="1"/>
  <c r="L55" i="1" s="1"/>
  <c r="I54" i="1"/>
  <c r="L54" i="1" s="1"/>
  <c r="I53" i="1"/>
  <c r="L53" i="1" s="1"/>
  <c r="I52" i="1"/>
  <c r="L52" i="1" s="1"/>
  <c r="I51" i="1"/>
  <c r="L51" i="1" s="1"/>
  <c r="I50" i="1"/>
  <c r="L50" i="1" s="1"/>
  <c r="I49" i="1"/>
  <c r="L49" i="1" s="1"/>
  <c r="I48" i="1"/>
  <c r="L48" i="1" s="1"/>
  <c r="I47" i="1"/>
  <c r="L47" i="1" s="1"/>
  <c r="I46" i="1"/>
  <c r="L46" i="1" s="1"/>
  <c r="I45" i="1"/>
  <c r="L45" i="1" s="1"/>
  <c r="I44" i="1"/>
  <c r="L44" i="1" s="1"/>
  <c r="I43" i="1"/>
  <c r="L43" i="1" s="1"/>
  <c r="I42" i="1"/>
  <c r="L42" i="1" s="1"/>
  <c r="I41" i="1"/>
  <c r="L41" i="1" s="1"/>
  <c r="I40" i="1"/>
  <c r="L40" i="1" s="1"/>
  <c r="I39" i="1"/>
  <c r="L39" i="1" s="1"/>
  <c r="I38" i="1"/>
  <c r="L38" i="1" s="1"/>
  <c r="I37" i="1"/>
  <c r="L37" i="1" s="1"/>
  <c r="I36" i="1"/>
  <c r="L36" i="1" s="1"/>
  <c r="I35" i="1"/>
  <c r="L35" i="1" s="1"/>
  <c r="I34" i="1"/>
  <c r="L34" i="1" s="1"/>
  <c r="I33" i="1"/>
  <c r="L33" i="1" s="1"/>
  <c r="I32" i="1"/>
  <c r="L32" i="1" s="1"/>
  <c r="I31" i="1"/>
  <c r="L31" i="1" s="1"/>
  <c r="I30" i="1"/>
  <c r="L30" i="1" s="1"/>
  <c r="I29" i="1"/>
  <c r="L29" i="1" s="1"/>
  <c r="I28" i="1"/>
  <c r="L28" i="1" s="1"/>
  <c r="I27" i="1"/>
  <c r="L27" i="1" s="1"/>
  <c r="I26" i="1"/>
  <c r="L26" i="1" s="1"/>
  <c r="I25" i="1"/>
  <c r="L25" i="1" s="1"/>
  <c r="I24" i="1"/>
  <c r="L24" i="1" s="1"/>
  <c r="I23" i="1"/>
  <c r="L23" i="1" s="1"/>
  <c r="I22" i="1"/>
  <c r="L22" i="1" s="1"/>
  <c r="I21" i="1"/>
  <c r="L21" i="1" s="1"/>
  <c r="I20" i="1"/>
  <c r="L20" i="1" s="1"/>
  <c r="I19" i="1"/>
  <c r="L19" i="1" s="1"/>
  <c r="I18" i="1"/>
  <c r="L18" i="1" s="1"/>
  <c r="I17" i="1"/>
  <c r="L17" i="1" s="1"/>
  <c r="I16" i="1"/>
  <c r="L16" i="1" s="1"/>
  <c r="I15" i="1"/>
  <c r="L15" i="1" s="1"/>
  <c r="I14" i="1"/>
  <c r="L14" i="1" s="1"/>
  <c r="I13" i="1"/>
  <c r="L13" i="1" s="1"/>
  <c r="I12" i="1"/>
  <c r="L12" i="1" s="1"/>
  <c r="I11" i="1"/>
  <c r="L11" i="1" s="1"/>
  <c r="I10" i="1"/>
  <c r="L10" i="1" s="1"/>
  <c r="I68" i="1" l="1"/>
</calcChain>
</file>

<file path=xl/sharedStrings.xml><?xml version="1.0" encoding="utf-8"?>
<sst xmlns="http://schemas.openxmlformats.org/spreadsheetml/2006/main" count="79" uniqueCount="75">
  <si>
    <t>GOBIERNO DEL ESTADO DE ZACATECAS</t>
  </si>
  <si>
    <t>SECRETARÍA DE FINANZAS</t>
  </si>
  <si>
    <t>SUBSECRETARÍA DE EGRESOS</t>
  </si>
  <si>
    <t>DIRECCIÓN DE CONTABILIDAD</t>
  </si>
  <si>
    <t>FONDO</t>
  </si>
  <si>
    <t>I.E.P.S.</t>
  </si>
  <si>
    <t>I.S.A.N</t>
  </si>
  <si>
    <t>COMPENSACIÓN</t>
  </si>
  <si>
    <t>TOTAL</t>
  </si>
  <si>
    <t xml:space="preserve"> </t>
  </si>
  <si>
    <t>MUNICIPIOS</t>
  </si>
  <si>
    <t>GENERAL</t>
  </si>
  <si>
    <t>FISCALIZACIÓN</t>
  </si>
  <si>
    <t>ISAN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</si>
  <si>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</si>
  <si>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</si>
  <si>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</si>
  <si>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</si>
  <si>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</si>
  <si>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</si>
  <si>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</si>
  <si>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</si>
  <si>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</si>
  <si>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</si>
  <si>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</si>
  <si>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</si>
  <si>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</si>
  <si>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</si>
  <si>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</si>
  <si>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</si>
  <si>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</si>
  <si>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</si>
  <si>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</si>
  <si>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</si>
  <si>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</si>
  <si>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</si>
  <si>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</si>
  <si>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</si>
  <si>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</si>
  <si>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</si>
  <si>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</si>
  <si>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</si>
  <si>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</si>
  <si>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</si>
  <si>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</si>
  <si>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</si>
  <si>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</si>
  <si>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</si>
  <si>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</si>
  <si>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</si>
  <si>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</si>
  <si>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</si>
  <si>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</si>
  <si>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</si>
  <si>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</si>
  <si>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</si>
  <si>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</si>
  <si>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</si>
  <si>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</si>
  <si>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</si>
  <si>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</si>
  <si>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</si>
  <si>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</si>
  <si>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</si>
  <si>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</si>
  <si>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</si>
  <si>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</si>
  <si>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</si>
  <si>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</si>
  <si>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</si>
  <si>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</si>
  <si>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</si>
  <si>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</si>
  <si>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</si>
  <si>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IMPORTE TRANSFERIDO POR RENDIMIENTOS DEL FONDO DE ESTABILIZACIÓN FINANCIERA EN  DICIEMBRE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</si>
</sst>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>
    <font>
      <sz val="10"/>
      <name val="Arial"/>
    </font>
    <font>
      <sz val="10"/>
      <name val="Arial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3" borderId="0" xfId="0" applyFont="1" applyFill="1" applyBorder="1"/>
    <xf numFmtId="0" fontId="2" fillId="2" borderId="5" xfId="0" applyFont="1" applyFill="1" applyBorder="1"/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7" fillId="5" borderId="7" xfId="0" applyFont="1" applyFill="1" applyBorder="1" applyAlignment="1" applyProtection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7" fillId="5" borderId="9" xfId="0" applyFont="1" applyFill="1" applyBorder="1" applyAlignment="1" applyProtection="1">
      <alignment horizontal="center"/>
    </xf>
    <xf numFmtId="0" fontId="3" fillId="0" borderId="10" xfId="0" applyFont="1" applyBorder="1" applyProtection="1">
      <protection locked="0"/>
    </xf>
    <xf numFmtId="4" fontId="3" fillId="0" borderId="11" xfId="1" applyNumberFormat="1" applyFont="1" applyBorder="1" applyProtection="1">
      <protection locked="0"/>
    </xf>
    <xf numFmtId="164" fontId="3" fillId="0" borderId="11" xfId="0" applyNumberFormat="1" applyFont="1" applyBorder="1"/>
    <xf numFmtId="4" fontId="2" fillId="0" borderId="0" xfId="0" applyNumberFormat="1" applyFont="1"/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/>
    <xf numFmtId="164" fontId="3" fillId="0" borderId="7" xfId="0" applyNumberFormat="1" applyFont="1" applyBorder="1"/>
    <xf numFmtId="0" fontId="3" fillId="0" borderId="9" xfId="0" applyFont="1" applyBorder="1" applyAlignment="1">
      <alignment horizontal="center"/>
    </xf>
    <xf numFmtId="164" fontId="3" fillId="0" borderId="9" xfId="0" applyNumberFormat="1" applyFont="1" applyBorder="1"/>
    <xf numFmtId="0" fontId="3" fillId="0" borderId="9" xfId="0" applyFont="1" applyBorder="1"/>
    <xf numFmtId="0" fontId="2" fillId="0" borderId="9" xfId="0" applyFont="1" applyBorder="1"/>
    <xf numFmtId="164" fontId="0" fillId="0" borderId="0" xfId="0" applyNumberFormat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3" fillId="0" borderId="0" xfId="0" applyFont="1"/>
    <xf numFmtId="43" fontId="3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TIN%202020/PARTICIPACIONES/FEDE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CUMMAR"/>
      <sheetName val="ABR"/>
      <sheetName val="acumABR "/>
      <sheetName val="MAY"/>
      <sheetName val="ACUMAY"/>
      <sheetName val="JUN"/>
      <sheetName val="ACUM TRIM 2"/>
      <sheetName val="ACUMJUN"/>
      <sheetName val="JUL"/>
      <sheetName val="ACUM JUL"/>
      <sheetName val="AGO"/>
      <sheetName val="ACUMAGOSTO"/>
      <sheetName val="SEP"/>
      <sheetName val="ACUMSEP"/>
      <sheetName val="OCT"/>
      <sheetName val="ACUMOCT"/>
      <sheetName val="NOV"/>
      <sheetName val="ACUMNOV"/>
      <sheetName val="ACUMPAR"/>
      <sheetName val="DIC"/>
      <sheetName val="ACUMTRIME 4"/>
      <sheetName val="ACUM2SEM"/>
      <sheetName val="ACUM ANUAL"/>
      <sheetName val="TOTALES"/>
      <sheetName val="fom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M10">
            <v>1046314</v>
          </cell>
        </row>
        <row r="11">
          <cell r="M11">
            <v>871036</v>
          </cell>
        </row>
        <row r="12">
          <cell r="M12">
            <v>686992</v>
          </cell>
        </row>
        <row r="13">
          <cell r="M13">
            <v>803832</v>
          </cell>
        </row>
        <row r="14">
          <cell r="M14">
            <v>5963139</v>
          </cell>
        </row>
        <row r="15">
          <cell r="M15">
            <v>1127185</v>
          </cell>
        </row>
        <row r="16">
          <cell r="M16">
            <v>2304456</v>
          </cell>
        </row>
        <row r="17">
          <cell r="M17">
            <v>1463880</v>
          </cell>
        </row>
        <row r="18">
          <cell r="M18">
            <v>2247337</v>
          </cell>
        </row>
        <row r="19">
          <cell r="M19">
            <v>537666</v>
          </cell>
        </row>
        <row r="20">
          <cell r="M20">
            <v>633587</v>
          </cell>
        </row>
        <row r="21">
          <cell r="M21">
            <v>27574744</v>
          </cell>
        </row>
        <row r="22">
          <cell r="M22">
            <v>1437730</v>
          </cell>
        </row>
        <row r="23">
          <cell r="M23">
            <v>976112</v>
          </cell>
        </row>
        <row r="24">
          <cell r="M24">
            <v>3756831</v>
          </cell>
        </row>
        <row r="25">
          <cell r="M25">
            <v>2449021</v>
          </cell>
        </row>
        <row r="26">
          <cell r="M26">
            <v>23908292</v>
          </cell>
        </row>
        <row r="27">
          <cell r="M27">
            <v>965894</v>
          </cell>
        </row>
        <row r="28">
          <cell r="M28">
            <v>4333748</v>
          </cell>
        </row>
        <row r="29">
          <cell r="M29">
            <v>9076477</v>
          </cell>
        </row>
        <row r="30">
          <cell r="M30">
            <v>1063035</v>
          </cell>
        </row>
        <row r="31">
          <cell r="M31">
            <v>2879331</v>
          </cell>
        </row>
        <row r="32">
          <cell r="M32">
            <v>2462624</v>
          </cell>
        </row>
        <row r="33">
          <cell r="M33">
            <v>4676447</v>
          </cell>
        </row>
        <row r="34">
          <cell r="M34">
            <v>1520995</v>
          </cell>
        </row>
        <row r="35">
          <cell r="M35">
            <v>7191922</v>
          </cell>
        </row>
        <row r="36">
          <cell r="M36">
            <v>994441</v>
          </cell>
        </row>
        <row r="37">
          <cell r="M37">
            <v>736303</v>
          </cell>
        </row>
        <row r="38">
          <cell r="M38">
            <v>2840935</v>
          </cell>
        </row>
        <row r="39">
          <cell r="M39">
            <v>625283</v>
          </cell>
        </row>
        <row r="40">
          <cell r="M40">
            <v>1905550</v>
          </cell>
        </row>
        <row r="41">
          <cell r="M41">
            <v>1798715</v>
          </cell>
        </row>
        <row r="42">
          <cell r="M42">
            <v>1033405</v>
          </cell>
        </row>
        <row r="43">
          <cell r="M43">
            <v>4816845</v>
          </cell>
        </row>
        <row r="44">
          <cell r="M44">
            <v>1832031</v>
          </cell>
        </row>
        <row r="45">
          <cell r="M45">
            <v>4615833</v>
          </cell>
        </row>
        <row r="46">
          <cell r="M46">
            <v>2235527</v>
          </cell>
        </row>
        <row r="47">
          <cell r="M47">
            <v>7791586</v>
          </cell>
        </row>
        <row r="48">
          <cell r="M48">
            <v>7667113</v>
          </cell>
        </row>
        <row r="49">
          <cell r="M49">
            <v>2675190</v>
          </cell>
        </row>
        <row r="50">
          <cell r="M50">
            <v>654849</v>
          </cell>
        </row>
        <row r="51">
          <cell r="M51">
            <v>7418838</v>
          </cell>
        </row>
        <row r="52">
          <cell r="M52">
            <v>434168</v>
          </cell>
        </row>
        <row r="53">
          <cell r="M53">
            <v>2200403</v>
          </cell>
        </row>
        <row r="54">
          <cell r="M54">
            <v>1550897</v>
          </cell>
        </row>
        <row r="55">
          <cell r="M55">
            <v>1478058</v>
          </cell>
        </row>
        <row r="56">
          <cell r="M56">
            <v>1089996</v>
          </cell>
        </row>
        <row r="57">
          <cell r="M57">
            <v>3953803</v>
          </cell>
        </row>
        <row r="58">
          <cell r="M58">
            <v>1842637</v>
          </cell>
        </row>
        <row r="59">
          <cell r="M59">
            <v>681300</v>
          </cell>
        </row>
        <row r="60">
          <cell r="M60">
            <v>6601254</v>
          </cell>
        </row>
        <row r="61">
          <cell r="M61">
            <v>1285244</v>
          </cell>
        </row>
        <row r="62">
          <cell r="M62">
            <v>5223759</v>
          </cell>
        </row>
        <row r="63">
          <cell r="M63">
            <v>2149608</v>
          </cell>
        </row>
        <row r="64">
          <cell r="M64">
            <v>1536856</v>
          </cell>
        </row>
        <row r="65">
          <cell r="M65">
            <v>2088592</v>
          </cell>
        </row>
        <row r="66">
          <cell r="M66">
            <v>4016615</v>
          </cell>
        </row>
        <row r="67">
          <cell r="M67">
            <v>17827841</v>
          </cell>
        </row>
      </sheetData>
      <sheetData sheetId="18"/>
      <sheetData sheetId="19">
        <row r="10">
          <cell r="M10">
            <v>1120532</v>
          </cell>
        </row>
        <row r="11">
          <cell r="M11">
            <v>932867</v>
          </cell>
        </row>
        <row r="12">
          <cell r="M12">
            <v>786132</v>
          </cell>
        </row>
        <row r="13">
          <cell r="M13">
            <v>860922</v>
          </cell>
        </row>
        <row r="14">
          <cell r="M14">
            <v>7119751</v>
          </cell>
        </row>
        <row r="15">
          <cell r="M15">
            <v>1206850</v>
          </cell>
        </row>
        <row r="16">
          <cell r="M16">
            <v>2507489</v>
          </cell>
        </row>
        <row r="17">
          <cell r="M17">
            <v>1560622</v>
          </cell>
        </row>
        <row r="18">
          <cell r="M18">
            <v>2555341</v>
          </cell>
        </row>
        <row r="19">
          <cell r="M19">
            <v>590894</v>
          </cell>
        </row>
        <row r="20">
          <cell r="M20">
            <v>678795</v>
          </cell>
        </row>
        <row r="21">
          <cell r="M21">
            <v>28589343</v>
          </cell>
        </row>
        <row r="22">
          <cell r="M22">
            <v>1531358</v>
          </cell>
        </row>
        <row r="23">
          <cell r="M23">
            <v>978496</v>
          </cell>
        </row>
        <row r="24">
          <cell r="M24">
            <v>4023447</v>
          </cell>
        </row>
        <row r="25">
          <cell r="M25">
            <v>2621222</v>
          </cell>
        </row>
        <row r="26">
          <cell r="M26">
            <v>25084430</v>
          </cell>
        </row>
        <row r="27">
          <cell r="M27">
            <v>1007654</v>
          </cell>
        </row>
        <row r="28">
          <cell r="M28">
            <v>4049286</v>
          </cell>
        </row>
        <row r="29">
          <cell r="M29">
            <v>9936537</v>
          </cell>
        </row>
        <row r="30">
          <cell r="M30">
            <v>1138866</v>
          </cell>
        </row>
        <row r="31">
          <cell r="M31">
            <v>3005243</v>
          </cell>
        </row>
        <row r="32">
          <cell r="M32">
            <v>2421027</v>
          </cell>
        </row>
        <row r="33">
          <cell r="M33">
            <v>5070833</v>
          </cell>
        </row>
        <row r="34">
          <cell r="M34">
            <v>1628177</v>
          </cell>
        </row>
        <row r="35">
          <cell r="M35">
            <v>7974085</v>
          </cell>
        </row>
        <row r="36">
          <cell r="M36">
            <v>1065642</v>
          </cell>
        </row>
        <row r="37">
          <cell r="M37">
            <v>757818</v>
          </cell>
        </row>
        <row r="38">
          <cell r="M38">
            <v>3035851</v>
          </cell>
        </row>
        <row r="39">
          <cell r="M39">
            <v>669917</v>
          </cell>
        </row>
        <row r="40">
          <cell r="M40">
            <v>2285898</v>
          </cell>
        </row>
        <row r="41">
          <cell r="M41">
            <v>1926092</v>
          </cell>
        </row>
        <row r="42">
          <cell r="M42">
            <v>1107093</v>
          </cell>
        </row>
        <row r="43">
          <cell r="M43">
            <v>4900815</v>
          </cell>
        </row>
        <row r="44">
          <cell r="M44">
            <v>1960844</v>
          </cell>
        </row>
        <row r="45">
          <cell r="M45">
            <v>4940435</v>
          </cell>
        </row>
        <row r="46">
          <cell r="M46">
            <v>2260398</v>
          </cell>
        </row>
        <row r="47">
          <cell r="M47">
            <v>8267297</v>
          </cell>
        </row>
        <row r="48">
          <cell r="M48">
            <v>8000822</v>
          </cell>
        </row>
        <row r="49">
          <cell r="M49">
            <v>2863706</v>
          </cell>
        </row>
        <row r="50">
          <cell r="M50">
            <v>725761</v>
          </cell>
        </row>
        <row r="51">
          <cell r="M51">
            <v>8050084</v>
          </cell>
        </row>
        <row r="52">
          <cell r="M52">
            <v>465214</v>
          </cell>
        </row>
        <row r="53">
          <cell r="M53">
            <v>2326074</v>
          </cell>
        </row>
        <row r="54">
          <cell r="M54">
            <v>1660704</v>
          </cell>
        </row>
        <row r="55">
          <cell r="M55">
            <v>1560519</v>
          </cell>
        </row>
        <row r="56">
          <cell r="M56">
            <v>1167542</v>
          </cell>
        </row>
        <row r="57">
          <cell r="M57">
            <v>4164224</v>
          </cell>
        </row>
        <row r="58">
          <cell r="M58">
            <v>1972042</v>
          </cell>
        </row>
        <row r="59">
          <cell r="M59">
            <v>729861</v>
          </cell>
        </row>
        <row r="60">
          <cell r="M60">
            <v>7037433</v>
          </cell>
        </row>
        <row r="61">
          <cell r="M61">
            <v>1320744</v>
          </cell>
        </row>
        <row r="62">
          <cell r="M62">
            <v>5593445</v>
          </cell>
        </row>
        <row r="63">
          <cell r="M63">
            <v>2300884</v>
          </cell>
        </row>
        <row r="64">
          <cell r="M64">
            <v>1662578</v>
          </cell>
        </row>
        <row r="65">
          <cell r="M65">
            <v>2235468</v>
          </cell>
        </row>
        <row r="66">
          <cell r="M66">
            <v>4300601</v>
          </cell>
        </row>
        <row r="67">
          <cell r="M67">
            <v>23320931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view="pageBreakPreview" zoomScaleNormal="100" zoomScaleSheetLayoutView="100" workbookViewId="0">
      <pane xSplit="3" ySplit="9" topLeftCell="D10" activePane="bottomRight" state="frozen"/>
      <selection activeCell="M10" sqref="M10"/>
      <selection pane="topRight" activeCell="M10" sqref="M10"/>
      <selection pane="bottomLeft" activeCell="M10" sqref="M10"/>
      <selection pane="bottomRight" activeCell="C3" sqref="C3:I3"/>
    </sheetView>
  </sheetViews>
  <sheetFormatPr baseColWidth="10" defaultColWidth="11.453125" defaultRowHeight="13"/>
  <cols>
    <col min="1" max="1" width="1.26953125" style="5" customWidth="1"/>
    <col min="2" max="2" width="1.54296875" style="5" customWidth="1"/>
    <col min="3" max="3" width="33" style="5" customWidth="1"/>
    <col min="4" max="6" width="16.26953125" style="30" customWidth="1"/>
    <col min="7" max="7" width="17.7265625" style="30" customWidth="1"/>
    <col min="8" max="8" width="18.7265625" style="30" customWidth="1"/>
    <col min="9" max="9" width="18.54296875" style="30" customWidth="1"/>
    <col min="10" max="10" width="2.7265625" style="5" customWidth="1"/>
    <col min="11" max="11" width="1.26953125" style="5" customWidth="1"/>
    <col min="12" max="12" width="11.7265625" style="5" hidden="1" customWidth="1"/>
    <col min="13" max="16384" width="11.453125" style="5"/>
  </cols>
  <sheetData>
    <row r="1" spans="1:12" ht="8.25" customHeight="1" thickTop="1">
      <c r="A1" s="1"/>
      <c r="B1" s="2"/>
      <c r="C1" s="2"/>
      <c r="D1" s="3"/>
      <c r="E1" s="3"/>
      <c r="F1" s="3"/>
      <c r="G1" s="3"/>
      <c r="H1" s="3"/>
      <c r="I1" s="3"/>
      <c r="J1" s="2"/>
      <c r="K1" s="4"/>
    </row>
    <row r="2" spans="1:12" ht="18" customHeight="1">
      <c r="A2" s="6"/>
      <c r="B2" s="7"/>
      <c r="C2" s="32" t="s">
        <v>0</v>
      </c>
      <c r="D2" s="32"/>
      <c r="E2" s="32"/>
      <c r="F2" s="32"/>
      <c r="G2" s="32"/>
      <c r="H2" s="32"/>
      <c r="I2" s="32"/>
      <c r="K2" s="8"/>
    </row>
    <row r="3" spans="1:12" ht="19.5" customHeight="1">
      <c r="A3" s="6"/>
      <c r="C3" s="32" t="s">
        <v>1</v>
      </c>
      <c r="D3" s="32"/>
      <c r="E3" s="32"/>
      <c r="F3" s="32"/>
      <c r="G3" s="32"/>
      <c r="H3" s="32"/>
      <c r="I3" s="32"/>
      <c r="K3" s="8"/>
    </row>
    <row r="4" spans="1:12" ht="15.5">
      <c r="A4" s="6"/>
      <c r="C4" s="33" t="s">
        <v>2</v>
      </c>
      <c r="D4" s="33"/>
      <c r="E4" s="33"/>
      <c r="F4" s="33"/>
      <c r="G4" s="33"/>
      <c r="H4" s="33"/>
      <c r="I4" s="33"/>
      <c r="K4" s="8"/>
    </row>
    <row r="5" spans="1:12" ht="15" customHeight="1">
      <c r="A5" s="6"/>
      <c r="C5" s="34" t="s">
        <v>3</v>
      </c>
      <c r="D5" s="34"/>
      <c r="E5" s="34"/>
      <c r="F5" s="34"/>
      <c r="G5" s="34"/>
      <c r="H5" s="34"/>
      <c r="I5" s="34"/>
      <c r="K5" s="8"/>
    </row>
    <row r="6" spans="1:12" ht="16.5" customHeight="1">
      <c r="A6" s="6"/>
      <c r="C6" s="35" t="s">
        <v>74</v>
      </c>
      <c r="D6" s="35"/>
      <c r="E6" s="35"/>
      <c r="F6" s="35"/>
      <c r="G6" s="35"/>
      <c r="H6" s="35"/>
      <c r="I6" s="35"/>
      <c r="K6" s="8"/>
    </row>
    <row r="7" spans="1:12" ht="5.25" customHeight="1" thickBot="1">
      <c r="A7" s="6"/>
      <c r="D7" s="5"/>
      <c r="E7" s="5"/>
      <c r="F7" s="5"/>
      <c r="G7" s="5"/>
      <c r="H7" s="5"/>
      <c r="I7" s="5"/>
      <c r="K7" s="8"/>
    </row>
    <row r="8" spans="1:12">
      <c r="A8" s="6"/>
      <c r="C8" s="9"/>
      <c r="D8" s="10" t="s">
        <v>4</v>
      </c>
      <c r="E8" s="10" t="s">
        <v>5</v>
      </c>
      <c r="F8" s="10" t="s">
        <v>6</v>
      </c>
      <c r="G8" s="11" t="s">
        <v>4</v>
      </c>
      <c r="H8" s="11" t="s">
        <v>7</v>
      </c>
      <c r="I8" s="11" t="s">
        <v>8</v>
      </c>
      <c r="K8" s="8"/>
    </row>
    <row r="9" spans="1:12" ht="13.5" thickBot="1">
      <c r="A9" s="6"/>
      <c r="B9" s="5" t="s">
        <v>9</v>
      </c>
      <c r="C9" s="12" t="s">
        <v>10</v>
      </c>
      <c r="D9" s="13" t="s">
        <v>11</v>
      </c>
      <c r="E9" s="13" t="s">
        <v>9</v>
      </c>
      <c r="F9" s="13" t="s">
        <v>9</v>
      </c>
      <c r="G9" s="14" t="s">
        <v>12</v>
      </c>
      <c r="H9" s="14" t="s">
        <v>13</v>
      </c>
      <c r="I9" s="14" t="s">
        <v>14</v>
      </c>
      <c r="K9" s="8"/>
    </row>
    <row r="10" spans="1:12">
      <c r="A10" s="6"/>
      <c r="C10" s="15" t="s">
        <v>15</v>
      </c>
      <c r="D10" s="16">
        <v>2399</v>
      </c>
      <c r="E10" s="16">
        <v>70</v>
      </c>
      <c r="F10" s="16">
        <v>15</v>
      </c>
      <c r="G10" s="16">
        <v>116</v>
      </c>
      <c r="H10" s="16">
        <v>4</v>
      </c>
      <c r="I10" s="17">
        <f t="shared" ref="I10:I41" si="0">SUM(D10:H10)</f>
        <v>2604</v>
      </c>
      <c r="K10" s="8"/>
      <c r="L10" s="18">
        <f>+I10+[1]NOV!M10+[1]OCT!M10</f>
        <v>2169450</v>
      </c>
    </row>
    <row r="11" spans="1:12">
      <c r="A11" s="6"/>
      <c r="C11" s="15" t="s">
        <v>16</v>
      </c>
      <c r="D11" s="16">
        <v>1987</v>
      </c>
      <c r="E11" s="16">
        <v>58</v>
      </c>
      <c r="F11" s="16">
        <v>12</v>
      </c>
      <c r="G11" s="16">
        <v>96</v>
      </c>
      <c r="H11" s="16">
        <v>3</v>
      </c>
      <c r="I11" s="17">
        <f t="shared" si="0"/>
        <v>2156</v>
      </c>
      <c r="K11" s="8"/>
      <c r="L11" s="18">
        <f>+I11+[1]NOV!M11+[1]OCT!M11</f>
        <v>1806059</v>
      </c>
    </row>
    <row r="12" spans="1:12">
      <c r="A12" s="6"/>
      <c r="C12" s="15" t="s">
        <v>17</v>
      </c>
      <c r="D12" s="16">
        <v>1601</v>
      </c>
      <c r="E12" s="16">
        <v>46</v>
      </c>
      <c r="F12" s="16">
        <v>10</v>
      </c>
      <c r="G12" s="16">
        <v>77</v>
      </c>
      <c r="H12" s="16">
        <v>2</v>
      </c>
      <c r="I12" s="17">
        <f t="shared" si="0"/>
        <v>1736</v>
      </c>
      <c r="K12" s="8"/>
      <c r="L12" s="18">
        <f>+I12+[1]NOV!M12+[1]OCT!M12</f>
        <v>1474860</v>
      </c>
    </row>
    <row r="13" spans="1:12">
      <c r="A13" s="6"/>
      <c r="C13" s="15" t="s">
        <v>18</v>
      </c>
      <c r="D13" s="16">
        <v>1837</v>
      </c>
      <c r="E13" s="16">
        <v>53</v>
      </c>
      <c r="F13" s="16">
        <v>11</v>
      </c>
      <c r="G13" s="16">
        <v>89</v>
      </c>
      <c r="H13" s="16">
        <v>3</v>
      </c>
      <c r="I13" s="17">
        <f t="shared" si="0"/>
        <v>1993</v>
      </c>
      <c r="K13" s="8"/>
      <c r="L13" s="18">
        <f>+I13+[1]NOV!M13+[1]OCT!M13</f>
        <v>1666747</v>
      </c>
    </row>
    <row r="14" spans="1:12">
      <c r="A14" s="6"/>
      <c r="C14" s="15" t="s">
        <v>19</v>
      </c>
      <c r="D14" s="16">
        <v>12277</v>
      </c>
      <c r="E14" s="16">
        <v>356</v>
      </c>
      <c r="F14" s="16">
        <v>75</v>
      </c>
      <c r="G14" s="16">
        <v>594</v>
      </c>
      <c r="H14" s="16">
        <v>19</v>
      </c>
      <c r="I14" s="17">
        <f t="shared" si="0"/>
        <v>13321</v>
      </c>
      <c r="K14" s="8"/>
      <c r="L14" s="18">
        <f>+I14+[1]NOV!M14+[1]OCT!M14</f>
        <v>13096211</v>
      </c>
    </row>
    <row r="15" spans="1:12">
      <c r="A15" s="6"/>
      <c r="C15" s="15" t="s">
        <v>20</v>
      </c>
      <c r="D15" s="16">
        <v>2564</v>
      </c>
      <c r="E15" s="16">
        <v>74</v>
      </c>
      <c r="F15" s="16">
        <v>16</v>
      </c>
      <c r="G15" s="16">
        <v>124</v>
      </c>
      <c r="H15" s="16">
        <v>4</v>
      </c>
      <c r="I15" s="17">
        <f t="shared" si="0"/>
        <v>2782</v>
      </c>
      <c r="K15" s="8"/>
      <c r="L15" s="18">
        <f>+I15+[1]NOV!M15+[1]OCT!M15</f>
        <v>2336817</v>
      </c>
    </row>
    <row r="16" spans="1:12">
      <c r="A16" s="6"/>
      <c r="C16" s="15" t="s">
        <v>21</v>
      </c>
      <c r="D16" s="16">
        <v>5077</v>
      </c>
      <c r="E16" s="16">
        <v>148</v>
      </c>
      <c r="F16" s="16">
        <v>31</v>
      </c>
      <c r="G16" s="16">
        <v>246</v>
      </c>
      <c r="H16" s="16">
        <v>8</v>
      </c>
      <c r="I16" s="17">
        <f t="shared" si="0"/>
        <v>5510</v>
      </c>
      <c r="K16" s="8"/>
      <c r="L16" s="18">
        <f>+I16+[1]NOV!M16+[1]OCT!M16</f>
        <v>4817455</v>
      </c>
    </row>
    <row r="17" spans="1:12">
      <c r="A17" s="6"/>
      <c r="C17" s="15" t="s">
        <v>22</v>
      </c>
      <c r="D17" s="16">
        <v>3306</v>
      </c>
      <c r="E17" s="16">
        <v>96</v>
      </c>
      <c r="F17" s="16">
        <v>20</v>
      </c>
      <c r="G17" s="16">
        <v>160</v>
      </c>
      <c r="H17" s="16">
        <v>5</v>
      </c>
      <c r="I17" s="17">
        <f t="shared" si="0"/>
        <v>3587</v>
      </c>
      <c r="K17" s="8"/>
      <c r="L17" s="18">
        <f>+I17+[1]NOV!M17+[1]OCT!M17</f>
        <v>3028089</v>
      </c>
    </row>
    <row r="18" spans="1:12">
      <c r="A18" s="6"/>
      <c r="C18" s="15" t="s">
        <v>23</v>
      </c>
      <c r="D18" s="16">
        <v>5174</v>
      </c>
      <c r="E18" s="16">
        <v>150</v>
      </c>
      <c r="F18" s="16">
        <v>32</v>
      </c>
      <c r="G18" s="16">
        <v>250</v>
      </c>
      <c r="H18" s="16">
        <v>8</v>
      </c>
      <c r="I18" s="17">
        <f t="shared" si="0"/>
        <v>5614</v>
      </c>
      <c r="K18" s="8"/>
      <c r="L18" s="18">
        <f>+I18+[1]NOV!M18+[1]OCT!M18</f>
        <v>4808292</v>
      </c>
    </row>
    <row r="19" spans="1:12">
      <c r="A19" s="6"/>
      <c r="C19" s="15" t="s">
        <v>24</v>
      </c>
      <c r="D19" s="16">
        <v>1251</v>
      </c>
      <c r="E19" s="16">
        <v>36</v>
      </c>
      <c r="F19" s="16">
        <v>8</v>
      </c>
      <c r="G19" s="16">
        <v>60</v>
      </c>
      <c r="H19" s="16">
        <v>2</v>
      </c>
      <c r="I19" s="17">
        <f t="shared" si="0"/>
        <v>1357</v>
      </c>
      <c r="K19" s="8"/>
      <c r="L19" s="18">
        <f>+I19+[1]NOV!M19+[1]OCT!M19</f>
        <v>1129917</v>
      </c>
    </row>
    <row r="20" spans="1:12">
      <c r="A20" s="6"/>
      <c r="C20" s="15" t="s">
        <v>25</v>
      </c>
      <c r="D20" s="16">
        <v>1436</v>
      </c>
      <c r="E20" s="16">
        <v>42</v>
      </c>
      <c r="F20" s="16">
        <v>9</v>
      </c>
      <c r="G20" s="16">
        <v>70</v>
      </c>
      <c r="H20" s="16">
        <v>2</v>
      </c>
      <c r="I20" s="17">
        <f t="shared" si="0"/>
        <v>1559</v>
      </c>
      <c r="K20" s="8"/>
      <c r="L20" s="18">
        <f>+I20+[1]NOV!M20+[1]OCT!M20</f>
        <v>1313941</v>
      </c>
    </row>
    <row r="21" spans="1:12">
      <c r="A21" s="6"/>
      <c r="C21" s="15" t="s">
        <v>26</v>
      </c>
      <c r="D21" s="16">
        <v>54788</v>
      </c>
      <c r="E21" s="16">
        <v>1591</v>
      </c>
      <c r="F21" s="16">
        <v>336</v>
      </c>
      <c r="G21" s="16">
        <v>2650</v>
      </c>
      <c r="H21" s="16">
        <v>85</v>
      </c>
      <c r="I21" s="17">
        <f t="shared" si="0"/>
        <v>59450</v>
      </c>
      <c r="K21" s="8"/>
      <c r="L21" s="18">
        <f>+I21+[1]NOV!M21+[1]OCT!M21</f>
        <v>56223537</v>
      </c>
    </row>
    <row r="22" spans="1:12">
      <c r="A22" s="6"/>
      <c r="C22" s="15" t="s">
        <v>27</v>
      </c>
      <c r="D22" s="16">
        <v>3082</v>
      </c>
      <c r="E22" s="16">
        <v>90</v>
      </c>
      <c r="F22" s="16">
        <v>19</v>
      </c>
      <c r="G22" s="16">
        <v>149</v>
      </c>
      <c r="H22" s="16">
        <v>5</v>
      </c>
      <c r="I22" s="17">
        <f t="shared" si="0"/>
        <v>3345</v>
      </c>
      <c r="K22" s="8"/>
      <c r="L22" s="18">
        <f>+I22+[1]NOV!M22+[1]OCT!M22</f>
        <v>2972433</v>
      </c>
    </row>
    <row r="23" spans="1:12">
      <c r="A23" s="6"/>
      <c r="C23" s="15" t="s">
        <v>28</v>
      </c>
      <c r="D23" s="16">
        <v>2119</v>
      </c>
      <c r="E23" s="16">
        <v>62</v>
      </c>
      <c r="F23" s="16">
        <v>13</v>
      </c>
      <c r="G23" s="16">
        <v>102</v>
      </c>
      <c r="H23" s="16">
        <v>3</v>
      </c>
      <c r="I23" s="17">
        <f t="shared" si="0"/>
        <v>2299</v>
      </c>
      <c r="K23" s="8"/>
      <c r="L23" s="18">
        <f>+I23+[1]NOV!M23+[1]OCT!M23</f>
        <v>1956907</v>
      </c>
    </row>
    <row r="24" spans="1:12">
      <c r="A24" s="6"/>
      <c r="C24" s="15" t="s">
        <v>29</v>
      </c>
      <c r="D24" s="16">
        <v>8581</v>
      </c>
      <c r="E24" s="16">
        <v>249</v>
      </c>
      <c r="F24" s="16">
        <v>53</v>
      </c>
      <c r="G24" s="16">
        <v>415</v>
      </c>
      <c r="H24" s="16">
        <v>13</v>
      </c>
      <c r="I24" s="17">
        <f t="shared" si="0"/>
        <v>9311</v>
      </c>
      <c r="K24" s="8"/>
      <c r="L24" s="18">
        <f>+I24+[1]NOV!M24+[1]OCT!M24</f>
        <v>7789589</v>
      </c>
    </row>
    <row r="25" spans="1:12">
      <c r="A25" s="6"/>
      <c r="C25" s="15" t="s">
        <v>30</v>
      </c>
      <c r="D25" s="16">
        <v>5512</v>
      </c>
      <c r="E25" s="16">
        <v>160</v>
      </c>
      <c r="F25" s="16">
        <v>34</v>
      </c>
      <c r="G25" s="16">
        <v>267</v>
      </c>
      <c r="H25" s="16">
        <v>9</v>
      </c>
      <c r="I25" s="17">
        <f t="shared" si="0"/>
        <v>5982</v>
      </c>
      <c r="K25" s="8"/>
      <c r="L25" s="18">
        <f>+I25+[1]NOV!M25+[1]OCT!M25</f>
        <v>5076225</v>
      </c>
    </row>
    <row r="26" spans="1:12">
      <c r="A26" s="6"/>
      <c r="C26" s="15" t="s">
        <v>31</v>
      </c>
      <c r="D26" s="16">
        <v>50307</v>
      </c>
      <c r="E26" s="16">
        <v>1462</v>
      </c>
      <c r="F26" s="16">
        <v>308</v>
      </c>
      <c r="G26" s="16">
        <v>2434</v>
      </c>
      <c r="H26" s="16">
        <v>78</v>
      </c>
      <c r="I26" s="17">
        <f t="shared" si="0"/>
        <v>54589</v>
      </c>
      <c r="K26" s="8"/>
      <c r="L26" s="18">
        <f>+I26+[1]NOV!M26+[1]OCT!M26</f>
        <v>49047311</v>
      </c>
    </row>
    <row r="27" spans="1:12">
      <c r="A27" s="6"/>
      <c r="C27" s="15" t="s">
        <v>32</v>
      </c>
      <c r="D27" s="16">
        <v>2173</v>
      </c>
      <c r="E27" s="16">
        <v>64</v>
      </c>
      <c r="F27" s="16">
        <v>13</v>
      </c>
      <c r="G27" s="16">
        <v>105</v>
      </c>
      <c r="H27" s="16">
        <v>3</v>
      </c>
      <c r="I27" s="17">
        <f t="shared" si="0"/>
        <v>2358</v>
      </c>
      <c r="K27" s="8"/>
      <c r="L27" s="18">
        <f>+I27+[1]NOV!M27+[1]OCT!M27</f>
        <v>1975906</v>
      </c>
    </row>
    <row r="28" spans="1:12">
      <c r="A28" s="6"/>
      <c r="C28" s="15" t="s">
        <v>33</v>
      </c>
      <c r="D28" s="16">
        <v>8521</v>
      </c>
      <c r="E28" s="16">
        <v>247</v>
      </c>
      <c r="F28" s="16">
        <v>52</v>
      </c>
      <c r="G28" s="16">
        <v>412</v>
      </c>
      <c r="H28" s="16">
        <v>13</v>
      </c>
      <c r="I28" s="17">
        <f t="shared" si="0"/>
        <v>9245</v>
      </c>
      <c r="K28" s="8"/>
      <c r="L28" s="18">
        <f>+I28+[1]NOV!M28+[1]OCT!M28</f>
        <v>8392279</v>
      </c>
    </row>
    <row r="29" spans="1:12">
      <c r="A29" s="6"/>
      <c r="C29" s="15" t="s">
        <v>34</v>
      </c>
      <c r="D29" s="16">
        <v>19516</v>
      </c>
      <c r="E29" s="16">
        <v>567</v>
      </c>
      <c r="F29" s="16">
        <v>120</v>
      </c>
      <c r="G29" s="16">
        <v>944</v>
      </c>
      <c r="H29" s="16">
        <v>30</v>
      </c>
      <c r="I29" s="17">
        <f t="shared" si="0"/>
        <v>21177</v>
      </c>
      <c r="K29" s="8"/>
      <c r="L29" s="18">
        <f>+I29+[1]NOV!M29+[1]OCT!M29</f>
        <v>19034191</v>
      </c>
    </row>
    <row r="30" spans="1:12">
      <c r="A30" s="6"/>
      <c r="C30" s="15" t="s">
        <v>35</v>
      </c>
      <c r="D30" s="16">
        <v>2435</v>
      </c>
      <c r="E30" s="16">
        <v>71</v>
      </c>
      <c r="F30" s="16">
        <v>15</v>
      </c>
      <c r="G30" s="16">
        <v>118</v>
      </c>
      <c r="H30" s="16">
        <v>4</v>
      </c>
      <c r="I30" s="17">
        <f t="shared" si="0"/>
        <v>2643</v>
      </c>
      <c r="K30" s="8"/>
      <c r="L30" s="18">
        <f>+I30+[1]NOV!M30+[1]OCT!M30</f>
        <v>2204544</v>
      </c>
    </row>
    <row r="31" spans="1:12">
      <c r="A31" s="6"/>
      <c r="C31" s="15" t="s">
        <v>36</v>
      </c>
      <c r="D31" s="16">
        <v>5616</v>
      </c>
      <c r="E31" s="16">
        <v>163</v>
      </c>
      <c r="F31" s="16">
        <v>34</v>
      </c>
      <c r="G31" s="16">
        <v>272</v>
      </c>
      <c r="H31" s="16">
        <v>9</v>
      </c>
      <c r="I31" s="17">
        <f t="shared" si="0"/>
        <v>6094</v>
      </c>
      <c r="K31" s="8"/>
      <c r="L31" s="18">
        <f>+I31+[1]NOV!M31+[1]OCT!M31</f>
        <v>5890668</v>
      </c>
    </row>
    <row r="32" spans="1:12">
      <c r="A32" s="6"/>
      <c r="C32" s="15" t="s">
        <v>37</v>
      </c>
      <c r="D32" s="16">
        <v>5300</v>
      </c>
      <c r="E32" s="16">
        <v>154</v>
      </c>
      <c r="F32" s="16">
        <v>32</v>
      </c>
      <c r="G32" s="16">
        <v>256</v>
      </c>
      <c r="H32" s="16">
        <v>8</v>
      </c>
      <c r="I32" s="17">
        <f t="shared" si="0"/>
        <v>5750</v>
      </c>
      <c r="K32" s="8"/>
      <c r="L32" s="18">
        <f>+I32+[1]NOV!M32+[1]OCT!M32</f>
        <v>4889401</v>
      </c>
    </row>
    <row r="33" spans="1:12">
      <c r="A33" s="6"/>
      <c r="C33" s="15" t="s">
        <v>38</v>
      </c>
      <c r="D33" s="16">
        <v>10309</v>
      </c>
      <c r="E33" s="16">
        <v>300</v>
      </c>
      <c r="F33" s="16">
        <v>63</v>
      </c>
      <c r="G33" s="16">
        <v>499</v>
      </c>
      <c r="H33" s="16">
        <v>16</v>
      </c>
      <c r="I33" s="17">
        <f t="shared" si="0"/>
        <v>11187</v>
      </c>
      <c r="K33" s="8"/>
      <c r="L33" s="18">
        <f>+I33+[1]NOV!M33+[1]OCT!M33</f>
        <v>9758467</v>
      </c>
    </row>
    <row r="34" spans="1:12">
      <c r="A34" s="6"/>
      <c r="C34" s="15" t="s">
        <v>39</v>
      </c>
      <c r="D34" s="16">
        <v>3467</v>
      </c>
      <c r="E34" s="16">
        <v>101</v>
      </c>
      <c r="F34" s="16">
        <v>21</v>
      </c>
      <c r="G34" s="16">
        <v>168</v>
      </c>
      <c r="H34" s="16">
        <v>5</v>
      </c>
      <c r="I34" s="17">
        <f t="shared" si="0"/>
        <v>3762</v>
      </c>
      <c r="K34" s="8"/>
      <c r="L34" s="18">
        <f>+I34+[1]NOV!M34+[1]OCT!M34</f>
        <v>3152934</v>
      </c>
    </row>
    <row r="35" spans="1:12">
      <c r="A35" s="6"/>
      <c r="C35" s="15" t="s">
        <v>40</v>
      </c>
      <c r="D35" s="16">
        <v>15423</v>
      </c>
      <c r="E35" s="16">
        <v>447</v>
      </c>
      <c r="F35" s="16">
        <v>94</v>
      </c>
      <c r="G35" s="16">
        <v>746</v>
      </c>
      <c r="H35" s="16">
        <v>24</v>
      </c>
      <c r="I35" s="17">
        <f t="shared" si="0"/>
        <v>16734</v>
      </c>
      <c r="K35" s="8"/>
      <c r="L35" s="18">
        <f>+I35+[1]NOV!M35+[1]OCT!M35</f>
        <v>15182741</v>
      </c>
    </row>
    <row r="36" spans="1:12">
      <c r="A36" s="6"/>
      <c r="C36" s="15" t="s">
        <v>41</v>
      </c>
      <c r="D36" s="16">
        <v>2275</v>
      </c>
      <c r="E36" s="16">
        <v>66</v>
      </c>
      <c r="F36" s="16">
        <v>14</v>
      </c>
      <c r="G36" s="16">
        <v>110</v>
      </c>
      <c r="H36" s="16">
        <v>4</v>
      </c>
      <c r="I36" s="17">
        <f t="shared" si="0"/>
        <v>2469</v>
      </c>
      <c r="K36" s="8"/>
      <c r="L36" s="18">
        <f>+I36+[1]NOV!M36+[1]OCT!M36</f>
        <v>2062552</v>
      </c>
    </row>
    <row r="37" spans="1:12">
      <c r="A37" s="6"/>
      <c r="C37" s="15" t="s">
        <v>42</v>
      </c>
      <c r="D37" s="16">
        <v>1625</v>
      </c>
      <c r="E37" s="16">
        <v>48</v>
      </c>
      <c r="F37" s="16">
        <v>10</v>
      </c>
      <c r="G37" s="16">
        <v>79</v>
      </c>
      <c r="H37" s="16">
        <v>3</v>
      </c>
      <c r="I37" s="17">
        <f t="shared" si="0"/>
        <v>1765</v>
      </c>
      <c r="K37" s="8"/>
      <c r="L37" s="18">
        <f>+I37+[1]NOV!M37+[1]OCT!M37</f>
        <v>1495886</v>
      </c>
    </row>
    <row r="38" spans="1:12">
      <c r="A38" s="6"/>
      <c r="C38" s="15" t="s">
        <v>43</v>
      </c>
      <c r="D38" s="16">
        <v>6201</v>
      </c>
      <c r="E38" s="16">
        <v>180</v>
      </c>
      <c r="F38" s="16">
        <v>38</v>
      </c>
      <c r="G38" s="16">
        <v>300</v>
      </c>
      <c r="H38" s="16">
        <v>10</v>
      </c>
      <c r="I38" s="17">
        <f t="shared" si="0"/>
        <v>6729</v>
      </c>
      <c r="K38" s="8"/>
      <c r="L38" s="18">
        <f>+I38+[1]NOV!M38+[1]OCT!M38</f>
        <v>5883515</v>
      </c>
    </row>
    <row r="39" spans="1:12">
      <c r="A39" s="6"/>
      <c r="C39" s="15" t="s">
        <v>44</v>
      </c>
      <c r="D39" s="16">
        <v>1452</v>
      </c>
      <c r="E39" s="16">
        <v>42</v>
      </c>
      <c r="F39" s="16">
        <v>9</v>
      </c>
      <c r="G39" s="16">
        <v>70</v>
      </c>
      <c r="H39" s="16">
        <v>2</v>
      </c>
      <c r="I39" s="17">
        <f t="shared" si="0"/>
        <v>1575</v>
      </c>
      <c r="K39" s="8"/>
      <c r="L39" s="18">
        <f>+I39+[1]NOV!M39+[1]OCT!M39</f>
        <v>1296775</v>
      </c>
    </row>
    <row r="40" spans="1:12">
      <c r="A40" s="6"/>
      <c r="C40" s="15" t="s">
        <v>45</v>
      </c>
      <c r="D40" s="16">
        <v>4411</v>
      </c>
      <c r="E40" s="16">
        <v>129</v>
      </c>
      <c r="F40" s="16">
        <v>27</v>
      </c>
      <c r="G40" s="16">
        <v>213</v>
      </c>
      <c r="H40" s="16">
        <v>7</v>
      </c>
      <c r="I40" s="17">
        <f t="shared" si="0"/>
        <v>4787</v>
      </c>
      <c r="K40" s="8"/>
      <c r="L40" s="18">
        <f>+I40+[1]NOV!M40+[1]OCT!M40</f>
        <v>4196235</v>
      </c>
    </row>
    <row r="41" spans="1:12">
      <c r="A41" s="6"/>
      <c r="C41" s="15" t="s">
        <v>46</v>
      </c>
      <c r="D41" s="16">
        <v>4287</v>
      </c>
      <c r="E41" s="16">
        <v>124</v>
      </c>
      <c r="F41" s="16">
        <v>26</v>
      </c>
      <c r="G41" s="16">
        <v>207</v>
      </c>
      <c r="H41" s="16">
        <v>7</v>
      </c>
      <c r="I41" s="17">
        <f t="shared" si="0"/>
        <v>4651</v>
      </c>
      <c r="K41" s="8"/>
      <c r="L41" s="18">
        <f>+I41+[1]NOV!M41+[1]OCT!M41</f>
        <v>3729458</v>
      </c>
    </row>
    <row r="42" spans="1:12">
      <c r="A42" s="6"/>
      <c r="C42" s="15" t="s">
        <v>47</v>
      </c>
      <c r="D42" s="16">
        <v>2410</v>
      </c>
      <c r="E42" s="16">
        <v>70</v>
      </c>
      <c r="F42" s="16">
        <v>15</v>
      </c>
      <c r="G42" s="16">
        <v>117</v>
      </c>
      <c r="H42" s="16">
        <v>4</v>
      </c>
      <c r="I42" s="17">
        <f t="shared" ref="I42:I68" si="1">SUM(D42:H42)</f>
        <v>2616</v>
      </c>
      <c r="K42" s="8"/>
      <c r="L42" s="18">
        <f>+I42+[1]NOV!M42+[1]OCT!M42</f>
        <v>2143114</v>
      </c>
    </row>
    <row r="43" spans="1:12">
      <c r="A43" s="6"/>
      <c r="C43" s="15" t="s">
        <v>48</v>
      </c>
      <c r="D43" s="16">
        <v>10363</v>
      </c>
      <c r="E43" s="16">
        <v>301</v>
      </c>
      <c r="F43" s="16">
        <v>63</v>
      </c>
      <c r="G43" s="16">
        <v>501</v>
      </c>
      <c r="H43" s="16">
        <v>16</v>
      </c>
      <c r="I43" s="17">
        <f t="shared" si="1"/>
        <v>11244</v>
      </c>
      <c r="K43" s="8"/>
      <c r="L43" s="18">
        <f>+I43+[1]NOV!M43+[1]OCT!M43</f>
        <v>9728904</v>
      </c>
    </row>
    <row r="44" spans="1:12">
      <c r="A44" s="6"/>
      <c r="C44" s="15" t="s">
        <v>49</v>
      </c>
      <c r="D44" s="16">
        <v>4135</v>
      </c>
      <c r="E44" s="16">
        <v>120</v>
      </c>
      <c r="F44" s="16">
        <v>25</v>
      </c>
      <c r="G44" s="16">
        <v>200</v>
      </c>
      <c r="H44" s="16">
        <v>6</v>
      </c>
      <c r="I44" s="17">
        <f t="shared" si="1"/>
        <v>4486</v>
      </c>
      <c r="K44" s="8"/>
      <c r="L44" s="18">
        <f>+I44+[1]NOV!M44+[1]OCT!M44</f>
        <v>3797361</v>
      </c>
    </row>
    <row r="45" spans="1:12">
      <c r="A45" s="6"/>
      <c r="C45" s="15" t="s">
        <v>50</v>
      </c>
      <c r="D45" s="16">
        <v>9972</v>
      </c>
      <c r="E45" s="16">
        <v>290</v>
      </c>
      <c r="F45" s="16">
        <v>61</v>
      </c>
      <c r="G45" s="16">
        <v>482</v>
      </c>
      <c r="H45" s="16">
        <v>15</v>
      </c>
      <c r="I45" s="17">
        <f t="shared" si="1"/>
        <v>10820</v>
      </c>
      <c r="K45" s="8"/>
      <c r="L45" s="18">
        <f>+I45+[1]NOV!M45+[1]OCT!M45</f>
        <v>9567088</v>
      </c>
    </row>
    <row r="46" spans="1:12">
      <c r="A46" s="6"/>
      <c r="C46" s="15" t="s">
        <v>51</v>
      </c>
      <c r="D46" s="16">
        <v>4456</v>
      </c>
      <c r="E46" s="16">
        <v>129</v>
      </c>
      <c r="F46" s="16">
        <v>27</v>
      </c>
      <c r="G46" s="16">
        <v>216</v>
      </c>
      <c r="H46" s="16">
        <v>7</v>
      </c>
      <c r="I46" s="17">
        <f t="shared" si="1"/>
        <v>4835</v>
      </c>
      <c r="K46" s="8"/>
      <c r="L46" s="18">
        <f>+I46+[1]NOV!M46+[1]OCT!M46</f>
        <v>4500760</v>
      </c>
    </row>
    <row r="47" spans="1:12">
      <c r="A47" s="6"/>
      <c r="C47" s="15" t="s">
        <v>52</v>
      </c>
      <c r="D47" s="16">
        <v>17327</v>
      </c>
      <c r="E47" s="16">
        <v>504</v>
      </c>
      <c r="F47" s="16">
        <v>106</v>
      </c>
      <c r="G47" s="16">
        <v>838</v>
      </c>
      <c r="H47" s="16">
        <v>27</v>
      </c>
      <c r="I47" s="17">
        <f t="shared" si="1"/>
        <v>18802</v>
      </c>
      <c r="K47" s="8"/>
      <c r="L47" s="18">
        <f>+I47+[1]NOV!M47+[1]OCT!M47</f>
        <v>16077685</v>
      </c>
    </row>
    <row r="48" spans="1:12">
      <c r="A48" s="6"/>
      <c r="C48" s="15" t="s">
        <v>53</v>
      </c>
      <c r="D48" s="16">
        <v>15822</v>
      </c>
      <c r="E48" s="16">
        <v>459</v>
      </c>
      <c r="F48" s="16">
        <v>97</v>
      </c>
      <c r="G48" s="16">
        <v>765</v>
      </c>
      <c r="H48" s="16">
        <v>25</v>
      </c>
      <c r="I48" s="17">
        <f t="shared" si="1"/>
        <v>17168</v>
      </c>
      <c r="K48" s="8"/>
      <c r="L48" s="18">
        <f>+I48+[1]NOV!M48+[1]OCT!M48</f>
        <v>15685103</v>
      </c>
    </row>
    <row r="49" spans="1:12">
      <c r="A49" s="6"/>
      <c r="C49" s="15" t="s">
        <v>54</v>
      </c>
      <c r="D49" s="16">
        <v>6044</v>
      </c>
      <c r="E49" s="16">
        <v>175</v>
      </c>
      <c r="F49" s="16">
        <v>37</v>
      </c>
      <c r="G49" s="16">
        <v>292</v>
      </c>
      <c r="H49" s="16">
        <v>9</v>
      </c>
      <c r="I49" s="17">
        <f t="shared" si="1"/>
        <v>6557</v>
      </c>
      <c r="K49" s="8"/>
      <c r="L49" s="18">
        <f>+I49+[1]NOV!M49+[1]OCT!M49</f>
        <v>5545453</v>
      </c>
    </row>
    <row r="50" spans="1:12">
      <c r="A50" s="6"/>
      <c r="C50" s="15" t="s">
        <v>55</v>
      </c>
      <c r="D50" s="16">
        <v>1517</v>
      </c>
      <c r="E50" s="16">
        <v>44</v>
      </c>
      <c r="F50" s="16">
        <v>9</v>
      </c>
      <c r="G50" s="16">
        <v>73</v>
      </c>
      <c r="H50" s="16">
        <v>2</v>
      </c>
      <c r="I50" s="17">
        <f t="shared" si="1"/>
        <v>1645</v>
      </c>
      <c r="K50" s="8"/>
      <c r="L50" s="18">
        <f>+I50+[1]NOV!M50+[1]OCT!M50</f>
        <v>1382255</v>
      </c>
    </row>
    <row r="51" spans="1:12">
      <c r="A51" s="6"/>
      <c r="C51" s="15" t="s">
        <v>56</v>
      </c>
      <c r="D51" s="16">
        <v>17026</v>
      </c>
      <c r="E51" s="16">
        <v>495</v>
      </c>
      <c r="F51" s="16">
        <v>104</v>
      </c>
      <c r="G51" s="16">
        <v>824</v>
      </c>
      <c r="H51" s="16">
        <v>26</v>
      </c>
      <c r="I51" s="17">
        <f t="shared" si="1"/>
        <v>18475</v>
      </c>
      <c r="K51" s="8"/>
      <c r="L51" s="18">
        <f>+I51+[1]NOV!M51+[1]OCT!M51</f>
        <v>15487397</v>
      </c>
    </row>
    <row r="52" spans="1:12">
      <c r="A52" s="6"/>
      <c r="C52" s="15" t="s">
        <v>57</v>
      </c>
      <c r="D52" s="16">
        <v>1001</v>
      </c>
      <c r="E52" s="16">
        <v>29</v>
      </c>
      <c r="F52" s="16">
        <v>6</v>
      </c>
      <c r="G52" s="16">
        <v>48</v>
      </c>
      <c r="H52" s="16">
        <v>2</v>
      </c>
      <c r="I52" s="17">
        <f t="shared" si="1"/>
        <v>1086</v>
      </c>
      <c r="K52" s="8"/>
      <c r="L52" s="18">
        <f>+I52+[1]NOV!M52+[1]OCT!M52</f>
        <v>900468</v>
      </c>
    </row>
    <row r="53" spans="1:12">
      <c r="A53" s="6"/>
      <c r="C53" s="15" t="s">
        <v>58</v>
      </c>
      <c r="D53" s="16">
        <v>4669</v>
      </c>
      <c r="E53" s="16">
        <v>136</v>
      </c>
      <c r="F53" s="16">
        <v>29</v>
      </c>
      <c r="G53" s="16">
        <v>226</v>
      </c>
      <c r="H53" s="16">
        <v>7</v>
      </c>
      <c r="I53" s="17">
        <f t="shared" si="1"/>
        <v>5067</v>
      </c>
      <c r="K53" s="8"/>
      <c r="L53" s="18">
        <f>+I53+[1]NOV!M53+[1]OCT!M53</f>
        <v>4531544</v>
      </c>
    </row>
    <row r="54" spans="1:12">
      <c r="A54" s="6"/>
      <c r="C54" s="15" t="s">
        <v>59</v>
      </c>
      <c r="D54" s="16">
        <v>3313</v>
      </c>
      <c r="E54" s="16">
        <v>96</v>
      </c>
      <c r="F54" s="16">
        <v>20</v>
      </c>
      <c r="G54" s="16">
        <v>160</v>
      </c>
      <c r="H54" s="16">
        <v>5</v>
      </c>
      <c r="I54" s="17">
        <f t="shared" si="1"/>
        <v>3594</v>
      </c>
      <c r="K54" s="8"/>
      <c r="L54" s="18">
        <f>+I54+[1]NOV!M54+[1]OCT!M54</f>
        <v>3215195</v>
      </c>
    </row>
    <row r="55" spans="1:12">
      <c r="A55" s="6"/>
      <c r="C55" s="15" t="s">
        <v>60</v>
      </c>
      <c r="D55" s="16">
        <v>3164</v>
      </c>
      <c r="E55" s="16">
        <v>91</v>
      </c>
      <c r="F55" s="16">
        <v>19</v>
      </c>
      <c r="G55" s="16">
        <v>153</v>
      </c>
      <c r="H55" s="16">
        <v>5</v>
      </c>
      <c r="I55" s="17">
        <f t="shared" si="1"/>
        <v>3432</v>
      </c>
      <c r="K55" s="8"/>
      <c r="L55" s="18">
        <f>+I55+[1]NOV!M55+[1]OCT!M55</f>
        <v>3042009</v>
      </c>
    </row>
    <row r="56" spans="1:12">
      <c r="A56" s="6"/>
      <c r="C56" s="15" t="s">
        <v>61</v>
      </c>
      <c r="D56" s="16">
        <v>2516</v>
      </c>
      <c r="E56" s="16">
        <v>73</v>
      </c>
      <c r="F56" s="16">
        <v>15</v>
      </c>
      <c r="G56" s="16">
        <v>122</v>
      </c>
      <c r="H56" s="16">
        <v>4</v>
      </c>
      <c r="I56" s="17">
        <f t="shared" si="1"/>
        <v>2730</v>
      </c>
      <c r="K56" s="8"/>
      <c r="L56" s="18">
        <f>+I56+[1]NOV!M56+[1]OCT!M56</f>
        <v>2260268</v>
      </c>
    </row>
    <row r="57" spans="1:12">
      <c r="A57" s="6"/>
      <c r="C57" s="15" t="s">
        <v>62</v>
      </c>
      <c r="D57" s="16">
        <v>8414</v>
      </c>
      <c r="E57" s="16">
        <v>245</v>
      </c>
      <c r="F57" s="16">
        <v>52</v>
      </c>
      <c r="G57" s="16">
        <v>407</v>
      </c>
      <c r="H57" s="16">
        <v>13</v>
      </c>
      <c r="I57" s="17">
        <f t="shared" si="1"/>
        <v>9131</v>
      </c>
      <c r="K57" s="8"/>
      <c r="L57" s="18">
        <f>+I57+[1]NOV!M57+[1]OCT!M57</f>
        <v>8127158</v>
      </c>
    </row>
    <row r="58" spans="1:12">
      <c r="A58" s="6"/>
      <c r="C58" s="15" t="s">
        <v>63</v>
      </c>
      <c r="D58" s="16">
        <v>4131</v>
      </c>
      <c r="E58" s="16">
        <v>120</v>
      </c>
      <c r="F58" s="16">
        <v>25</v>
      </c>
      <c r="G58" s="16">
        <v>200</v>
      </c>
      <c r="H58" s="16">
        <v>6</v>
      </c>
      <c r="I58" s="17">
        <f t="shared" si="1"/>
        <v>4482</v>
      </c>
      <c r="K58" s="8"/>
      <c r="L58" s="18">
        <f>+I58+[1]NOV!M58+[1]OCT!M58</f>
        <v>3819161</v>
      </c>
    </row>
    <row r="59" spans="1:12">
      <c r="A59" s="6"/>
      <c r="C59" s="15" t="s">
        <v>64</v>
      </c>
      <c r="D59" s="16">
        <v>1590</v>
      </c>
      <c r="E59" s="16">
        <v>46</v>
      </c>
      <c r="F59" s="16">
        <v>10</v>
      </c>
      <c r="G59" s="16">
        <v>77</v>
      </c>
      <c r="H59" s="16">
        <v>2</v>
      </c>
      <c r="I59" s="17">
        <f t="shared" si="1"/>
        <v>1725</v>
      </c>
      <c r="K59" s="8"/>
      <c r="L59" s="18">
        <f>+I59+[1]NOV!M59+[1]OCT!M59</f>
        <v>1412886</v>
      </c>
    </row>
    <row r="60" spans="1:12">
      <c r="A60" s="6"/>
      <c r="C60" s="15" t="s">
        <v>65</v>
      </c>
      <c r="D60" s="16">
        <v>14232</v>
      </c>
      <c r="E60" s="16">
        <v>414</v>
      </c>
      <c r="F60" s="16">
        <v>87</v>
      </c>
      <c r="G60" s="16">
        <v>688</v>
      </c>
      <c r="H60" s="16">
        <v>22</v>
      </c>
      <c r="I60" s="17">
        <f t="shared" si="1"/>
        <v>15443</v>
      </c>
      <c r="K60" s="8"/>
      <c r="L60" s="18">
        <f>+I60+[1]NOV!M60+[1]OCT!M60</f>
        <v>13654130</v>
      </c>
    </row>
    <row r="61" spans="1:12">
      <c r="A61" s="6"/>
      <c r="C61" s="15" t="s">
        <v>66</v>
      </c>
      <c r="D61" s="16">
        <v>2817</v>
      </c>
      <c r="E61" s="16">
        <v>82</v>
      </c>
      <c r="F61" s="16">
        <v>17</v>
      </c>
      <c r="G61" s="16">
        <v>136</v>
      </c>
      <c r="H61" s="16">
        <v>4</v>
      </c>
      <c r="I61" s="17">
        <f t="shared" si="1"/>
        <v>3056</v>
      </c>
      <c r="K61" s="8"/>
      <c r="L61" s="18">
        <f>+I61+[1]NOV!M61+[1]OCT!M61</f>
        <v>2609044</v>
      </c>
    </row>
    <row r="62" spans="1:12">
      <c r="A62" s="6"/>
      <c r="C62" s="15" t="s">
        <v>67</v>
      </c>
      <c r="D62" s="16">
        <v>11797</v>
      </c>
      <c r="E62" s="16">
        <v>343</v>
      </c>
      <c r="F62" s="16">
        <v>72</v>
      </c>
      <c r="G62" s="16">
        <v>571</v>
      </c>
      <c r="H62" s="16">
        <v>18</v>
      </c>
      <c r="I62" s="17">
        <f t="shared" si="1"/>
        <v>12801</v>
      </c>
      <c r="K62" s="8"/>
      <c r="L62" s="18">
        <f>+I62+[1]NOV!M62+[1]OCT!M62</f>
        <v>10830005</v>
      </c>
    </row>
    <row r="63" spans="1:12">
      <c r="A63" s="6"/>
      <c r="C63" s="15" t="s">
        <v>68</v>
      </c>
      <c r="D63" s="16">
        <v>4858</v>
      </c>
      <c r="E63" s="16">
        <v>141</v>
      </c>
      <c r="F63" s="16">
        <v>30</v>
      </c>
      <c r="G63" s="16">
        <v>235</v>
      </c>
      <c r="H63" s="16">
        <v>8</v>
      </c>
      <c r="I63" s="17">
        <f t="shared" si="1"/>
        <v>5272</v>
      </c>
      <c r="K63" s="8"/>
      <c r="L63" s="18">
        <f>+I63+[1]NOV!M63+[1]OCT!M63</f>
        <v>4455764</v>
      </c>
    </row>
    <row r="64" spans="1:12">
      <c r="A64" s="6"/>
      <c r="C64" s="15" t="s">
        <v>69</v>
      </c>
      <c r="D64" s="16">
        <v>3420</v>
      </c>
      <c r="E64" s="16">
        <v>100</v>
      </c>
      <c r="F64" s="16">
        <v>21</v>
      </c>
      <c r="G64" s="16">
        <v>165</v>
      </c>
      <c r="H64" s="16">
        <v>5</v>
      </c>
      <c r="I64" s="17">
        <f t="shared" si="1"/>
        <v>3711</v>
      </c>
      <c r="K64" s="8"/>
      <c r="L64" s="18">
        <f>+I64+[1]NOV!M64+[1]OCT!M64</f>
        <v>3203145</v>
      </c>
    </row>
    <row r="65" spans="1:12">
      <c r="A65" s="6"/>
      <c r="C65" s="15" t="s">
        <v>70</v>
      </c>
      <c r="D65" s="16">
        <v>4682</v>
      </c>
      <c r="E65" s="16">
        <v>136</v>
      </c>
      <c r="F65" s="16">
        <v>29</v>
      </c>
      <c r="G65" s="16">
        <v>227</v>
      </c>
      <c r="H65" s="16">
        <v>7</v>
      </c>
      <c r="I65" s="17">
        <f t="shared" si="1"/>
        <v>5081</v>
      </c>
      <c r="K65" s="8"/>
      <c r="L65" s="18">
        <f>+I65+[1]NOV!M65+[1]OCT!M65</f>
        <v>4329141</v>
      </c>
    </row>
    <row r="66" spans="1:12">
      <c r="A66" s="6"/>
      <c r="C66" s="15" t="s">
        <v>71</v>
      </c>
      <c r="D66" s="16">
        <v>9161</v>
      </c>
      <c r="E66" s="16">
        <v>266</v>
      </c>
      <c r="F66" s="16">
        <v>56</v>
      </c>
      <c r="G66" s="16">
        <v>443</v>
      </c>
      <c r="H66" s="16">
        <v>14</v>
      </c>
      <c r="I66" s="17">
        <f t="shared" si="1"/>
        <v>9940</v>
      </c>
      <c r="K66" s="8"/>
      <c r="L66" s="18">
        <f>+I66+[1]NOV!M66+[1]OCT!M66</f>
        <v>8327156</v>
      </c>
    </row>
    <row r="67" spans="1:12" ht="13.5" thickBot="1">
      <c r="A67" s="6"/>
      <c r="C67" s="15" t="s">
        <v>72</v>
      </c>
      <c r="D67" s="16">
        <v>42638</v>
      </c>
      <c r="E67" s="16">
        <v>1238</v>
      </c>
      <c r="F67" s="16">
        <v>264</v>
      </c>
      <c r="G67" s="16">
        <v>2066</v>
      </c>
      <c r="H67" s="16">
        <v>70</v>
      </c>
      <c r="I67" s="17">
        <f t="shared" si="1"/>
        <v>46276</v>
      </c>
      <c r="K67" s="8"/>
      <c r="L67" s="18">
        <f>+I67+[1]NOV!M67+[1]OCT!M67</f>
        <v>41195048</v>
      </c>
    </row>
    <row r="68" spans="1:12" ht="15.75" customHeight="1">
      <c r="A68" s="6"/>
      <c r="C68" s="19" t="s">
        <v>73</v>
      </c>
      <c r="D68" s="20">
        <f t="shared" ref="D68:H68" si="2">SUM(D10:D67)</f>
        <v>467784</v>
      </c>
      <c r="E68" s="20">
        <f t="shared" si="2"/>
        <v>13589</v>
      </c>
      <c r="F68" s="20">
        <f t="shared" si="2"/>
        <v>2866</v>
      </c>
      <c r="G68" s="20">
        <f t="shared" si="2"/>
        <v>22630</v>
      </c>
      <c r="H68" s="20">
        <f t="shared" si="2"/>
        <v>727</v>
      </c>
      <c r="I68" s="21">
        <f t="shared" si="1"/>
        <v>507596</v>
      </c>
      <c r="K68" s="8"/>
    </row>
    <row r="69" spans="1:12" ht="12" customHeight="1" thickBot="1">
      <c r="A69" s="6"/>
      <c r="C69" s="22"/>
      <c r="D69" s="23"/>
      <c r="E69" s="23"/>
      <c r="F69" s="23"/>
      <c r="G69" s="23"/>
      <c r="H69" s="23"/>
      <c r="I69" s="23"/>
      <c r="J69" s="5" t="s">
        <v>9</v>
      </c>
      <c r="K69" s="8"/>
    </row>
    <row r="70" spans="1:12" ht="0.75" customHeight="1" thickBot="1">
      <c r="A70" s="6"/>
      <c r="C70" s="25"/>
      <c r="D70" s="24"/>
      <c r="E70" s="24"/>
      <c r="F70" s="24"/>
      <c r="G70" s="24"/>
      <c r="H70" s="24"/>
      <c r="I70" s="24"/>
      <c r="K70" s="8"/>
    </row>
    <row r="71" spans="1:12" ht="6" customHeight="1">
      <c r="A71" s="6"/>
      <c r="C71"/>
      <c r="D71" s="26"/>
      <c r="E71" s="26"/>
      <c r="F71" s="26"/>
      <c r="G71" s="26"/>
      <c r="H71" s="26"/>
      <c r="I71" s="26"/>
      <c r="J71"/>
      <c r="K71" s="8"/>
    </row>
    <row r="72" spans="1:12" ht="7.5" customHeight="1" thickBot="1">
      <c r="A72" s="27"/>
      <c r="B72" s="28"/>
      <c r="C72" s="28"/>
      <c r="D72" s="28"/>
      <c r="E72" s="28"/>
      <c r="F72" s="28"/>
      <c r="G72" s="28"/>
      <c r="H72" s="28"/>
      <c r="I72" s="28"/>
      <c r="J72" s="28"/>
      <c r="K72" s="29"/>
    </row>
    <row r="73" spans="1:12" ht="13.5" thickTop="1">
      <c r="I73" s="31"/>
    </row>
  </sheetData>
  <mergeCells count="5">
    <mergeCell ref="C2:I2"/>
    <mergeCell ref="C3:I3"/>
    <mergeCell ref="C4:I4"/>
    <mergeCell ref="C5:I5"/>
    <mergeCell ref="C6:I6"/>
  </mergeCells>
  <printOptions horizontalCentered="1" verticalCentered="1"/>
  <pageMargins left="0.15748031496062992" right="0.23622047244094491" top="0.23622047244094491" bottom="0.31496062992125984" header="0" footer="0"/>
  <pageSetup scale="70" orientation="portrait" horizontalDpi="300" verticalDpi="300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FEF RENDIMIENTOS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Martin Medina</cp:lastModifiedBy>
  <cp:lastPrinted>2022-01-06T16:07:16Z</cp:lastPrinted>
  <dcterms:created xsi:type="dcterms:W3CDTF">2021-01-08T19:26:04Z</dcterms:created>
  <dcterms:modified xsi:type="dcterms:W3CDTF">2022-01-06T16:07:24Z</dcterms:modified>
</cp:coreProperties>
</file>