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20460" windowHeight="7450"/>
  </bookViews>
  <sheets>
    <sheet name="IMOPUESTO NÓMINA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G8" i="1"/>
  <c r="G12" i="1"/>
  <c r="H12" i="1" s="1"/>
  <c r="G13" i="1"/>
  <c r="G14" i="1"/>
  <c r="H14" i="1" s="1"/>
  <c r="G15" i="1"/>
  <c r="G16" i="1"/>
  <c r="G17" i="1"/>
  <c r="H17" i="1" s="1"/>
  <c r="G18" i="1"/>
  <c r="G19" i="1"/>
  <c r="G20" i="1"/>
  <c r="G21" i="1"/>
  <c r="H21" i="1" s="1"/>
  <c r="G22" i="1"/>
  <c r="H22" i="1" s="1"/>
  <c r="G23" i="1"/>
  <c r="H23" i="1" s="1"/>
  <c r="G24" i="1"/>
  <c r="H24" i="1" s="1"/>
  <c r="G25" i="1"/>
  <c r="G65" i="1"/>
  <c r="H65" i="1" s="1"/>
  <c r="G64" i="1"/>
  <c r="H64" i="1" s="1"/>
  <c r="G63" i="1"/>
  <c r="G62" i="1"/>
  <c r="H62" i="1" s="1"/>
  <c r="G61" i="1"/>
  <c r="G60" i="1"/>
  <c r="H60" i="1" s="1"/>
  <c r="G59" i="1"/>
  <c r="H59" i="1" s="1"/>
  <c r="G58" i="1"/>
  <c r="H58" i="1" s="1"/>
  <c r="G57" i="1"/>
  <c r="H57" i="1" s="1"/>
  <c r="G56" i="1"/>
  <c r="G55" i="1"/>
  <c r="H55" i="1" s="1"/>
  <c r="G54" i="1"/>
  <c r="G53" i="1"/>
  <c r="H53" i="1" s="1"/>
  <c r="G52" i="1"/>
  <c r="H52" i="1" s="1"/>
  <c r="G51" i="1"/>
  <c r="G50" i="1"/>
  <c r="H50" i="1" s="1"/>
  <c r="G49" i="1"/>
  <c r="G48" i="1"/>
  <c r="H48" i="1" s="1"/>
  <c r="G47" i="1"/>
  <c r="H47" i="1" s="1"/>
  <c r="G46" i="1"/>
  <c r="H46" i="1" s="1"/>
  <c r="G45" i="1"/>
  <c r="H45" i="1" s="1"/>
  <c r="G44" i="1"/>
  <c r="G43" i="1"/>
  <c r="H43" i="1" s="1"/>
  <c r="G42" i="1"/>
  <c r="G41" i="1"/>
  <c r="H41" i="1" s="1"/>
  <c r="G40" i="1"/>
  <c r="H40" i="1" s="1"/>
  <c r="G39" i="1"/>
  <c r="G38" i="1"/>
  <c r="H38" i="1" s="1"/>
  <c r="G37" i="1"/>
  <c r="G36" i="1"/>
  <c r="H36" i="1" s="1"/>
  <c r="G35" i="1"/>
  <c r="H35" i="1" s="1"/>
  <c r="G34" i="1"/>
  <c r="H34" i="1" s="1"/>
  <c r="G33" i="1"/>
  <c r="H33" i="1" s="1"/>
  <c r="G32" i="1"/>
  <c r="G31" i="1"/>
  <c r="H31" i="1" s="1"/>
  <c r="G30" i="1"/>
  <c r="G29" i="1"/>
  <c r="H29" i="1" s="1"/>
  <c r="G28" i="1"/>
  <c r="H28" i="1" s="1"/>
  <c r="G27" i="1"/>
  <c r="G26" i="1"/>
  <c r="H26" i="1" s="1"/>
  <c r="G11" i="1"/>
  <c r="H11" i="1" s="1"/>
  <c r="G10" i="1"/>
  <c r="H10" i="1" s="1"/>
  <c r="G9" i="1"/>
  <c r="F67" i="1"/>
  <c r="D67" i="1"/>
  <c r="E67" i="1"/>
  <c r="H32" i="1" l="1"/>
  <c r="H44" i="1"/>
  <c r="H56" i="1"/>
  <c r="H8" i="1"/>
  <c r="H9" i="1"/>
  <c r="H20" i="1"/>
  <c r="H19" i="1"/>
  <c r="H15" i="1"/>
  <c r="H37" i="1"/>
  <c r="H49" i="1"/>
  <c r="H61" i="1"/>
  <c r="H18" i="1"/>
  <c r="H27" i="1"/>
  <c r="H39" i="1"/>
  <c r="H51" i="1"/>
  <c r="H63" i="1"/>
  <c r="H16" i="1"/>
  <c r="H30" i="1"/>
  <c r="H42" i="1"/>
  <c r="H54" i="1"/>
  <c r="H25" i="1"/>
  <c r="H13" i="1"/>
  <c r="C67" i="1"/>
  <c r="G67" i="1"/>
  <c r="H67" i="1" l="1"/>
</calcChain>
</file>

<file path=xl/sharedStrings.xml><?xml version="1.0" encoding="utf-8"?>
<sst xmlns="http://schemas.openxmlformats.org/spreadsheetml/2006/main" count="72" uniqueCount="72">
  <si>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</si>
  <si>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</si>
  <si>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</si>
  <si>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</si>
  <si>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</si>
  <si>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</si>
  <si>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</si>
  <si>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</si>
  <si>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</si>
  <si>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</si>
  <si>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</si>
  <si>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</si>
  <si>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</si>
  <si>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</si>
  <si>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</si>
  <si>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</si>
  <si>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</si>
  <si>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</si>
  <si>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</si>
  <si>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</si>
  <si>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</si>
  <si>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</si>
  <si>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</si>
  <si>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</si>
  <si>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</si>
  <si>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</si>
  <si>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</si>
  <si>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</si>
  <si>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</si>
  <si>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</si>
  <si>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</si>
  <si>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</si>
  <si>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</si>
  <si>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</si>
  <si>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>ABRIL</t>
  </si>
  <si>
    <t>MAYO</t>
  </si>
  <si>
    <t>JUNIO</t>
  </si>
  <si>
    <t>ACUMULADO SEMESTRAL</t>
  </si>
  <si>
    <t>ACUMULADO 1er: TRIMESTRE</t>
  </si>
  <si>
    <t>ACUMULADO  2do. TRIMESTRE</t>
  </si>
  <si>
    <t>SECRETARÍA DE FINANZAS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</si>
  <si>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</si>
  <si>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</si>
  <si>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</si>
  <si>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</si>
  <si>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</si>
  <si>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</si>
  <si>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</si>
  <si>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</si>
  <si>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</si>
  <si>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</si>
  <si>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</si>
  <si>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</si>
  <si>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</si>
  <si>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</si>
  <si>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</si>
  <si>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</si>
  <si>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</si>
  <si>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</si>
  <si>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</si>
  <si>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</si>
  <si>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</si>
  <si>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</si>
  <si>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</si>
  <si>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</si>
  <si>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</si>
  <si>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</si>
  <si>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</si>
  <si>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</si>
  <si>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</si>
  <si>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 xml:space="preserve">                los Municipios de la Entidad.</t>
  </si>
  <si>
    <t>FONDO DEL IMPUESTO SOBRE NÓMINA PAGADO EN EL SEGUNDO TRIMESTRE Y ACUMULADO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</si>
</sst>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>
    <font>
      <sz val="10"/>
      <name val="Arial"/>
    </font>
    <font>
      <sz val="10"/>
      <name val="Arial"/>
    </font>
    <font>
      <sz val="8"/>
      <name val="Lucida Sans Unicode"/>
      <family val="2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sz val="8"/>
      <name val="CG Omega"/>
      <family val="2"/>
    </font>
    <font>
      <b/>
      <sz val="8"/>
      <name val="CG Omeg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Protection="1"/>
    <xf numFmtId="43" fontId="2" fillId="0" borderId="2" xfId="1" applyFont="1" applyBorder="1" applyProtection="1">
      <protection locked="0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2" fillId="0" borderId="0" xfId="1" applyFont="1" applyBorder="1" applyProtection="1">
      <protection locked="0"/>
    </xf>
    <xf numFmtId="0" fontId="8" fillId="0" borderId="3" xfId="0" applyFont="1" applyBorder="1" applyAlignment="1">
      <alignment horizontal="center" vertical="center" wrapText="1"/>
    </xf>
    <xf numFmtId="43" fontId="7" fillId="0" borderId="3" xfId="1" applyFont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164" fontId="7" fillId="0" borderId="5" xfId="1" applyNumberFormat="1" applyFont="1" applyBorder="1" applyAlignment="1">
      <alignment horizontal="right" vertical="center"/>
    </xf>
    <xf numFmtId="164" fontId="7" fillId="2" borderId="5" xfId="1" applyNumberFormat="1" applyFont="1" applyFill="1" applyBorder="1" applyAlignment="1">
      <alignment horizontal="right" vertical="center"/>
    </xf>
    <xf numFmtId="164" fontId="7" fillId="2" borderId="6" xfId="1" applyNumberFormat="1" applyFont="1" applyFill="1" applyBorder="1" applyAlignment="1">
      <alignment horizontal="right" vertical="center"/>
    </xf>
    <xf numFmtId="164" fontId="7" fillId="0" borderId="3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/>
    <xf numFmtId="164" fontId="0" fillId="0" borderId="0" xfId="0" applyNumberFormat="1"/>
    <xf numFmtId="0" fontId="7" fillId="3" borderId="7" xfId="0" applyFont="1" applyFill="1" applyBorder="1" applyAlignment="1">
      <alignment horizontal="center" vertical="center"/>
    </xf>
    <xf numFmtId="164" fontId="7" fillId="3" borderId="7" xfId="1" applyNumberFormat="1" applyFont="1" applyFill="1" applyBorder="1" applyAlignment="1">
      <alignment horizontal="right" vertical="center"/>
    </xf>
    <xf numFmtId="164" fontId="7" fillId="3" borderId="8" xfId="1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right" vertical="center"/>
    </xf>
    <xf numFmtId="164" fontId="7" fillId="3" borderId="5" xfId="1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164" fontId="7" fillId="3" borderId="9" xfId="1" applyNumberFormat="1" applyFont="1" applyFill="1" applyBorder="1" applyAlignment="1">
      <alignment horizontal="right" vertical="center"/>
    </xf>
    <xf numFmtId="164" fontId="7" fillId="0" borderId="10" xfId="1" applyNumberFormat="1" applyFont="1" applyBorder="1" applyAlignment="1">
      <alignment horizontal="right" vertical="center"/>
    </xf>
    <xf numFmtId="164" fontId="7" fillId="3" borderId="10" xfId="1" applyNumberFormat="1" applyFont="1" applyFill="1" applyBorder="1" applyAlignment="1">
      <alignment horizontal="right" vertical="center"/>
    </xf>
    <xf numFmtId="164" fontId="7" fillId="2" borderId="10" xfId="1" applyNumberFormat="1" applyFont="1" applyFill="1" applyBorder="1" applyAlignment="1">
      <alignment horizontal="right" vertical="center"/>
    </xf>
    <xf numFmtId="164" fontId="7" fillId="3" borderId="11" xfId="1" applyNumberFormat="1" applyFont="1" applyFill="1" applyBorder="1" applyAlignment="1">
      <alignment horizontal="right" vertical="center"/>
    </xf>
    <xf numFmtId="164" fontId="7" fillId="2" borderId="12" xfId="1" applyNumberFormat="1" applyFont="1" applyFill="1" applyBorder="1" applyAlignment="1">
      <alignment horizontal="right" vertical="center"/>
    </xf>
    <xf numFmtId="164" fontId="7" fillId="3" borderId="12" xfId="1" applyNumberFormat="1" applyFont="1" applyFill="1" applyBorder="1" applyAlignment="1">
      <alignment horizontal="right" vertical="center"/>
    </xf>
    <xf numFmtId="164" fontId="7" fillId="2" borderId="13" xfId="1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trime%20FIS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mar NOMINA"/>
    </sheetNames>
    <sheetDataSet>
      <sheetData sheetId="0">
        <row r="9">
          <cell r="F9">
            <v>0</v>
          </cell>
        </row>
        <row r="10">
          <cell r="F10">
            <v>0</v>
          </cell>
        </row>
        <row r="11">
          <cell r="F11">
            <v>38621</v>
          </cell>
        </row>
        <row r="12">
          <cell r="F12">
            <v>55386</v>
          </cell>
        </row>
        <row r="13">
          <cell r="F13">
            <v>722498</v>
          </cell>
        </row>
        <row r="14">
          <cell r="F14">
            <v>0</v>
          </cell>
        </row>
        <row r="15">
          <cell r="F15">
            <v>124191</v>
          </cell>
        </row>
        <row r="16">
          <cell r="F16">
            <v>28330</v>
          </cell>
        </row>
        <row r="17">
          <cell r="F17">
            <v>150644</v>
          </cell>
        </row>
        <row r="18">
          <cell r="F18">
            <v>32629</v>
          </cell>
        </row>
        <row r="19">
          <cell r="F19">
            <v>0</v>
          </cell>
        </row>
        <row r="20">
          <cell r="F20">
            <v>3466366</v>
          </cell>
        </row>
        <row r="21">
          <cell r="F21">
            <v>31590</v>
          </cell>
        </row>
        <row r="22">
          <cell r="F22">
            <v>80617</v>
          </cell>
        </row>
        <row r="23">
          <cell r="F23">
            <v>278225</v>
          </cell>
        </row>
        <row r="24">
          <cell r="F24">
            <v>44785</v>
          </cell>
        </row>
        <row r="25">
          <cell r="F25">
            <v>2210171</v>
          </cell>
        </row>
        <row r="26">
          <cell r="F26">
            <v>32111</v>
          </cell>
        </row>
        <row r="27">
          <cell r="F27">
            <v>89344</v>
          </cell>
        </row>
        <row r="28">
          <cell r="F28">
            <v>1069583</v>
          </cell>
        </row>
        <row r="29">
          <cell r="F29">
            <v>0</v>
          </cell>
        </row>
        <row r="30">
          <cell r="F30">
            <v>122627</v>
          </cell>
        </row>
        <row r="31">
          <cell r="F31">
            <v>157965</v>
          </cell>
        </row>
        <row r="32">
          <cell r="F32">
            <v>751858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33404</v>
          </cell>
        </row>
        <row r="37">
          <cell r="F37">
            <v>120190</v>
          </cell>
        </row>
        <row r="38">
          <cell r="F38">
            <v>39522</v>
          </cell>
        </row>
        <row r="39">
          <cell r="F39">
            <v>139541</v>
          </cell>
        </row>
        <row r="40">
          <cell r="F40">
            <v>0</v>
          </cell>
        </row>
        <row r="41">
          <cell r="F41">
            <v>15802</v>
          </cell>
        </row>
        <row r="42">
          <cell r="F42">
            <v>212115</v>
          </cell>
        </row>
        <row r="43">
          <cell r="F43">
            <v>29518</v>
          </cell>
        </row>
        <row r="44">
          <cell r="F44">
            <v>0</v>
          </cell>
        </row>
        <row r="45">
          <cell r="F45">
            <v>79671</v>
          </cell>
        </row>
        <row r="46">
          <cell r="F46">
            <v>266053</v>
          </cell>
        </row>
        <row r="47">
          <cell r="F47">
            <v>895308</v>
          </cell>
        </row>
        <row r="48">
          <cell r="F48">
            <v>0</v>
          </cell>
        </row>
        <row r="49">
          <cell r="F49">
            <v>32437</v>
          </cell>
        </row>
        <row r="50">
          <cell r="F50">
            <v>864045</v>
          </cell>
        </row>
        <row r="51">
          <cell r="F51">
            <v>13415</v>
          </cell>
        </row>
        <row r="52">
          <cell r="F52">
            <v>234547</v>
          </cell>
        </row>
        <row r="53">
          <cell r="F53">
            <v>161964</v>
          </cell>
        </row>
        <row r="54">
          <cell r="F54">
            <v>61653</v>
          </cell>
        </row>
        <row r="55">
          <cell r="F55">
            <v>0</v>
          </cell>
        </row>
        <row r="56">
          <cell r="F56">
            <v>477772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386493</v>
          </cell>
        </row>
        <row r="60">
          <cell r="F60">
            <v>106641</v>
          </cell>
        </row>
        <row r="61">
          <cell r="F61">
            <v>373443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7716</v>
          </cell>
        </row>
        <row r="66">
          <cell r="F66">
            <v>2112044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>
      <pane xSplit="2" ySplit="6" topLeftCell="C53" activePane="bottomRight" state="frozen"/>
      <selection pane="topRight" activeCell="C1" sqref="C1"/>
      <selection pane="bottomLeft" activeCell="A7" sqref="A7"/>
      <selection pane="bottomRight" activeCell="J1" sqref="J1:K1048576"/>
    </sheetView>
  </sheetViews>
  <sheetFormatPr baseColWidth="10" defaultRowHeight="12.5"/>
  <cols>
    <col min="1" max="1" width="6.81640625" customWidth="1"/>
    <col min="2" max="2" width="24.54296875" customWidth="1"/>
    <col min="3" max="3" width="16.1796875" customWidth="1"/>
    <col min="4" max="4" width="15.1796875" customWidth="1"/>
    <col min="5" max="6" width="15" customWidth="1"/>
    <col min="7" max="7" width="16.54296875" customWidth="1"/>
    <col min="8" max="8" width="16.1796875" customWidth="1"/>
  </cols>
  <sheetData>
    <row r="1" spans="1:9" ht="18">
      <c r="A1" s="42" t="s">
        <v>30</v>
      </c>
      <c r="B1" s="42"/>
      <c r="C1" s="42"/>
      <c r="D1" s="42"/>
      <c r="E1" s="42"/>
      <c r="F1" s="42"/>
      <c r="G1" s="42"/>
      <c r="H1" s="42"/>
    </row>
    <row r="2" spans="1:9" ht="15.5">
      <c r="A2" s="43" t="s">
        <v>40</v>
      </c>
      <c r="B2" s="43"/>
      <c r="C2" s="43"/>
      <c r="D2" s="43"/>
      <c r="E2" s="43"/>
      <c r="F2" s="43"/>
      <c r="G2" s="43"/>
      <c r="H2" s="43"/>
    </row>
    <row r="3" spans="1:9" ht="16.5" customHeight="1">
      <c r="A3" s="44" t="s">
        <v>31</v>
      </c>
      <c r="B3" s="44"/>
      <c r="C3" s="44"/>
      <c r="D3" s="44"/>
      <c r="E3" s="44"/>
      <c r="F3" s="44"/>
      <c r="G3" s="44"/>
      <c r="H3" s="44"/>
    </row>
    <row r="4" spans="1:9" ht="18.75" customHeight="1">
      <c r="A4" s="40" t="s">
        <v>71</v>
      </c>
      <c r="B4" s="41"/>
      <c r="C4" s="41"/>
      <c r="D4" s="41"/>
      <c r="E4" s="41"/>
      <c r="F4" s="41"/>
      <c r="G4" s="41"/>
      <c r="H4" s="41"/>
    </row>
    <row r="6" spans="1:9" ht="25.5" customHeight="1">
      <c r="A6" s="7" t="s">
        <v>32</v>
      </c>
      <c r="B6" s="7" t="s">
        <v>0</v>
      </c>
      <c r="C6" s="11" t="s">
        <v>38</v>
      </c>
      <c r="D6" s="8" t="s">
        <v>34</v>
      </c>
      <c r="E6" s="8" t="s">
        <v>35</v>
      </c>
      <c r="F6" s="8" t="s">
        <v>36</v>
      </c>
      <c r="G6" s="11" t="s">
        <v>39</v>
      </c>
      <c r="H6" s="11" t="s">
        <v>37</v>
      </c>
    </row>
    <row r="7" spans="1:9" ht="12.75" customHeight="1" thickBot="1">
      <c r="A7" s="6"/>
      <c r="B7" s="6"/>
      <c r="C7" s="9"/>
      <c r="D7" s="6"/>
      <c r="E7" s="6"/>
      <c r="F7" s="6"/>
      <c r="G7" s="9"/>
      <c r="H7" s="9"/>
    </row>
    <row r="8" spans="1:9">
      <c r="A8" s="22">
        <v>1</v>
      </c>
      <c r="B8" s="28" t="s">
        <v>42</v>
      </c>
      <c r="C8" s="36">
        <f>+'[1]ene-mar NOMINA'!$F9</f>
        <v>0</v>
      </c>
      <c r="D8" s="32">
        <v>0</v>
      </c>
      <c r="E8" s="23">
        <v>0</v>
      </c>
      <c r="F8" s="23">
        <v>0</v>
      </c>
      <c r="G8" s="24">
        <f>SUM(D8:F8)</f>
        <v>0</v>
      </c>
      <c r="H8" s="23">
        <f>+G8+C8</f>
        <v>0</v>
      </c>
      <c r="I8" s="21"/>
    </row>
    <row r="9" spans="1:9">
      <c r="A9" s="1">
        <v>2</v>
      </c>
      <c r="B9" s="29" t="s">
        <v>1</v>
      </c>
      <c r="C9" s="37">
        <f>+'[1]ene-mar NOMINA'!$F10</f>
        <v>0</v>
      </c>
      <c r="D9" s="33">
        <v>0</v>
      </c>
      <c r="E9" s="14">
        <v>0</v>
      </c>
      <c r="F9" s="14">
        <v>0</v>
      </c>
      <c r="G9" s="15">
        <f t="shared" ref="G9:G65" si="0">SUM(D9:F9)</f>
        <v>0</v>
      </c>
      <c r="H9" s="13">
        <f>+G9+C9</f>
        <v>0</v>
      </c>
      <c r="I9" s="21"/>
    </row>
    <row r="10" spans="1:9">
      <c r="A10" s="25">
        <v>3</v>
      </c>
      <c r="B10" s="30" t="s">
        <v>43</v>
      </c>
      <c r="C10" s="38">
        <f>+'[1]ene-mar NOMINA'!$F11</f>
        <v>38621</v>
      </c>
      <c r="D10" s="34">
        <v>0</v>
      </c>
      <c r="E10" s="26">
        <v>13592</v>
      </c>
      <c r="F10" s="26">
        <v>13762</v>
      </c>
      <c r="G10" s="27">
        <f t="shared" si="0"/>
        <v>27354</v>
      </c>
      <c r="H10" s="26">
        <f t="shared" ref="H10:H65" si="1">+G10+C10</f>
        <v>65975</v>
      </c>
      <c r="I10" s="21"/>
    </row>
    <row r="11" spans="1:9">
      <c r="A11" s="1">
        <v>4</v>
      </c>
      <c r="B11" s="29" t="s">
        <v>44</v>
      </c>
      <c r="C11" s="37">
        <f>+'[1]ene-mar NOMINA'!$F12</f>
        <v>55386</v>
      </c>
      <c r="D11" s="33">
        <v>0</v>
      </c>
      <c r="E11" s="14">
        <v>0</v>
      </c>
      <c r="F11" s="14">
        <v>29068</v>
      </c>
      <c r="G11" s="15">
        <f t="shared" si="0"/>
        <v>29068</v>
      </c>
      <c r="H11" s="13">
        <f t="shared" si="1"/>
        <v>84454</v>
      </c>
      <c r="I11" s="21"/>
    </row>
    <row r="12" spans="1:9">
      <c r="A12" s="25">
        <v>5</v>
      </c>
      <c r="B12" s="30" t="s">
        <v>45</v>
      </c>
      <c r="C12" s="38">
        <f>+'[1]ene-mar NOMINA'!$F13</f>
        <v>722498</v>
      </c>
      <c r="D12" s="34">
        <v>0</v>
      </c>
      <c r="E12" s="26">
        <v>0</v>
      </c>
      <c r="F12" s="26">
        <v>18991</v>
      </c>
      <c r="G12" s="27">
        <f t="shared" si="0"/>
        <v>18991</v>
      </c>
      <c r="H12" s="26">
        <f t="shared" si="1"/>
        <v>741489</v>
      </c>
      <c r="I12" s="21"/>
    </row>
    <row r="13" spans="1:9">
      <c r="A13" s="1">
        <v>6</v>
      </c>
      <c r="B13" s="29" t="s">
        <v>46</v>
      </c>
      <c r="C13" s="37">
        <f>+'[1]ene-mar NOMINA'!$F14</f>
        <v>0</v>
      </c>
      <c r="D13" s="33">
        <v>0</v>
      </c>
      <c r="E13" s="14">
        <v>0</v>
      </c>
      <c r="F13" s="14">
        <v>0</v>
      </c>
      <c r="G13" s="15">
        <f t="shared" si="0"/>
        <v>0</v>
      </c>
      <c r="H13" s="13">
        <f t="shared" si="1"/>
        <v>0</v>
      </c>
      <c r="I13" s="21"/>
    </row>
    <row r="14" spans="1:9">
      <c r="A14" s="25">
        <v>7</v>
      </c>
      <c r="B14" s="30" t="s">
        <v>47</v>
      </c>
      <c r="C14" s="38">
        <f>+'[1]ene-mar NOMINA'!$F15</f>
        <v>124191</v>
      </c>
      <c r="D14" s="34">
        <v>0</v>
      </c>
      <c r="E14" s="26">
        <v>42198</v>
      </c>
      <c r="F14" s="26">
        <v>33771</v>
      </c>
      <c r="G14" s="27">
        <f t="shared" si="0"/>
        <v>75969</v>
      </c>
      <c r="H14" s="26">
        <f t="shared" si="1"/>
        <v>200160</v>
      </c>
      <c r="I14" s="21"/>
    </row>
    <row r="15" spans="1:9">
      <c r="A15" s="1">
        <v>8</v>
      </c>
      <c r="B15" s="29" t="s">
        <v>2</v>
      </c>
      <c r="C15" s="37">
        <f>+'[1]ene-mar NOMINA'!$F16</f>
        <v>28330</v>
      </c>
      <c r="D15" s="33">
        <v>0</v>
      </c>
      <c r="E15" s="14">
        <v>0</v>
      </c>
      <c r="F15" s="14">
        <v>5992</v>
      </c>
      <c r="G15" s="15">
        <f t="shared" si="0"/>
        <v>5992</v>
      </c>
      <c r="H15" s="13">
        <f t="shared" si="1"/>
        <v>34322</v>
      </c>
      <c r="I15" s="21"/>
    </row>
    <row r="16" spans="1:9">
      <c r="A16" s="25">
        <v>9</v>
      </c>
      <c r="B16" s="30" t="s">
        <v>3</v>
      </c>
      <c r="C16" s="38">
        <f>+'[1]ene-mar NOMINA'!$F17</f>
        <v>150644</v>
      </c>
      <c r="D16" s="34">
        <v>0</v>
      </c>
      <c r="E16" s="26">
        <v>0</v>
      </c>
      <c r="F16" s="26">
        <v>59773</v>
      </c>
      <c r="G16" s="27">
        <f t="shared" si="0"/>
        <v>59773</v>
      </c>
      <c r="H16" s="26">
        <f t="shared" si="1"/>
        <v>210417</v>
      </c>
      <c r="I16" s="21"/>
    </row>
    <row r="17" spans="1:9">
      <c r="A17" s="1">
        <v>10</v>
      </c>
      <c r="B17" s="29" t="s">
        <v>48</v>
      </c>
      <c r="C17" s="37">
        <f>+'[1]ene-mar NOMINA'!$F18</f>
        <v>32629</v>
      </c>
      <c r="D17" s="33">
        <v>0</v>
      </c>
      <c r="E17" s="14">
        <v>0</v>
      </c>
      <c r="F17" s="14">
        <v>15986</v>
      </c>
      <c r="G17" s="15">
        <f t="shared" si="0"/>
        <v>15986</v>
      </c>
      <c r="H17" s="13">
        <f t="shared" si="1"/>
        <v>48615</v>
      </c>
      <c r="I17" s="21"/>
    </row>
    <row r="18" spans="1:9">
      <c r="A18" s="25">
        <v>11</v>
      </c>
      <c r="B18" s="30" t="s">
        <v>49</v>
      </c>
      <c r="C18" s="38">
        <f>+'[1]ene-mar NOMINA'!$F19</f>
        <v>0</v>
      </c>
      <c r="D18" s="34">
        <v>0</v>
      </c>
      <c r="E18" s="26">
        <v>0</v>
      </c>
      <c r="F18" s="26">
        <v>0</v>
      </c>
      <c r="G18" s="27">
        <f t="shared" si="0"/>
        <v>0</v>
      </c>
      <c r="H18" s="26">
        <f t="shared" si="1"/>
        <v>0</v>
      </c>
      <c r="I18" s="21"/>
    </row>
    <row r="19" spans="1:9">
      <c r="A19" s="1">
        <v>12</v>
      </c>
      <c r="B19" s="29" t="s">
        <v>4</v>
      </c>
      <c r="C19" s="37">
        <f>+'[1]ene-mar NOMINA'!$F20</f>
        <v>3466366</v>
      </c>
      <c r="D19" s="33">
        <v>0</v>
      </c>
      <c r="E19" s="14">
        <v>629367</v>
      </c>
      <c r="F19" s="14">
        <v>660170</v>
      </c>
      <c r="G19" s="15">
        <f t="shared" si="0"/>
        <v>1289537</v>
      </c>
      <c r="H19" s="13">
        <f t="shared" si="1"/>
        <v>4755903</v>
      </c>
      <c r="I19" s="21"/>
    </row>
    <row r="20" spans="1:9">
      <c r="A20" s="25">
        <v>13</v>
      </c>
      <c r="B20" s="30" t="s">
        <v>5</v>
      </c>
      <c r="C20" s="38">
        <f>+'[1]ene-mar NOMINA'!$F21</f>
        <v>31590</v>
      </c>
      <c r="D20" s="34">
        <v>0</v>
      </c>
      <c r="E20" s="26">
        <v>5027</v>
      </c>
      <c r="F20" s="26">
        <v>6077</v>
      </c>
      <c r="G20" s="27">
        <f t="shared" si="0"/>
        <v>11104</v>
      </c>
      <c r="H20" s="26">
        <f t="shared" si="1"/>
        <v>42694</v>
      </c>
      <c r="I20" s="21"/>
    </row>
    <row r="21" spans="1:9">
      <c r="A21" s="1">
        <v>14</v>
      </c>
      <c r="B21" s="29" t="s">
        <v>50</v>
      </c>
      <c r="C21" s="37">
        <f>+'[1]ene-mar NOMINA'!$F22</f>
        <v>80617</v>
      </c>
      <c r="D21" s="33">
        <v>0</v>
      </c>
      <c r="E21" s="14">
        <v>0</v>
      </c>
      <c r="F21" s="14">
        <v>22642</v>
      </c>
      <c r="G21" s="15">
        <f t="shared" si="0"/>
        <v>22642</v>
      </c>
      <c r="H21" s="13">
        <f t="shared" si="1"/>
        <v>103259</v>
      </c>
      <c r="I21" s="21"/>
    </row>
    <row r="22" spans="1:9">
      <c r="A22" s="25">
        <v>15</v>
      </c>
      <c r="B22" s="30" t="s">
        <v>51</v>
      </c>
      <c r="C22" s="38">
        <f>+'[1]ene-mar NOMINA'!$F23</f>
        <v>278225</v>
      </c>
      <c r="D22" s="34">
        <v>0</v>
      </c>
      <c r="E22" s="26">
        <v>0</v>
      </c>
      <c r="F22" s="26">
        <v>0</v>
      </c>
      <c r="G22" s="27">
        <f t="shared" si="0"/>
        <v>0</v>
      </c>
      <c r="H22" s="26">
        <f t="shared" si="1"/>
        <v>278225</v>
      </c>
      <c r="I22" s="21"/>
    </row>
    <row r="23" spans="1:9">
      <c r="A23" s="1">
        <v>16</v>
      </c>
      <c r="B23" s="29" t="s">
        <v>52</v>
      </c>
      <c r="C23" s="37">
        <f>+'[1]ene-mar NOMINA'!$F24</f>
        <v>44785</v>
      </c>
      <c r="D23" s="33">
        <v>0</v>
      </c>
      <c r="E23" s="14">
        <v>16248</v>
      </c>
      <c r="F23" s="14">
        <v>16248</v>
      </c>
      <c r="G23" s="15">
        <f t="shared" si="0"/>
        <v>32496</v>
      </c>
      <c r="H23" s="13">
        <f t="shared" si="1"/>
        <v>77281</v>
      </c>
      <c r="I23" s="21"/>
    </row>
    <row r="24" spans="1:9">
      <c r="A24" s="25">
        <v>17</v>
      </c>
      <c r="B24" s="30" t="s">
        <v>6</v>
      </c>
      <c r="C24" s="38">
        <f>+'[1]ene-mar NOMINA'!$F25</f>
        <v>2210171</v>
      </c>
      <c r="D24" s="34">
        <v>0</v>
      </c>
      <c r="E24" s="26">
        <v>0</v>
      </c>
      <c r="F24" s="26">
        <v>532139</v>
      </c>
      <c r="G24" s="27">
        <f t="shared" si="0"/>
        <v>532139</v>
      </c>
      <c r="H24" s="26">
        <f t="shared" si="1"/>
        <v>2742310</v>
      </c>
      <c r="I24" s="21"/>
    </row>
    <row r="25" spans="1:9">
      <c r="A25" s="1">
        <v>18</v>
      </c>
      <c r="B25" s="29" t="s">
        <v>7</v>
      </c>
      <c r="C25" s="37">
        <f>+'[1]ene-mar NOMINA'!$F26</f>
        <v>32111</v>
      </c>
      <c r="D25" s="33">
        <v>0</v>
      </c>
      <c r="E25" s="14">
        <v>0</v>
      </c>
      <c r="F25" s="14">
        <v>10604</v>
      </c>
      <c r="G25" s="15">
        <f t="shared" si="0"/>
        <v>10604</v>
      </c>
      <c r="H25" s="13">
        <f t="shared" si="1"/>
        <v>42715</v>
      </c>
      <c r="I25" s="21"/>
    </row>
    <row r="26" spans="1:9">
      <c r="A26" s="25">
        <v>19</v>
      </c>
      <c r="B26" s="30" t="s">
        <v>53</v>
      </c>
      <c r="C26" s="38">
        <f>+'[1]ene-mar NOMINA'!$F27</f>
        <v>89344</v>
      </c>
      <c r="D26" s="34">
        <v>0</v>
      </c>
      <c r="E26" s="26">
        <v>0</v>
      </c>
      <c r="F26" s="26">
        <v>19261</v>
      </c>
      <c r="G26" s="27">
        <f t="shared" si="0"/>
        <v>19261</v>
      </c>
      <c r="H26" s="26">
        <f t="shared" si="1"/>
        <v>108605</v>
      </c>
      <c r="I26" s="21"/>
    </row>
    <row r="27" spans="1:9">
      <c r="A27" s="1">
        <v>20</v>
      </c>
      <c r="B27" s="29" t="s">
        <v>54</v>
      </c>
      <c r="C27" s="37">
        <f>+'[1]ene-mar NOMINA'!$F28</f>
        <v>1069583</v>
      </c>
      <c r="D27" s="33">
        <v>0</v>
      </c>
      <c r="E27" s="14">
        <v>0</v>
      </c>
      <c r="F27" s="14">
        <v>178215</v>
      </c>
      <c r="G27" s="15">
        <f t="shared" si="0"/>
        <v>178215</v>
      </c>
      <c r="H27" s="13">
        <f t="shared" si="1"/>
        <v>1247798</v>
      </c>
      <c r="I27" s="21"/>
    </row>
    <row r="28" spans="1:9">
      <c r="A28" s="25">
        <v>21</v>
      </c>
      <c r="B28" s="30" t="s">
        <v>55</v>
      </c>
      <c r="C28" s="38">
        <f>+'[1]ene-mar NOMINA'!$F29</f>
        <v>0</v>
      </c>
      <c r="D28" s="34">
        <v>0</v>
      </c>
      <c r="E28" s="26">
        <v>0</v>
      </c>
      <c r="F28" s="26">
        <v>0</v>
      </c>
      <c r="G28" s="27">
        <f t="shared" si="0"/>
        <v>0</v>
      </c>
      <c r="H28" s="26">
        <f t="shared" si="1"/>
        <v>0</v>
      </c>
      <c r="I28" s="21"/>
    </row>
    <row r="29" spans="1:9">
      <c r="A29" s="1">
        <v>22</v>
      </c>
      <c r="B29" s="29" t="s">
        <v>8</v>
      </c>
      <c r="C29" s="37">
        <f>+'[1]ene-mar NOMINA'!$F30</f>
        <v>122627</v>
      </c>
      <c r="D29" s="33">
        <v>0</v>
      </c>
      <c r="E29" s="14">
        <v>0</v>
      </c>
      <c r="F29" s="14">
        <v>47527</v>
      </c>
      <c r="G29" s="15">
        <f t="shared" si="0"/>
        <v>47527</v>
      </c>
      <c r="H29" s="13">
        <f t="shared" si="1"/>
        <v>170154</v>
      </c>
      <c r="I29" s="21"/>
    </row>
    <row r="30" spans="1:9">
      <c r="A30" s="25">
        <v>23</v>
      </c>
      <c r="B30" s="30" t="s">
        <v>9</v>
      </c>
      <c r="C30" s="38">
        <f>+'[1]ene-mar NOMINA'!$F31</f>
        <v>157965</v>
      </c>
      <c r="D30" s="34">
        <v>0</v>
      </c>
      <c r="E30" s="26">
        <v>0</v>
      </c>
      <c r="F30" s="26">
        <v>0</v>
      </c>
      <c r="G30" s="27">
        <f t="shared" si="0"/>
        <v>0</v>
      </c>
      <c r="H30" s="26">
        <f t="shared" si="1"/>
        <v>157965</v>
      </c>
      <c r="I30" s="21"/>
    </row>
    <row r="31" spans="1:9">
      <c r="A31" s="1">
        <v>24</v>
      </c>
      <c r="B31" s="29" t="s">
        <v>10</v>
      </c>
      <c r="C31" s="37">
        <f>+'[1]ene-mar NOMINA'!$F32</f>
        <v>751858</v>
      </c>
      <c r="D31" s="33">
        <v>0</v>
      </c>
      <c r="E31" s="14">
        <v>0</v>
      </c>
      <c r="F31" s="14">
        <v>0</v>
      </c>
      <c r="G31" s="15">
        <f t="shared" si="0"/>
        <v>0</v>
      </c>
      <c r="H31" s="13">
        <f t="shared" si="1"/>
        <v>751858</v>
      </c>
      <c r="I31" s="21"/>
    </row>
    <row r="32" spans="1:9">
      <c r="A32" s="25">
        <v>25</v>
      </c>
      <c r="B32" s="30" t="s">
        <v>56</v>
      </c>
      <c r="C32" s="38">
        <f>+'[1]ene-mar NOMINA'!$F33</f>
        <v>0</v>
      </c>
      <c r="D32" s="34">
        <v>0</v>
      </c>
      <c r="E32" s="26">
        <v>0</v>
      </c>
      <c r="F32" s="26">
        <v>0</v>
      </c>
      <c r="G32" s="27">
        <f t="shared" si="0"/>
        <v>0</v>
      </c>
      <c r="H32" s="26">
        <f t="shared" si="1"/>
        <v>0</v>
      </c>
      <c r="I32" s="21"/>
    </row>
    <row r="33" spans="1:9">
      <c r="A33" s="1">
        <v>26</v>
      </c>
      <c r="B33" s="29" t="s">
        <v>11</v>
      </c>
      <c r="C33" s="37">
        <f>+'[1]ene-mar NOMINA'!$F34</f>
        <v>0</v>
      </c>
      <c r="D33" s="33">
        <v>0</v>
      </c>
      <c r="E33" s="14">
        <v>0</v>
      </c>
      <c r="F33" s="14">
        <v>0</v>
      </c>
      <c r="G33" s="15">
        <f t="shared" si="0"/>
        <v>0</v>
      </c>
      <c r="H33" s="13">
        <f t="shared" si="1"/>
        <v>0</v>
      </c>
      <c r="I33" s="21"/>
    </row>
    <row r="34" spans="1:9">
      <c r="A34" s="25">
        <v>27</v>
      </c>
      <c r="B34" s="30" t="s">
        <v>12</v>
      </c>
      <c r="C34" s="38">
        <f>+'[1]ene-mar NOMINA'!$F35</f>
        <v>0</v>
      </c>
      <c r="D34" s="34">
        <v>0</v>
      </c>
      <c r="E34" s="26">
        <v>0</v>
      </c>
      <c r="F34" s="26">
        <v>0</v>
      </c>
      <c r="G34" s="27">
        <f t="shared" si="0"/>
        <v>0</v>
      </c>
      <c r="H34" s="26">
        <f t="shared" si="1"/>
        <v>0</v>
      </c>
      <c r="I34" s="21"/>
    </row>
    <row r="35" spans="1:9">
      <c r="A35" s="1">
        <v>28</v>
      </c>
      <c r="B35" s="29" t="s">
        <v>13</v>
      </c>
      <c r="C35" s="37">
        <f>+'[1]ene-mar NOMINA'!$F36</f>
        <v>33404</v>
      </c>
      <c r="D35" s="33">
        <v>0</v>
      </c>
      <c r="E35" s="14">
        <v>0</v>
      </c>
      <c r="F35" s="14">
        <v>0</v>
      </c>
      <c r="G35" s="15">
        <f t="shared" si="0"/>
        <v>0</v>
      </c>
      <c r="H35" s="13">
        <f t="shared" si="1"/>
        <v>33404</v>
      </c>
      <c r="I35" s="21"/>
    </row>
    <row r="36" spans="1:9">
      <c r="A36" s="25">
        <v>29</v>
      </c>
      <c r="B36" s="30" t="s">
        <v>14</v>
      </c>
      <c r="C36" s="38">
        <f>+'[1]ene-mar NOMINA'!$F37</f>
        <v>120190</v>
      </c>
      <c r="D36" s="34">
        <v>0</v>
      </c>
      <c r="E36" s="26">
        <v>1304</v>
      </c>
      <c r="F36" s="26">
        <v>29250</v>
      </c>
      <c r="G36" s="27">
        <f t="shared" si="0"/>
        <v>30554</v>
      </c>
      <c r="H36" s="26">
        <f t="shared" si="1"/>
        <v>150744</v>
      </c>
      <c r="I36" s="21"/>
    </row>
    <row r="37" spans="1:9">
      <c r="A37" s="1">
        <v>30</v>
      </c>
      <c r="B37" s="29" t="s">
        <v>15</v>
      </c>
      <c r="C37" s="37">
        <f>+'[1]ene-mar NOMINA'!$F38</f>
        <v>39522</v>
      </c>
      <c r="D37" s="33">
        <v>0</v>
      </c>
      <c r="E37" s="14">
        <v>0</v>
      </c>
      <c r="F37" s="14">
        <v>10286</v>
      </c>
      <c r="G37" s="15">
        <f t="shared" si="0"/>
        <v>10286</v>
      </c>
      <c r="H37" s="13">
        <f t="shared" si="1"/>
        <v>49808</v>
      </c>
      <c r="I37" s="21"/>
    </row>
    <row r="38" spans="1:9">
      <c r="A38" s="25">
        <v>31</v>
      </c>
      <c r="B38" s="30" t="s">
        <v>16</v>
      </c>
      <c r="C38" s="38">
        <f>+'[1]ene-mar NOMINA'!$F39</f>
        <v>139541</v>
      </c>
      <c r="D38" s="34">
        <v>0</v>
      </c>
      <c r="E38" s="26">
        <v>0</v>
      </c>
      <c r="F38" s="26">
        <v>110299</v>
      </c>
      <c r="G38" s="27">
        <f t="shared" si="0"/>
        <v>110299</v>
      </c>
      <c r="H38" s="26">
        <f t="shared" si="1"/>
        <v>249840</v>
      </c>
      <c r="I38" s="21"/>
    </row>
    <row r="39" spans="1:9">
      <c r="A39" s="1">
        <v>32</v>
      </c>
      <c r="B39" s="29" t="s">
        <v>17</v>
      </c>
      <c r="C39" s="37">
        <f>+'[1]ene-mar NOMINA'!$F40</f>
        <v>0</v>
      </c>
      <c r="D39" s="33">
        <v>0</v>
      </c>
      <c r="E39" s="14">
        <v>0</v>
      </c>
      <c r="F39" s="14">
        <v>0</v>
      </c>
      <c r="G39" s="15">
        <f t="shared" si="0"/>
        <v>0</v>
      </c>
      <c r="H39" s="13">
        <f t="shared" si="1"/>
        <v>0</v>
      </c>
      <c r="I39" s="21"/>
    </row>
    <row r="40" spans="1:9">
      <c r="A40" s="25">
        <v>33</v>
      </c>
      <c r="B40" s="30" t="s">
        <v>57</v>
      </c>
      <c r="C40" s="38">
        <f>+'[1]ene-mar NOMINA'!$F41</f>
        <v>15802</v>
      </c>
      <c r="D40" s="34">
        <v>0</v>
      </c>
      <c r="E40" s="26">
        <v>0</v>
      </c>
      <c r="F40" s="26">
        <v>0</v>
      </c>
      <c r="G40" s="27">
        <f t="shared" si="0"/>
        <v>0</v>
      </c>
      <c r="H40" s="26">
        <f t="shared" si="1"/>
        <v>15802</v>
      </c>
      <c r="I40" s="21"/>
    </row>
    <row r="41" spans="1:9">
      <c r="A41" s="1">
        <v>34</v>
      </c>
      <c r="B41" s="29" t="s">
        <v>58</v>
      </c>
      <c r="C41" s="37">
        <f>+'[1]ene-mar NOMINA'!$F42</f>
        <v>212115</v>
      </c>
      <c r="D41" s="33">
        <v>0</v>
      </c>
      <c r="E41" s="14">
        <v>0</v>
      </c>
      <c r="F41" s="14">
        <v>0</v>
      </c>
      <c r="G41" s="15">
        <f t="shared" si="0"/>
        <v>0</v>
      </c>
      <c r="H41" s="13">
        <f t="shared" si="1"/>
        <v>212115</v>
      </c>
      <c r="I41" s="21"/>
    </row>
    <row r="42" spans="1:9">
      <c r="A42" s="25">
        <v>35</v>
      </c>
      <c r="B42" s="30" t="s">
        <v>59</v>
      </c>
      <c r="C42" s="38">
        <f>+'[1]ene-mar NOMINA'!$F43</f>
        <v>29518</v>
      </c>
      <c r="D42" s="34">
        <v>0</v>
      </c>
      <c r="E42" s="26">
        <v>0</v>
      </c>
      <c r="F42" s="26">
        <v>10248</v>
      </c>
      <c r="G42" s="27">
        <f t="shared" si="0"/>
        <v>10248</v>
      </c>
      <c r="H42" s="26">
        <f t="shared" si="1"/>
        <v>39766</v>
      </c>
      <c r="I42" s="21"/>
    </row>
    <row r="43" spans="1:9">
      <c r="A43" s="1">
        <v>36</v>
      </c>
      <c r="B43" s="29" t="s">
        <v>18</v>
      </c>
      <c r="C43" s="37">
        <f>+'[1]ene-mar NOMINA'!$F44</f>
        <v>0</v>
      </c>
      <c r="D43" s="33">
        <v>0</v>
      </c>
      <c r="E43" s="14">
        <v>0</v>
      </c>
      <c r="F43" s="14">
        <v>0</v>
      </c>
      <c r="G43" s="15">
        <f t="shared" si="0"/>
        <v>0</v>
      </c>
      <c r="H43" s="13">
        <f t="shared" si="1"/>
        <v>0</v>
      </c>
      <c r="I43" s="21"/>
    </row>
    <row r="44" spans="1:9">
      <c r="A44" s="25">
        <v>37</v>
      </c>
      <c r="B44" s="30" t="s">
        <v>19</v>
      </c>
      <c r="C44" s="38">
        <f>+'[1]ene-mar NOMINA'!$F45</f>
        <v>79671</v>
      </c>
      <c r="D44" s="34">
        <v>0</v>
      </c>
      <c r="E44" s="26">
        <v>0</v>
      </c>
      <c r="F44" s="26">
        <v>82033</v>
      </c>
      <c r="G44" s="27">
        <f t="shared" si="0"/>
        <v>82033</v>
      </c>
      <c r="H44" s="26">
        <f t="shared" si="1"/>
        <v>161704</v>
      </c>
      <c r="I44" s="21"/>
    </row>
    <row r="45" spans="1:9">
      <c r="A45" s="1">
        <v>38</v>
      </c>
      <c r="B45" s="29" t="s">
        <v>20</v>
      </c>
      <c r="C45" s="37">
        <f>+'[1]ene-mar NOMINA'!$F46</f>
        <v>266053</v>
      </c>
      <c r="D45" s="33">
        <v>0</v>
      </c>
      <c r="E45" s="14">
        <v>138167</v>
      </c>
      <c r="F45" s="14">
        <v>82780</v>
      </c>
      <c r="G45" s="15">
        <f t="shared" si="0"/>
        <v>220947</v>
      </c>
      <c r="H45" s="13">
        <f t="shared" si="1"/>
        <v>487000</v>
      </c>
      <c r="I45" s="21"/>
    </row>
    <row r="46" spans="1:9">
      <c r="A46" s="25">
        <v>39</v>
      </c>
      <c r="B46" s="30" t="s">
        <v>60</v>
      </c>
      <c r="C46" s="38">
        <f>+'[1]ene-mar NOMINA'!$F47</f>
        <v>895308</v>
      </c>
      <c r="D46" s="34">
        <v>0</v>
      </c>
      <c r="E46" s="26">
        <v>0</v>
      </c>
      <c r="F46" s="26">
        <v>166579</v>
      </c>
      <c r="G46" s="27">
        <f t="shared" si="0"/>
        <v>166579</v>
      </c>
      <c r="H46" s="26">
        <f t="shared" si="1"/>
        <v>1061887</v>
      </c>
      <c r="I46" s="21"/>
    </row>
    <row r="47" spans="1:9">
      <c r="A47" s="1">
        <v>40</v>
      </c>
      <c r="B47" s="29" t="s">
        <v>61</v>
      </c>
      <c r="C47" s="37">
        <f>+'[1]ene-mar NOMINA'!$F48</f>
        <v>0</v>
      </c>
      <c r="D47" s="33">
        <v>0</v>
      </c>
      <c r="E47" s="14">
        <v>0</v>
      </c>
      <c r="F47" s="14">
        <v>0</v>
      </c>
      <c r="G47" s="15">
        <f t="shared" si="0"/>
        <v>0</v>
      </c>
      <c r="H47" s="13">
        <f t="shared" si="1"/>
        <v>0</v>
      </c>
      <c r="I47" s="21"/>
    </row>
    <row r="48" spans="1:9">
      <c r="A48" s="25">
        <v>41</v>
      </c>
      <c r="B48" s="30" t="s">
        <v>41</v>
      </c>
      <c r="C48" s="38">
        <f>+'[1]ene-mar NOMINA'!$F49</f>
        <v>32437</v>
      </c>
      <c r="D48" s="34">
        <v>0</v>
      </c>
      <c r="E48" s="26">
        <v>0</v>
      </c>
      <c r="F48" s="26">
        <v>11161</v>
      </c>
      <c r="G48" s="27">
        <f t="shared" si="0"/>
        <v>11161</v>
      </c>
      <c r="H48" s="26">
        <f t="shared" si="1"/>
        <v>43598</v>
      </c>
      <c r="I48" s="21"/>
    </row>
    <row r="49" spans="1:9">
      <c r="A49" s="1">
        <v>42</v>
      </c>
      <c r="B49" s="31" t="s">
        <v>21</v>
      </c>
      <c r="C49" s="37">
        <f>+'[1]ene-mar NOMINA'!$F50</f>
        <v>864045</v>
      </c>
      <c r="D49" s="35">
        <v>0</v>
      </c>
      <c r="E49" s="13">
        <v>0</v>
      </c>
      <c r="F49" s="13">
        <v>0</v>
      </c>
      <c r="G49" s="16">
        <f t="shared" si="0"/>
        <v>0</v>
      </c>
      <c r="H49" s="13">
        <f t="shared" si="1"/>
        <v>864045</v>
      </c>
      <c r="I49" s="21"/>
    </row>
    <row r="50" spans="1:9">
      <c r="A50" s="25">
        <v>43</v>
      </c>
      <c r="B50" s="30" t="s">
        <v>62</v>
      </c>
      <c r="C50" s="38">
        <f>+'[1]ene-mar NOMINA'!$F51</f>
        <v>13415</v>
      </c>
      <c r="D50" s="34">
        <v>0</v>
      </c>
      <c r="E50" s="26">
        <v>0</v>
      </c>
      <c r="F50" s="26">
        <v>0</v>
      </c>
      <c r="G50" s="27">
        <f t="shared" si="0"/>
        <v>0</v>
      </c>
      <c r="H50" s="26">
        <f t="shared" si="1"/>
        <v>13415</v>
      </c>
      <c r="I50" s="21"/>
    </row>
    <row r="51" spans="1:9">
      <c r="A51" s="1">
        <v>44</v>
      </c>
      <c r="B51" s="31" t="s">
        <v>22</v>
      </c>
      <c r="C51" s="37">
        <f>+'[1]ene-mar NOMINA'!$F52</f>
        <v>234547</v>
      </c>
      <c r="D51" s="35">
        <v>0</v>
      </c>
      <c r="E51" s="13">
        <v>0</v>
      </c>
      <c r="F51" s="13">
        <v>41425</v>
      </c>
      <c r="G51" s="16">
        <f t="shared" si="0"/>
        <v>41425</v>
      </c>
      <c r="H51" s="13">
        <f t="shared" si="1"/>
        <v>275972</v>
      </c>
      <c r="I51" s="21"/>
    </row>
    <row r="52" spans="1:9">
      <c r="A52" s="25">
        <v>45</v>
      </c>
      <c r="B52" s="30" t="s">
        <v>63</v>
      </c>
      <c r="C52" s="38">
        <f>+'[1]ene-mar NOMINA'!$F53</f>
        <v>161964</v>
      </c>
      <c r="D52" s="34">
        <v>0</v>
      </c>
      <c r="E52" s="26">
        <v>0</v>
      </c>
      <c r="F52" s="26">
        <v>33367</v>
      </c>
      <c r="G52" s="27">
        <f t="shared" si="0"/>
        <v>33367</v>
      </c>
      <c r="H52" s="26">
        <f t="shared" si="1"/>
        <v>195331</v>
      </c>
      <c r="I52" s="21"/>
    </row>
    <row r="53" spans="1:9">
      <c r="A53" s="1">
        <v>46</v>
      </c>
      <c r="B53" s="31" t="s">
        <v>23</v>
      </c>
      <c r="C53" s="37">
        <f>+'[1]ene-mar NOMINA'!$F54</f>
        <v>61653</v>
      </c>
      <c r="D53" s="35">
        <v>0</v>
      </c>
      <c r="E53" s="13">
        <v>0</v>
      </c>
      <c r="F53" s="13">
        <v>0</v>
      </c>
      <c r="G53" s="16">
        <f t="shared" si="0"/>
        <v>0</v>
      </c>
      <c r="H53" s="13">
        <f t="shared" si="1"/>
        <v>61653</v>
      </c>
      <c r="I53" s="21"/>
    </row>
    <row r="54" spans="1:9">
      <c r="A54" s="25">
        <v>47</v>
      </c>
      <c r="B54" s="30" t="s">
        <v>64</v>
      </c>
      <c r="C54" s="38">
        <f>+'[1]ene-mar NOMINA'!$F55</f>
        <v>0</v>
      </c>
      <c r="D54" s="34">
        <v>0</v>
      </c>
      <c r="E54" s="26">
        <v>0</v>
      </c>
      <c r="F54" s="26">
        <v>0</v>
      </c>
      <c r="G54" s="27">
        <f t="shared" si="0"/>
        <v>0</v>
      </c>
      <c r="H54" s="26">
        <f t="shared" si="1"/>
        <v>0</v>
      </c>
      <c r="I54" s="21"/>
    </row>
    <row r="55" spans="1:9">
      <c r="A55" s="1">
        <v>48</v>
      </c>
      <c r="B55" s="31" t="s">
        <v>65</v>
      </c>
      <c r="C55" s="37">
        <f>+'[1]ene-mar NOMINA'!$F56</f>
        <v>477772</v>
      </c>
      <c r="D55" s="35">
        <v>0</v>
      </c>
      <c r="E55" s="13">
        <v>0</v>
      </c>
      <c r="F55" s="13">
        <v>78153</v>
      </c>
      <c r="G55" s="16">
        <f t="shared" si="0"/>
        <v>78153</v>
      </c>
      <c r="H55" s="13">
        <f t="shared" si="1"/>
        <v>555925</v>
      </c>
      <c r="I55" s="21"/>
    </row>
    <row r="56" spans="1:9">
      <c r="A56" s="25">
        <v>49</v>
      </c>
      <c r="B56" s="30" t="s">
        <v>24</v>
      </c>
      <c r="C56" s="38">
        <f>+'[1]ene-mar NOMINA'!$F57</f>
        <v>0</v>
      </c>
      <c r="D56" s="34">
        <v>0</v>
      </c>
      <c r="E56" s="26">
        <v>0</v>
      </c>
      <c r="F56" s="26">
        <v>0</v>
      </c>
      <c r="G56" s="27">
        <f t="shared" si="0"/>
        <v>0</v>
      </c>
      <c r="H56" s="26">
        <f t="shared" si="1"/>
        <v>0</v>
      </c>
      <c r="I56" s="21"/>
    </row>
    <row r="57" spans="1:9">
      <c r="A57" s="1">
        <v>50</v>
      </c>
      <c r="B57" s="31" t="s">
        <v>66</v>
      </c>
      <c r="C57" s="37">
        <f>+'[1]ene-mar NOMINA'!$F58</f>
        <v>0</v>
      </c>
      <c r="D57" s="35">
        <v>0</v>
      </c>
      <c r="E57" s="13">
        <v>0</v>
      </c>
      <c r="F57" s="13">
        <v>0</v>
      </c>
      <c r="G57" s="16">
        <f t="shared" si="0"/>
        <v>0</v>
      </c>
      <c r="H57" s="13">
        <f t="shared" si="1"/>
        <v>0</v>
      </c>
      <c r="I57" s="21"/>
    </row>
    <row r="58" spans="1:9">
      <c r="A58" s="25">
        <v>51</v>
      </c>
      <c r="B58" s="30" t="s">
        <v>67</v>
      </c>
      <c r="C58" s="38">
        <f>+'[1]ene-mar NOMINA'!$F59</f>
        <v>386493</v>
      </c>
      <c r="D58" s="34">
        <v>0</v>
      </c>
      <c r="E58" s="26">
        <v>0</v>
      </c>
      <c r="F58" s="26">
        <v>17127</v>
      </c>
      <c r="G58" s="27">
        <f t="shared" si="0"/>
        <v>17127</v>
      </c>
      <c r="H58" s="26">
        <f t="shared" si="1"/>
        <v>403620</v>
      </c>
      <c r="I58" s="21"/>
    </row>
    <row r="59" spans="1:9">
      <c r="A59" s="1">
        <v>52</v>
      </c>
      <c r="B59" s="31" t="s">
        <v>25</v>
      </c>
      <c r="C59" s="37">
        <f>+'[1]ene-mar NOMINA'!$F60</f>
        <v>106641</v>
      </c>
      <c r="D59" s="35">
        <v>0</v>
      </c>
      <c r="E59" s="13">
        <v>0</v>
      </c>
      <c r="F59" s="13">
        <v>18873</v>
      </c>
      <c r="G59" s="16">
        <f t="shared" si="0"/>
        <v>18873</v>
      </c>
      <c r="H59" s="13">
        <f t="shared" si="1"/>
        <v>125514</v>
      </c>
      <c r="I59" s="21"/>
    </row>
    <row r="60" spans="1:9">
      <c r="A60" s="25">
        <v>53</v>
      </c>
      <c r="B60" s="30" t="s">
        <v>26</v>
      </c>
      <c r="C60" s="38">
        <f>+'[1]ene-mar NOMINA'!$F61</f>
        <v>373443</v>
      </c>
      <c r="D60" s="34">
        <v>0</v>
      </c>
      <c r="E60" s="26">
        <v>0</v>
      </c>
      <c r="F60" s="26">
        <v>0</v>
      </c>
      <c r="G60" s="27">
        <f t="shared" si="0"/>
        <v>0</v>
      </c>
      <c r="H60" s="26">
        <f t="shared" si="1"/>
        <v>373443</v>
      </c>
      <c r="I60" s="21"/>
    </row>
    <row r="61" spans="1:9">
      <c r="A61" s="1">
        <v>54</v>
      </c>
      <c r="B61" s="31" t="s">
        <v>68</v>
      </c>
      <c r="C61" s="37">
        <f>+'[1]ene-mar NOMINA'!$F62</f>
        <v>0</v>
      </c>
      <c r="D61" s="35">
        <v>0</v>
      </c>
      <c r="E61" s="13">
        <v>0</v>
      </c>
      <c r="F61" s="13">
        <v>0</v>
      </c>
      <c r="G61" s="16">
        <f t="shared" si="0"/>
        <v>0</v>
      </c>
      <c r="H61" s="13">
        <f t="shared" si="1"/>
        <v>0</v>
      </c>
      <c r="I61" s="21"/>
    </row>
    <row r="62" spans="1:9">
      <c r="A62" s="25">
        <v>55</v>
      </c>
      <c r="B62" s="30" t="s">
        <v>69</v>
      </c>
      <c r="C62" s="38">
        <f>+'[1]ene-mar NOMINA'!$F63</f>
        <v>0</v>
      </c>
      <c r="D62" s="34">
        <v>0</v>
      </c>
      <c r="E62" s="26">
        <v>0</v>
      </c>
      <c r="F62" s="26">
        <v>0</v>
      </c>
      <c r="G62" s="27">
        <f t="shared" si="0"/>
        <v>0</v>
      </c>
      <c r="H62" s="26">
        <f t="shared" si="1"/>
        <v>0</v>
      </c>
      <c r="I62" s="21"/>
    </row>
    <row r="63" spans="1:9">
      <c r="A63" s="1">
        <v>56</v>
      </c>
      <c r="B63" s="31" t="s">
        <v>27</v>
      </c>
      <c r="C63" s="37">
        <f>+'[1]ene-mar NOMINA'!$F64</f>
        <v>0</v>
      </c>
      <c r="D63" s="35">
        <v>0</v>
      </c>
      <c r="E63" s="13">
        <v>0</v>
      </c>
      <c r="F63" s="13">
        <v>0</v>
      </c>
      <c r="G63" s="16">
        <f t="shared" si="0"/>
        <v>0</v>
      </c>
      <c r="H63" s="13">
        <f t="shared" si="1"/>
        <v>0</v>
      </c>
      <c r="I63" s="21"/>
    </row>
    <row r="64" spans="1:9">
      <c r="A64" s="25">
        <v>57</v>
      </c>
      <c r="B64" s="30" t="s">
        <v>28</v>
      </c>
      <c r="C64" s="38">
        <f>+'[1]ene-mar NOMINA'!$F65</f>
        <v>7716</v>
      </c>
      <c r="D64" s="34">
        <v>0</v>
      </c>
      <c r="E64" s="26">
        <v>0</v>
      </c>
      <c r="F64" s="26">
        <v>2577</v>
      </c>
      <c r="G64" s="27">
        <f t="shared" si="0"/>
        <v>2577</v>
      </c>
      <c r="H64" s="26">
        <f t="shared" si="1"/>
        <v>10293</v>
      </c>
      <c r="I64" s="21"/>
    </row>
    <row r="65" spans="1:9" ht="13" thickBot="1">
      <c r="A65" s="1">
        <v>58</v>
      </c>
      <c r="B65" s="31" t="s">
        <v>29</v>
      </c>
      <c r="C65" s="39">
        <f>+'[1]ene-mar NOMINA'!$F66</f>
        <v>2112044</v>
      </c>
      <c r="D65" s="35">
        <v>0</v>
      </c>
      <c r="E65" s="13">
        <v>0</v>
      </c>
      <c r="F65" s="13">
        <v>517192</v>
      </c>
      <c r="G65" s="17">
        <f t="shared" si="0"/>
        <v>517192</v>
      </c>
      <c r="H65" s="17">
        <f t="shared" si="1"/>
        <v>2629236</v>
      </c>
      <c r="I65" s="21"/>
    </row>
    <row r="66" spans="1:9" ht="12.75" customHeight="1">
      <c r="A66" s="2"/>
      <c r="B66" s="3"/>
      <c r="C66" s="10"/>
      <c r="D66" s="4"/>
      <c r="E66" s="4"/>
      <c r="F66" s="4"/>
      <c r="G66" s="10"/>
      <c r="H66" s="10"/>
    </row>
    <row r="67" spans="1:9" ht="16.5" customHeight="1">
      <c r="A67" s="5"/>
      <c r="B67" s="5" t="s">
        <v>33</v>
      </c>
      <c r="C67" s="12">
        <f t="shared" ref="C67:H67" si="2">SUM(C8:C66)</f>
        <v>16150835</v>
      </c>
      <c r="D67" s="12">
        <f t="shared" si="2"/>
        <v>0</v>
      </c>
      <c r="E67" s="18">
        <f t="shared" si="2"/>
        <v>845903</v>
      </c>
      <c r="F67" s="18">
        <f t="shared" si="2"/>
        <v>2881576</v>
      </c>
      <c r="G67" s="12">
        <f t="shared" si="2"/>
        <v>3727479</v>
      </c>
      <c r="H67" s="12">
        <f t="shared" si="2"/>
        <v>19878314</v>
      </c>
    </row>
    <row r="69" spans="1:9">
      <c r="B69" s="19"/>
    </row>
    <row r="70" spans="1:9">
      <c r="B70" s="20" t="s">
        <v>70</v>
      </c>
    </row>
  </sheetData>
  <mergeCells count="4">
    <mergeCell ref="A4:H4"/>
    <mergeCell ref="A1:H1"/>
    <mergeCell ref="A2:H2"/>
    <mergeCell ref="A3:H3"/>
  </mergeCells>
  <phoneticPr fontId="0" type="noConversion"/>
  <printOptions horizontalCentered="1" verticalCentered="1"/>
  <pageMargins left="0.17" right="0.17" top="0.18" bottom="0.25" header="0" footer="0"/>
  <pageSetup scale="83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IMOPUESTO NÓMINA</vt:lpstr>
    </vt:vector>
  </TitlesOfParts>
  <Company>Sria de Planeacion y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Medina</dc:creator>
  <cp:lastModifiedBy>Mmedina</cp:lastModifiedBy>
  <cp:lastPrinted>2020-06-16T19:17:09Z</cp:lastPrinted>
  <dcterms:created xsi:type="dcterms:W3CDTF">2000-03-08T23:18:21Z</dcterms:created>
  <dcterms:modified xsi:type="dcterms:W3CDTF">2020-07-09T16:11:37Z</dcterms:modified>
</cp:coreProperties>
</file>