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960" activeTab="0"/>
  </bookViews>
  <sheets>
    <sheet name="fondoIII-sept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<sst xmlns="http://schemas.openxmlformats.org/spreadsheetml/2006/main" count="72" uniqueCount="72">
  <si>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</si>
  <si>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</si>
  <si>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</si>
  <si>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</si>
  <si>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</si>
  <si>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</si>
  <si>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</si>
  <si>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</si>
  <si>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</si>
  <si>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</si>
  <si>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</si>
  <si>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</si>
  <si>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</si>
  <si>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</si>
  <si>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</si>
  <si>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</si>
  <si>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</si>
  <si>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</si>
  <si>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</si>
  <si>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</si>
  <si>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</si>
  <si>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</si>
  <si>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</si>
  <si>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</si>
  <si>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</si>
  <si>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</si>
  <si>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</si>
  <si>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</si>
  <si>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</si>
  <si>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</si>
  <si>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</si>
  <si>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</si>
  <si>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</si>
  <si>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</si>
  <si>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COMITE</t>
  </si>
  <si>
    <t>T O T A L E S</t>
  </si>
  <si>
    <t>JULIO</t>
  </si>
  <si>
    <t>AGOSTO</t>
  </si>
  <si>
    <t>SEPTIEMBRE</t>
  </si>
  <si>
    <t>ACUMULADO A SEPTIEMBRE</t>
  </si>
  <si>
    <t>ACUMULADO 3re: TRIMESTRE</t>
  </si>
  <si>
    <t>ACUMULADO  3er. TRIMESTRE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</si>
  <si>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</si>
  <si>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</si>
  <si>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</si>
  <si>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</si>
  <si>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</si>
  <si>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</si>
  <si>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</si>
  <si>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</si>
  <si>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</si>
  <si>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</si>
  <si>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</si>
  <si>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</si>
  <si>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</si>
  <si>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</si>
  <si>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</si>
  <si>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</si>
  <si>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</si>
  <si>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</si>
  <si>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</si>
  <si>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</si>
  <si>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</si>
  <si>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</si>
  <si>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</si>
  <si>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</si>
  <si>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</si>
  <si>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</si>
  <si>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</si>
  <si>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</si>
  <si>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</si>
  <si>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LA INFRAESTRUCTURA SOCIAL MUNICIPAL DISTRIBUIDO A LOS MUNICIPIOS EN EL EJERCICIO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</si>
</sst>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174" fontId="7" fillId="0" borderId="0" xfId="46" applyNumberFormat="1" applyFont="1" applyBorder="1" applyAlignment="1" applyProtection="1">
      <alignment/>
      <protection locked="0"/>
    </xf>
    <xf numFmtId="174" fontId="7" fillId="0" borderId="12" xfId="46" applyNumberFormat="1" applyFont="1" applyBorder="1" applyAlignment="1" applyProtection="1">
      <alignment/>
      <protection locked="0"/>
    </xf>
    <xf numFmtId="43" fontId="7" fillId="0" borderId="0" xfId="46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43" fontId="5" fillId="0" borderId="10" xfId="46" applyFont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6" applyNumberFormat="1" applyFont="1" applyFill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6" applyNumberFormat="1" applyFont="1" applyFill="1" applyBorder="1" applyAlignment="1">
      <alignment horizontal="right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do%20III%20tri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III-junio"/>
    </sheetNames>
    <sheetDataSet>
      <sheetData sheetId="0">
        <row r="8">
          <cell r="H8">
            <v>3091032</v>
          </cell>
        </row>
        <row r="9">
          <cell r="H9">
            <v>3762216</v>
          </cell>
        </row>
        <row r="10">
          <cell r="H10">
            <v>1697760</v>
          </cell>
        </row>
        <row r="11">
          <cell r="H11">
            <v>3011580</v>
          </cell>
        </row>
        <row r="12">
          <cell r="H12">
            <v>6861720</v>
          </cell>
        </row>
        <row r="13">
          <cell r="H13">
            <v>4480566</v>
          </cell>
        </row>
        <row r="14">
          <cell r="H14">
            <v>7639086</v>
          </cell>
        </row>
        <row r="15">
          <cell r="H15">
            <v>3769428</v>
          </cell>
        </row>
        <row r="16">
          <cell r="H16">
            <v>7475256</v>
          </cell>
        </row>
        <row r="17">
          <cell r="H17">
            <v>2170614</v>
          </cell>
        </row>
        <row r="18">
          <cell r="H18">
            <v>3627120</v>
          </cell>
        </row>
        <row r="19">
          <cell r="H19">
            <v>67946940</v>
          </cell>
        </row>
        <row r="20">
          <cell r="H20">
            <v>4151604</v>
          </cell>
        </row>
        <row r="21">
          <cell r="H21">
            <v>2099856</v>
          </cell>
        </row>
        <row r="22">
          <cell r="H22">
            <v>26297562</v>
          </cell>
        </row>
        <row r="23">
          <cell r="H23">
            <v>13802148</v>
          </cell>
        </row>
        <row r="24">
          <cell r="H24">
            <v>21112248</v>
          </cell>
        </row>
        <row r="25">
          <cell r="H25">
            <v>2384682</v>
          </cell>
        </row>
        <row r="26">
          <cell r="H26">
            <v>4946274</v>
          </cell>
        </row>
        <row r="27">
          <cell r="H27">
            <v>18089106</v>
          </cell>
        </row>
        <row r="28">
          <cell r="H28">
            <v>6549462</v>
          </cell>
        </row>
        <row r="29">
          <cell r="H29">
            <v>7858674</v>
          </cell>
        </row>
        <row r="30">
          <cell r="H30">
            <v>2453850</v>
          </cell>
        </row>
        <row r="31">
          <cell r="H31">
            <v>13234152</v>
          </cell>
        </row>
        <row r="32">
          <cell r="H32">
            <v>3203766</v>
          </cell>
        </row>
        <row r="33">
          <cell r="H33">
            <v>17703018</v>
          </cell>
        </row>
        <row r="34">
          <cell r="H34">
            <v>2739888</v>
          </cell>
        </row>
        <row r="35">
          <cell r="H35">
            <v>2198934</v>
          </cell>
        </row>
        <row r="36">
          <cell r="H36">
            <v>11942442</v>
          </cell>
        </row>
        <row r="37">
          <cell r="H37">
            <v>1333668</v>
          </cell>
        </row>
        <row r="38">
          <cell r="H38">
            <v>4874976</v>
          </cell>
        </row>
        <row r="39">
          <cell r="H39">
            <v>2139546</v>
          </cell>
        </row>
        <row r="40">
          <cell r="H40">
            <v>2218170</v>
          </cell>
        </row>
        <row r="41">
          <cell r="H41">
            <v>9017028</v>
          </cell>
        </row>
        <row r="42">
          <cell r="H42">
            <v>10646646</v>
          </cell>
        </row>
        <row r="43">
          <cell r="H43">
            <v>15218148</v>
          </cell>
        </row>
        <row r="44">
          <cell r="H44">
            <v>6542688</v>
          </cell>
        </row>
        <row r="45">
          <cell r="H45">
            <v>45612636</v>
          </cell>
        </row>
        <row r="46">
          <cell r="H46">
            <v>17912778</v>
          </cell>
        </row>
        <row r="47">
          <cell r="H47">
            <v>18271338</v>
          </cell>
        </row>
        <row r="48">
          <cell r="H48">
            <v>1944708</v>
          </cell>
        </row>
        <row r="49">
          <cell r="H49">
            <v>26119224</v>
          </cell>
        </row>
        <row r="50">
          <cell r="H50">
            <v>1319112</v>
          </cell>
        </row>
        <row r="51">
          <cell r="H51">
            <v>6779508</v>
          </cell>
        </row>
        <row r="52">
          <cell r="H52">
            <v>4339710</v>
          </cell>
        </row>
        <row r="53">
          <cell r="H53">
            <v>3456588</v>
          </cell>
        </row>
        <row r="54">
          <cell r="H54">
            <v>1694532</v>
          </cell>
        </row>
        <row r="55">
          <cell r="H55">
            <v>12424122</v>
          </cell>
        </row>
        <row r="56">
          <cell r="H56">
            <v>6288156</v>
          </cell>
        </row>
        <row r="57">
          <cell r="H57">
            <v>1763982</v>
          </cell>
        </row>
        <row r="58">
          <cell r="H58">
            <v>29422284</v>
          </cell>
        </row>
        <row r="59">
          <cell r="H59">
            <v>4364604</v>
          </cell>
        </row>
        <row r="60">
          <cell r="H60">
            <v>21083004</v>
          </cell>
        </row>
        <row r="61">
          <cell r="H61">
            <v>7431834</v>
          </cell>
        </row>
        <row r="62">
          <cell r="H62">
            <v>6168054</v>
          </cell>
        </row>
        <row r="63">
          <cell r="H63">
            <v>9529566</v>
          </cell>
        </row>
        <row r="64">
          <cell r="H64">
            <v>12477558</v>
          </cell>
        </row>
        <row r="65">
          <cell r="H65">
            <v>10164342</v>
          </cell>
        </row>
        <row r="66">
          <cell r="H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F8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6.5" customHeight="1">
      <c r="A3" s="41" t="s">
        <v>2</v>
      </c>
      <c r="B3" s="41"/>
      <c r="C3" s="41"/>
      <c r="D3" s="41"/>
      <c r="E3" s="41"/>
      <c r="F3" s="41"/>
      <c r="G3" s="41"/>
      <c r="H3" s="41"/>
    </row>
    <row r="4" spans="1:8" ht="18.75" customHeight="1">
      <c r="A4" s="37" t="s">
        <v>71</v>
      </c>
      <c r="B4" s="38"/>
      <c r="C4" s="38"/>
      <c r="D4" s="38"/>
      <c r="E4" s="38"/>
      <c r="F4" s="38"/>
      <c r="G4" s="38"/>
      <c r="H4" s="38"/>
    </row>
    <row r="6" spans="1:8" ht="25.5" customHeight="1">
      <c r="A6" s="1" t="s">
        <v>3</v>
      </c>
      <c r="B6" s="1" t="s">
        <v>4</v>
      </c>
      <c r="C6" s="2" t="s">
        <v>40</v>
      </c>
      <c r="D6" s="3" t="s">
        <v>36</v>
      </c>
      <c r="E6" s="3" t="s">
        <v>37</v>
      </c>
      <c r="F6" s="3" t="s">
        <v>38</v>
      </c>
      <c r="G6" s="2" t="s">
        <v>41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8" ht="12.75">
      <c r="A8" s="23">
        <v>1</v>
      </c>
      <c r="B8" s="24" t="s">
        <v>42</v>
      </c>
      <c r="C8" s="25">
        <f>+'[1]fondoIII-junio'!$H8</f>
        <v>3091032</v>
      </c>
      <c r="D8" s="26">
        <v>515172</v>
      </c>
      <c r="E8" s="26">
        <v>515172</v>
      </c>
      <c r="F8" s="26">
        <v>515172</v>
      </c>
      <c r="G8" s="26">
        <f>SUM(D8:F8)</f>
        <v>1545516</v>
      </c>
      <c r="H8" s="26">
        <f>+G8+C8</f>
        <v>4636548</v>
      </c>
    </row>
    <row r="9" spans="1:8" ht="12.75">
      <c r="A9" s="6">
        <v>2</v>
      </c>
      <c r="B9" s="7" t="s">
        <v>5</v>
      </c>
      <c r="C9" s="27">
        <f>+'[1]fondoIII-junio'!$H9</f>
        <v>3762216</v>
      </c>
      <c r="D9" s="8">
        <v>627036</v>
      </c>
      <c r="E9" s="8">
        <v>627036</v>
      </c>
      <c r="F9" s="8">
        <v>627036</v>
      </c>
      <c r="G9" s="9">
        <f aca="true" t="shared" si="0" ref="G9:G64">SUM(D9:F9)</f>
        <v>1881108</v>
      </c>
      <c r="H9" s="8">
        <f aca="true" t="shared" si="1" ref="H9:H65">+G9+C9</f>
        <v>5643324</v>
      </c>
    </row>
    <row r="10" spans="1:8" ht="12.75">
      <c r="A10" s="28">
        <v>3</v>
      </c>
      <c r="B10" s="29" t="s">
        <v>43</v>
      </c>
      <c r="C10" s="30">
        <f>+'[1]fondoIII-junio'!$H10</f>
        <v>1697760</v>
      </c>
      <c r="D10" s="31">
        <v>282960</v>
      </c>
      <c r="E10" s="31">
        <v>282960</v>
      </c>
      <c r="F10" s="31">
        <v>282960</v>
      </c>
      <c r="G10" s="31">
        <f t="shared" si="0"/>
        <v>848880</v>
      </c>
      <c r="H10" s="31">
        <f t="shared" si="1"/>
        <v>2546640</v>
      </c>
    </row>
    <row r="11" spans="1:8" ht="12.75">
      <c r="A11" s="6">
        <v>4</v>
      </c>
      <c r="B11" s="7" t="s">
        <v>44</v>
      </c>
      <c r="C11" s="27">
        <f>+'[1]fondoIII-junio'!$H11</f>
        <v>3011580</v>
      </c>
      <c r="D11" s="8">
        <v>501930</v>
      </c>
      <c r="E11" s="8">
        <v>501930</v>
      </c>
      <c r="F11" s="8">
        <v>501930</v>
      </c>
      <c r="G11" s="9">
        <f t="shared" si="0"/>
        <v>1505790</v>
      </c>
      <c r="H11" s="8">
        <f t="shared" si="1"/>
        <v>4517370</v>
      </c>
    </row>
    <row r="12" spans="1:8" ht="12.75">
      <c r="A12" s="28">
        <v>5</v>
      </c>
      <c r="B12" s="29" t="s">
        <v>45</v>
      </c>
      <c r="C12" s="30">
        <f>+'[1]fondoIII-junio'!$H12</f>
        <v>6861720</v>
      </c>
      <c r="D12" s="31">
        <v>1143620</v>
      </c>
      <c r="E12" s="31">
        <v>1143620</v>
      </c>
      <c r="F12" s="31">
        <v>1143620</v>
      </c>
      <c r="G12" s="31">
        <f t="shared" si="0"/>
        <v>3430860</v>
      </c>
      <c r="H12" s="31">
        <f t="shared" si="1"/>
        <v>10292580</v>
      </c>
    </row>
    <row r="13" spans="1:8" ht="12.75">
      <c r="A13" s="6">
        <v>6</v>
      </c>
      <c r="B13" s="7" t="s">
        <v>46</v>
      </c>
      <c r="C13" s="27">
        <f>+'[1]fondoIII-junio'!$H13</f>
        <v>4480566</v>
      </c>
      <c r="D13" s="8">
        <v>746761</v>
      </c>
      <c r="E13" s="8">
        <v>746761</v>
      </c>
      <c r="F13" s="8">
        <v>746761</v>
      </c>
      <c r="G13" s="9">
        <f t="shared" si="0"/>
        <v>2240283</v>
      </c>
      <c r="H13" s="8">
        <f t="shared" si="1"/>
        <v>6720849</v>
      </c>
    </row>
    <row r="14" spans="1:8" ht="12.75">
      <c r="A14" s="28">
        <v>7</v>
      </c>
      <c r="B14" s="29" t="s">
        <v>47</v>
      </c>
      <c r="C14" s="30">
        <f>+'[1]fondoIII-junio'!$H14</f>
        <v>7639086</v>
      </c>
      <c r="D14" s="31">
        <v>1273181</v>
      </c>
      <c r="E14" s="31">
        <v>1273181</v>
      </c>
      <c r="F14" s="31">
        <v>1273181</v>
      </c>
      <c r="G14" s="31">
        <f t="shared" si="0"/>
        <v>3819543</v>
      </c>
      <c r="H14" s="31">
        <f t="shared" si="1"/>
        <v>11458629</v>
      </c>
    </row>
    <row r="15" spans="1:8" ht="12.75">
      <c r="A15" s="6">
        <v>8</v>
      </c>
      <c r="B15" s="7" t="s">
        <v>6</v>
      </c>
      <c r="C15" s="27">
        <f>+'[1]fondoIII-junio'!$H15</f>
        <v>3769428</v>
      </c>
      <c r="D15" s="8">
        <v>628238</v>
      </c>
      <c r="E15" s="8">
        <v>628238</v>
      </c>
      <c r="F15" s="8">
        <v>628238</v>
      </c>
      <c r="G15" s="9">
        <f t="shared" si="0"/>
        <v>1884714</v>
      </c>
      <c r="H15" s="8">
        <f t="shared" si="1"/>
        <v>5654142</v>
      </c>
    </row>
    <row r="16" spans="1:8" ht="12.75">
      <c r="A16" s="28">
        <v>9</v>
      </c>
      <c r="B16" s="29" t="s">
        <v>7</v>
      </c>
      <c r="C16" s="30">
        <f>+'[1]fondoIII-junio'!$H16</f>
        <v>7475256</v>
      </c>
      <c r="D16" s="31">
        <v>1245876</v>
      </c>
      <c r="E16" s="31">
        <v>1245876</v>
      </c>
      <c r="F16" s="31">
        <v>1245876</v>
      </c>
      <c r="G16" s="31">
        <f t="shared" si="0"/>
        <v>3737628</v>
      </c>
      <c r="H16" s="31">
        <f t="shared" si="1"/>
        <v>11212884</v>
      </c>
    </row>
    <row r="17" spans="1:8" ht="12.75">
      <c r="A17" s="6">
        <v>10</v>
      </c>
      <c r="B17" s="7" t="s">
        <v>48</v>
      </c>
      <c r="C17" s="27">
        <f>+'[1]fondoIII-junio'!$H17</f>
        <v>2170614</v>
      </c>
      <c r="D17" s="8">
        <v>361769</v>
      </c>
      <c r="E17" s="8">
        <v>361769</v>
      </c>
      <c r="F17" s="8">
        <v>361769</v>
      </c>
      <c r="G17" s="9">
        <f t="shared" si="0"/>
        <v>1085307</v>
      </c>
      <c r="H17" s="8">
        <f t="shared" si="1"/>
        <v>3255921</v>
      </c>
    </row>
    <row r="18" spans="1:8" ht="12.75">
      <c r="A18" s="28">
        <v>11</v>
      </c>
      <c r="B18" s="29" t="s">
        <v>49</v>
      </c>
      <c r="C18" s="30">
        <f>+'[1]fondoIII-junio'!$H18</f>
        <v>3627120</v>
      </c>
      <c r="D18" s="31">
        <v>604520</v>
      </c>
      <c r="E18" s="31">
        <v>604520</v>
      </c>
      <c r="F18" s="31">
        <v>604520</v>
      </c>
      <c r="G18" s="31">
        <f t="shared" si="0"/>
        <v>1813560</v>
      </c>
      <c r="H18" s="31">
        <f t="shared" si="1"/>
        <v>5440680</v>
      </c>
    </row>
    <row r="19" spans="1:8" ht="12.75">
      <c r="A19" s="6">
        <v>12</v>
      </c>
      <c r="B19" s="7" t="s">
        <v>8</v>
      </c>
      <c r="C19" s="27">
        <f>+'[1]fondoIII-junio'!$H19</f>
        <v>67946940</v>
      </c>
      <c r="D19" s="8">
        <v>11324490</v>
      </c>
      <c r="E19" s="8">
        <v>11324490</v>
      </c>
      <c r="F19" s="8">
        <v>11324490</v>
      </c>
      <c r="G19" s="9">
        <f t="shared" si="0"/>
        <v>33973470</v>
      </c>
      <c r="H19" s="8">
        <f t="shared" si="1"/>
        <v>101920410</v>
      </c>
    </row>
    <row r="20" spans="1:8" ht="12.75">
      <c r="A20" s="28">
        <v>13</v>
      </c>
      <c r="B20" s="29" t="s">
        <v>9</v>
      </c>
      <c r="C20" s="30">
        <f>+'[1]fondoIII-junio'!$H20</f>
        <v>4151604</v>
      </c>
      <c r="D20" s="31">
        <v>691934</v>
      </c>
      <c r="E20" s="31">
        <v>691934</v>
      </c>
      <c r="F20" s="31">
        <v>691934</v>
      </c>
      <c r="G20" s="31">
        <f t="shared" si="0"/>
        <v>2075802</v>
      </c>
      <c r="H20" s="31">
        <f t="shared" si="1"/>
        <v>6227406</v>
      </c>
    </row>
    <row r="21" spans="1:8" ht="12.75">
      <c r="A21" s="6">
        <v>14</v>
      </c>
      <c r="B21" s="7" t="s">
        <v>50</v>
      </c>
      <c r="C21" s="27">
        <f>+'[1]fondoIII-junio'!$H21</f>
        <v>2099856</v>
      </c>
      <c r="D21" s="8">
        <v>349976</v>
      </c>
      <c r="E21" s="8">
        <v>349976</v>
      </c>
      <c r="F21" s="8">
        <v>349976</v>
      </c>
      <c r="G21" s="9">
        <f t="shared" si="0"/>
        <v>1049928</v>
      </c>
      <c r="H21" s="8">
        <f t="shared" si="1"/>
        <v>3149784</v>
      </c>
    </row>
    <row r="22" spans="1:8" ht="12.75">
      <c r="A22" s="28">
        <v>15</v>
      </c>
      <c r="B22" s="29" t="s">
        <v>51</v>
      </c>
      <c r="C22" s="30">
        <f>+'[1]fondoIII-junio'!$H22</f>
        <v>26297562</v>
      </c>
      <c r="D22" s="31">
        <v>4382927</v>
      </c>
      <c r="E22" s="31">
        <v>4382927</v>
      </c>
      <c r="F22" s="31">
        <v>4382927</v>
      </c>
      <c r="G22" s="31">
        <f t="shared" si="0"/>
        <v>13148781</v>
      </c>
      <c r="H22" s="31">
        <f t="shared" si="1"/>
        <v>39446343</v>
      </c>
    </row>
    <row r="23" spans="1:8" ht="12.75">
      <c r="A23" s="6">
        <v>16</v>
      </c>
      <c r="B23" s="7" t="s">
        <v>52</v>
      </c>
      <c r="C23" s="27">
        <f>+'[1]fondoIII-junio'!$H23</f>
        <v>13802148</v>
      </c>
      <c r="D23" s="8">
        <v>2300358</v>
      </c>
      <c r="E23" s="8">
        <v>2300358</v>
      </c>
      <c r="F23" s="8">
        <v>2300358</v>
      </c>
      <c r="G23" s="9">
        <f t="shared" si="0"/>
        <v>6901074</v>
      </c>
      <c r="H23" s="8">
        <f t="shared" si="1"/>
        <v>20703222</v>
      </c>
    </row>
    <row r="24" spans="1:8" ht="12.75">
      <c r="A24" s="28">
        <v>17</v>
      </c>
      <c r="B24" s="29" t="s">
        <v>10</v>
      </c>
      <c r="C24" s="30">
        <f>+'[1]fondoIII-junio'!$H24</f>
        <v>21112248</v>
      </c>
      <c r="D24" s="31">
        <v>3518708</v>
      </c>
      <c r="E24" s="31">
        <v>3518708</v>
      </c>
      <c r="F24" s="31">
        <v>3518708</v>
      </c>
      <c r="G24" s="31">
        <f t="shared" si="0"/>
        <v>10556124</v>
      </c>
      <c r="H24" s="31">
        <f t="shared" si="1"/>
        <v>31668372</v>
      </c>
    </row>
    <row r="25" spans="1:8" ht="12.75">
      <c r="A25" s="6">
        <v>18</v>
      </c>
      <c r="B25" s="7" t="s">
        <v>11</v>
      </c>
      <c r="C25" s="27">
        <f>+'[1]fondoIII-junio'!$H25</f>
        <v>2384682</v>
      </c>
      <c r="D25" s="8">
        <v>397447</v>
      </c>
      <c r="E25" s="8">
        <v>397447</v>
      </c>
      <c r="F25" s="8">
        <v>397447</v>
      </c>
      <c r="G25" s="9">
        <f t="shared" si="0"/>
        <v>1192341</v>
      </c>
      <c r="H25" s="8">
        <f t="shared" si="1"/>
        <v>3577023</v>
      </c>
    </row>
    <row r="26" spans="1:8" ht="12.75">
      <c r="A26" s="28">
        <v>19</v>
      </c>
      <c r="B26" s="29" t="s">
        <v>53</v>
      </c>
      <c r="C26" s="30">
        <f>+'[1]fondoIII-junio'!$H26</f>
        <v>4946274</v>
      </c>
      <c r="D26" s="31">
        <v>824379</v>
      </c>
      <c r="E26" s="31">
        <v>824379</v>
      </c>
      <c r="F26" s="31">
        <v>824379</v>
      </c>
      <c r="G26" s="31">
        <f t="shared" si="0"/>
        <v>2473137</v>
      </c>
      <c r="H26" s="31">
        <f t="shared" si="1"/>
        <v>7419411</v>
      </c>
    </row>
    <row r="27" spans="1:8" ht="12.75">
      <c r="A27" s="6">
        <v>20</v>
      </c>
      <c r="B27" s="7" t="s">
        <v>54</v>
      </c>
      <c r="C27" s="27">
        <f>+'[1]fondoIII-junio'!$H27</f>
        <v>18089106</v>
      </c>
      <c r="D27" s="8">
        <v>3014851</v>
      </c>
      <c r="E27" s="8">
        <v>3014851</v>
      </c>
      <c r="F27" s="8">
        <v>3014851</v>
      </c>
      <c r="G27" s="9">
        <f t="shared" si="0"/>
        <v>9044553</v>
      </c>
      <c r="H27" s="8">
        <f t="shared" si="1"/>
        <v>27133659</v>
      </c>
    </row>
    <row r="28" spans="1:8" ht="12.75">
      <c r="A28" s="28">
        <v>21</v>
      </c>
      <c r="B28" s="29" t="s">
        <v>55</v>
      </c>
      <c r="C28" s="30">
        <f>+'[1]fondoIII-junio'!$H28</f>
        <v>6549462</v>
      </c>
      <c r="D28" s="31">
        <v>1091577</v>
      </c>
      <c r="E28" s="31">
        <v>1091577</v>
      </c>
      <c r="F28" s="31">
        <v>1091577</v>
      </c>
      <c r="G28" s="31">
        <f t="shared" si="0"/>
        <v>3274731</v>
      </c>
      <c r="H28" s="31">
        <f t="shared" si="1"/>
        <v>9824193</v>
      </c>
    </row>
    <row r="29" spans="1:8" ht="12.75">
      <c r="A29" s="6">
        <v>22</v>
      </c>
      <c r="B29" s="7" t="s">
        <v>12</v>
      </c>
      <c r="C29" s="27">
        <f>+'[1]fondoIII-junio'!$H29</f>
        <v>7858674</v>
      </c>
      <c r="D29" s="8">
        <v>1309779</v>
      </c>
      <c r="E29" s="8">
        <v>1309779</v>
      </c>
      <c r="F29" s="8">
        <v>1309779</v>
      </c>
      <c r="G29" s="9">
        <f t="shared" si="0"/>
        <v>3929337</v>
      </c>
      <c r="H29" s="8">
        <f t="shared" si="1"/>
        <v>11788011</v>
      </c>
    </row>
    <row r="30" spans="1:8" ht="12.75">
      <c r="A30" s="28">
        <v>23</v>
      </c>
      <c r="B30" s="29" t="s">
        <v>13</v>
      </c>
      <c r="C30" s="30">
        <f>+'[1]fondoIII-junio'!$H30</f>
        <v>2453850</v>
      </c>
      <c r="D30" s="31">
        <v>408975</v>
      </c>
      <c r="E30" s="31">
        <v>408975</v>
      </c>
      <c r="F30" s="31">
        <v>408975</v>
      </c>
      <c r="G30" s="31">
        <f t="shared" si="0"/>
        <v>1226925</v>
      </c>
      <c r="H30" s="31">
        <f t="shared" si="1"/>
        <v>3680775</v>
      </c>
    </row>
    <row r="31" spans="1:8" ht="12.75">
      <c r="A31" s="6">
        <v>24</v>
      </c>
      <c r="B31" s="7" t="s">
        <v>14</v>
      </c>
      <c r="C31" s="27">
        <f>+'[1]fondoIII-junio'!$H31</f>
        <v>13234152</v>
      </c>
      <c r="D31" s="8">
        <v>2205692</v>
      </c>
      <c r="E31" s="8">
        <v>2205692</v>
      </c>
      <c r="F31" s="8">
        <v>2205692</v>
      </c>
      <c r="G31" s="9">
        <f t="shared" si="0"/>
        <v>6617076</v>
      </c>
      <c r="H31" s="8">
        <f t="shared" si="1"/>
        <v>19851228</v>
      </c>
    </row>
    <row r="32" spans="1:8" ht="12.75">
      <c r="A32" s="28">
        <v>25</v>
      </c>
      <c r="B32" s="29" t="s">
        <v>56</v>
      </c>
      <c r="C32" s="30">
        <f>+'[1]fondoIII-junio'!$H32</f>
        <v>3203766</v>
      </c>
      <c r="D32" s="31">
        <v>533961</v>
      </c>
      <c r="E32" s="31">
        <v>533961</v>
      </c>
      <c r="F32" s="31">
        <v>533961</v>
      </c>
      <c r="G32" s="31">
        <f t="shared" si="0"/>
        <v>1601883</v>
      </c>
      <c r="H32" s="31">
        <f t="shared" si="1"/>
        <v>4805649</v>
      </c>
    </row>
    <row r="33" spans="1:8" ht="12.75">
      <c r="A33" s="6">
        <v>26</v>
      </c>
      <c r="B33" s="7" t="s">
        <v>15</v>
      </c>
      <c r="C33" s="27">
        <f>+'[1]fondoIII-junio'!$H33</f>
        <v>17703018</v>
      </c>
      <c r="D33" s="8">
        <v>2950503</v>
      </c>
      <c r="E33" s="8">
        <v>2950503</v>
      </c>
      <c r="F33" s="8">
        <v>2950503</v>
      </c>
      <c r="G33" s="9">
        <f t="shared" si="0"/>
        <v>8851509</v>
      </c>
      <c r="H33" s="8">
        <f t="shared" si="1"/>
        <v>26554527</v>
      </c>
    </row>
    <row r="34" spans="1:8" ht="12.75">
      <c r="A34" s="28">
        <v>27</v>
      </c>
      <c r="B34" s="29" t="s">
        <v>16</v>
      </c>
      <c r="C34" s="30">
        <f>+'[1]fondoIII-junio'!$H34</f>
        <v>2739888</v>
      </c>
      <c r="D34" s="31">
        <v>456648</v>
      </c>
      <c r="E34" s="31">
        <v>456648</v>
      </c>
      <c r="F34" s="31">
        <v>456648</v>
      </c>
      <c r="G34" s="31">
        <f t="shared" si="0"/>
        <v>1369944</v>
      </c>
      <c r="H34" s="31">
        <f t="shared" si="1"/>
        <v>4109832</v>
      </c>
    </row>
    <row r="35" spans="1:8" ht="12.75">
      <c r="A35" s="6">
        <v>28</v>
      </c>
      <c r="B35" s="7" t="s">
        <v>17</v>
      </c>
      <c r="C35" s="27">
        <f>+'[1]fondoIII-junio'!$H35</f>
        <v>2198934</v>
      </c>
      <c r="D35" s="8">
        <v>366489</v>
      </c>
      <c r="E35" s="8">
        <v>366489</v>
      </c>
      <c r="F35" s="8">
        <v>366489</v>
      </c>
      <c r="G35" s="9">
        <f t="shared" si="0"/>
        <v>1099467</v>
      </c>
      <c r="H35" s="8">
        <f t="shared" si="1"/>
        <v>3298401</v>
      </c>
    </row>
    <row r="36" spans="1:8" ht="12.75">
      <c r="A36" s="28">
        <v>29</v>
      </c>
      <c r="B36" s="29" t="s">
        <v>18</v>
      </c>
      <c r="C36" s="30">
        <f>+'[1]fondoIII-junio'!$H36</f>
        <v>11942442</v>
      </c>
      <c r="D36" s="31">
        <v>1990407</v>
      </c>
      <c r="E36" s="31">
        <v>1990407</v>
      </c>
      <c r="F36" s="31">
        <v>1990407</v>
      </c>
      <c r="G36" s="31">
        <f t="shared" si="0"/>
        <v>5971221</v>
      </c>
      <c r="H36" s="31">
        <f t="shared" si="1"/>
        <v>17913663</v>
      </c>
    </row>
    <row r="37" spans="1:8" ht="12.75">
      <c r="A37" s="6">
        <v>30</v>
      </c>
      <c r="B37" s="7" t="s">
        <v>19</v>
      </c>
      <c r="C37" s="27">
        <f>+'[1]fondoIII-junio'!$H37</f>
        <v>1333668</v>
      </c>
      <c r="D37" s="8">
        <v>222278</v>
      </c>
      <c r="E37" s="8">
        <v>222278</v>
      </c>
      <c r="F37" s="8">
        <v>222278</v>
      </c>
      <c r="G37" s="9">
        <f t="shared" si="0"/>
        <v>666834</v>
      </c>
      <c r="H37" s="8">
        <f t="shared" si="1"/>
        <v>2000502</v>
      </c>
    </row>
    <row r="38" spans="1:8" ht="12.75">
      <c r="A38" s="28">
        <v>31</v>
      </c>
      <c r="B38" s="29" t="s">
        <v>20</v>
      </c>
      <c r="C38" s="30">
        <f>+'[1]fondoIII-junio'!$H38</f>
        <v>4874976</v>
      </c>
      <c r="D38" s="31">
        <v>812496</v>
      </c>
      <c r="E38" s="31">
        <v>812496</v>
      </c>
      <c r="F38" s="31">
        <v>812496</v>
      </c>
      <c r="G38" s="31">
        <f t="shared" si="0"/>
        <v>2437488</v>
      </c>
      <c r="H38" s="31">
        <f t="shared" si="1"/>
        <v>7312464</v>
      </c>
    </row>
    <row r="39" spans="1:8" ht="12.75">
      <c r="A39" s="6">
        <v>32</v>
      </c>
      <c r="B39" s="7" t="s">
        <v>21</v>
      </c>
      <c r="C39" s="27">
        <f>+'[1]fondoIII-junio'!$H39</f>
        <v>2139546</v>
      </c>
      <c r="D39" s="8">
        <v>356591</v>
      </c>
      <c r="E39" s="8">
        <v>356591</v>
      </c>
      <c r="F39" s="8">
        <v>356591</v>
      </c>
      <c r="G39" s="9">
        <f t="shared" si="0"/>
        <v>1069773</v>
      </c>
      <c r="H39" s="8">
        <f t="shared" si="1"/>
        <v>3209319</v>
      </c>
    </row>
    <row r="40" spans="1:8" ht="12.75">
      <c r="A40" s="28">
        <v>33</v>
      </c>
      <c r="B40" s="29" t="s">
        <v>57</v>
      </c>
      <c r="C40" s="30">
        <f>+'[1]fondoIII-junio'!$H40</f>
        <v>2218170</v>
      </c>
      <c r="D40" s="31">
        <v>369695</v>
      </c>
      <c r="E40" s="31">
        <v>369695</v>
      </c>
      <c r="F40" s="31">
        <v>369695</v>
      </c>
      <c r="G40" s="31">
        <f t="shared" si="0"/>
        <v>1109085</v>
      </c>
      <c r="H40" s="31">
        <f t="shared" si="1"/>
        <v>3327255</v>
      </c>
    </row>
    <row r="41" spans="1:8" ht="12.75">
      <c r="A41" s="6">
        <v>34</v>
      </c>
      <c r="B41" s="7" t="s">
        <v>58</v>
      </c>
      <c r="C41" s="27">
        <f>+'[1]fondoIII-junio'!$H41</f>
        <v>9017028</v>
      </c>
      <c r="D41" s="8">
        <v>1502838</v>
      </c>
      <c r="E41" s="8">
        <v>1502838</v>
      </c>
      <c r="F41" s="8">
        <v>1502838</v>
      </c>
      <c r="G41" s="9">
        <f t="shared" si="0"/>
        <v>4508514</v>
      </c>
      <c r="H41" s="8">
        <f t="shared" si="1"/>
        <v>13525542</v>
      </c>
    </row>
    <row r="42" spans="1:8" ht="12.75">
      <c r="A42" s="28">
        <v>35</v>
      </c>
      <c r="B42" s="29" t="s">
        <v>59</v>
      </c>
      <c r="C42" s="30">
        <f>+'[1]fondoIII-junio'!$H42</f>
        <v>10646646</v>
      </c>
      <c r="D42" s="31">
        <v>1774441</v>
      </c>
      <c r="E42" s="31">
        <v>1774441</v>
      </c>
      <c r="F42" s="31">
        <v>1774441</v>
      </c>
      <c r="G42" s="31">
        <f t="shared" si="0"/>
        <v>5323323</v>
      </c>
      <c r="H42" s="31">
        <f t="shared" si="1"/>
        <v>15969969</v>
      </c>
    </row>
    <row r="43" spans="1:8" ht="12.75">
      <c r="A43" s="6">
        <v>36</v>
      </c>
      <c r="B43" s="7" t="s">
        <v>22</v>
      </c>
      <c r="C43" s="27">
        <f>+'[1]fondoIII-junio'!$H43</f>
        <v>15218148</v>
      </c>
      <c r="D43" s="8">
        <v>2536358</v>
      </c>
      <c r="E43" s="8">
        <v>2536358</v>
      </c>
      <c r="F43" s="8">
        <v>2536358</v>
      </c>
      <c r="G43" s="9">
        <f t="shared" si="0"/>
        <v>7609074</v>
      </c>
      <c r="H43" s="8">
        <f t="shared" si="1"/>
        <v>22827222</v>
      </c>
    </row>
    <row r="44" spans="1:8" ht="12.75">
      <c r="A44" s="28">
        <v>37</v>
      </c>
      <c r="B44" s="29" t="s">
        <v>23</v>
      </c>
      <c r="C44" s="30">
        <f>+'[1]fondoIII-junio'!$H44</f>
        <v>6542688</v>
      </c>
      <c r="D44" s="31">
        <v>1090448</v>
      </c>
      <c r="E44" s="31">
        <v>1090448</v>
      </c>
      <c r="F44" s="31">
        <v>1090448</v>
      </c>
      <c r="G44" s="31">
        <f t="shared" si="0"/>
        <v>3271344</v>
      </c>
      <c r="H44" s="31">
        <f t="shared" si="1"/>
        <v>9814032</v>
      </c>
    </row>
    <row r="45" spans="1:8" ht="12.75">
      <c r="A45" s="6">
        <v>38</v>
      </c>
      <c r="B45" s="7" t="s">
        <v>24</v>
      </c>
      <c r="C45" s="27">
        <f>+'[1]fondoIII-junio'!$H45</f>
        <v>45612636</v>
      </c>
      <c r="D45" s="8">
        <v>7602106</v>
      </c>
      <c r="E45" s="8">
        <v>7602106</v>
      </c>
      <c r="F45" s="8">
        <v>7602106</v>
      </c>
      <c r="G45" s="9">
        <f t="shared" si="0"/>
        <v>22806318</v>
      </c>
      <c r="H45" s="8">
        <f t="shared" si="1"/>
        <v>68418954</v>
      </c>
    </row>
    <row r="46" spans="1:8" ht="12.75">
      <c r="A46" s="28">
        <v>39</v>
      </c>
      <c r="B46" s="29" t="s">
        <v>60</v>
      </c>
      <c r="C46" s="30">
        <f>+'[1]fondoIII-junio'!$H46</f>
        <v>17912778</v>
      </c>
      <c r="D46" s="31">
        <v>2985463</v>
      </c>
      <c r="E46" s="31">
        <v>2985463</v>
      </c>
      <c r="F46" s="31">
        <v>2985463</v>
      </c>
      <c r="G46" s="31">
        <f t="shared" si="0"/>
        <v>8956389</v>
      </c>
      <c r="H46" s="31">
        <f t="shared" si="1"/>
        <v>26869167</v>
      </c>
    </row>
    <row r="47" spans="1:8" ht="12.75">
      <c r="A47" s="6">
        <v>40</v>
      </c>
      <c r="B47" s="7" t="s">
        <v>61</v>
      </c>
      <c r="C47" s="27">
        <f>+'[1]fondoIII-junio'!$H47</f>
        <v>18271338</v>
      </c>
      <c r="D47" s="8">
        <v>3045223</v>
      </c>
      <c r="E47" s="8">
        <v>3045223</v>
      </c>
      <c r="F47" s="8">
        <v>3045223</v>
      </c>
      <c r="G47" s="9">
        <f t="shared" si="0"/>
        <v>9135669</v>
      </c>
      <c r="H47" s="8">
        <f t="shared" si="1"/>
        <v>27407007</v>
      </c>
    </row>
    <row r="48" spans="1:8" ht="12.75">
      <c r="A48" s="28">
        <v>41</v>
      </c>
      <c r="B48" s="29" t="s">
        <v>62</v>
      </c>
      <c r="C48" s="30">
        <f>+'[1]fondoIII-junio'!$H48</f>
        <v>1944708</v>
      </c>
      <c r="D48" s="31">
        <v>324118</v>
      </c>
      <c r="E48" s="31">
        <v>324118</v>
      </c>
      <c r="F48" s="31">
        <v>324118</v>
      </c>
      <c r="G48" s="31">
        <f t="shared" si="0"/>
        <v>972354</v>
      </c>
      <c r="H48" s="31">
        <f t="shared" si="1"/>
        <v>2917062</v>
      </c>
    </row>
    <row r="49" spans="1:8" ht="12.75">
      <c r="A49" s="19">
        <v>42</v>
      </c>
      <c r="B49" s="20" t="s">
        <v>25</v>
      </c>
      <c r="C49" s="27">
        <f>+'[1]fondoIII-junio'!$H49</f>
        <v>26119224</v>
      </c>
      <c r="D49" s="8">
        <v>4353204</v>
      </c>
      <c r="E49" s="8">
        <v>4353204</v>
      </c>
      <c r="F49" s="8">
        <v>4353204</v>
      </c>
      <c r="G49" s="9">
        <f t="shared" si="0"/>
        <v>13059612</v>
      </c>
      <c r="H49" s="8">
        <f t="shared" si="1"/>
        <v>39178836</v>
      </c>
    </row>
    <row r="50" spans="1:8" ht="12.75">
      <c r="A50" s="28">
        <v>43</v>
      </c>
      <c r="B50" s="29" t="s">
        <v>63</v>
      </c>
      <c r="C50" s="30">
        <f>+'[1]fondoIII-junio'!$H50</f>
        <v>1319112</v>
      </c>
      <c r="D50" s="31">
        <v>219852</v>
      </c>
      <c r="E50" s="31">
        <v>219852</v>
      </c>
      <c r="F50" s="31">
        <v>219852</v>
      </c>
      <c r="G50" s="31">
        <f t="shared" si="0"/>
        <v>659556</v>
      </c>
      <c r="H50" s="31">
        <f t="shared" si="1"/>
        <v>1978668</v>
      </c>
    </row>
    <row r="51" spans="1:8" ht="12.75">
      <c r="A51" s="19">
        <v>44</v>
      </c>
      <c r="B51" s="20" t="s">
        <v>26</v>
      </c>
      <c r="C51" s="27">
        <f>+'[1]fondoIII-junio'!$H51</f>
        <v>6779508</v>
      </c>
      <c r="D51" s="8">
        <v>1129918</v>
      </c>
      <c r="E51" s="8">
        <v>1129918</v>
      </c>
      <c r="F51" s="8">
        <v>1129918</v>
      </c>
      <c r="G51" s="8">
        <f t="shared" si="0"/>
        <v>3389754</v>
      </c>
      <c r="H51" s="8">
        <f t="shared" si="1"/>
        <v>10169262</v>
      </c>
    </row>
    <row r="52" spans="1:8" ht="12.75">
      <c r="A52" s="28">
        <v>45</v>
      </c>
      <c r="B52" s="29" t="s">
        <v>64</v>
      </c>
      <c r="C52" s="30">
        <f>+'[1]fondoIII-junio'!$H52</f>
        <v>4339710</v>
      </c>
      <c r="D52" s="31">
        <v>723285</v>
      </c>
      <c r="E52" s="31">
        <v>723285</v>
      </c>
      <c r="F52" s="31">
        <v>723285</v>
      </c>
      <c r="G52" s="31">
        <f t="shared" si="0"/>
        <v>2169855</v>
      </c>
      <c r="H52" s="31">
        <f t="shared" si="1"/>
        <v>6509565</v>
      </c>
    </row>
    <row r="53" spans="1:8" ht="12.75">
      <c r="A53" s="19">
        <v>46</v>
      </c>
      <c r="B53" s="20" t="s">
        <v>27</v>
      </c>
      <c r="C53" s="27">
        <f>+'[1]fondoIII-junio'!$H53</f>
        <v>3456588</v>
      </c>
      <c r="D53" s="8">
        <v>576098</v>
      </c>
      <c r="E53" s="8">
        <v>576098</v>
      </c>
      <c r="F53" s="8">
        <v>576098</v>
      </c>
      <c r="G53" s="8">
        <f t="shared" si="0"/>
        <v>1728294</v>
      </c>
      <c r="H53" s="8">
        <f t="shared" si="1"/>
        <v>5184882</v>
      </c>
    </row>
    <row r="54" spans="1:8" ht="12.75">
      <c r="A54" s="28">
        <v>47</v>
      </c>
      <c r="B54" s="29" t="s">
        <v>65</v>
      </c>
      <c r="C54" s="30">
        <f>+'[1]fondoIII-junio'!$H54</f>
        <v>1694532</v>
      </c>
      <c r="D54" s="31">
        <v>282422</v>
      </c>
      <c r="E54" s="31">
        <v>282422</v>
      </c>
      <c r="F54" s="31">
        <v>282422</v>
      </c>
      <c r="G54" s="31">
        <f t="shared" si="0"/>
        <v>847266</v>
      </c>
      <c r="H54" s="31">
        <f t="shared" si="1"/>
        <v>2541798</v>
      </c>
    </row>
    <row r="55" spans="1:8" ht="12.75">
      <c r="A55" s="19">
        <v>48</v>
      </c>
      <c r="B55" s="20" t="s">
        <v>66</v>
      </c>
      <c r="C55" s="27">
        <f>+'[1]fondoIII-junio'!$H55</f>
        <v>12424122</v>
      </c>
      <c r="D55" s="8">
        <v>2070687</v>
      </c>
      <c r="E55" s="8">
        <v>2070687</v>
      </c>
      <c r="F55" s="8">
        <v>2070687</v>
      </c>
      <c r="G55" s="8">
        <f t="shared" si="0"/>
        <v>6212061</v>
      </c>
      <c r="H55" s="8">
        <f t="shared" si="1"/>
        <v>18636183</v>
      </c>
    </row>
    <row r="56" spans="1:8" ht="12.75">
      <c r="A56" s="28">
        <v>49</v>
      </c>
      <c r="B56" s="29" t="s">
        <v>28</v>
      </c>
      <c r="C56" s="30">
        <f>+'[1]fondoIII-junio'!$H56</f>
        <v>6288156</v>
      </c>
      <c r="D56" s="31">
        <v>1048026</v>
      </c>
      <c r="E56" s="31">
        <v>1048026</v>
      </c>
      <c r="F56" s="31">
        <v>1048026</v>
      </c>
      <c r="G56" s="31">
        <f t="shared" si="0"/>
        <v>3144078</v>
      </c>
      <c r="H56" s="31">
        <f t="shared" si="1"/>
        <v>9432234</v>
      </c>
    </row>
    <row r="57" spans="1:8" ht="12.75">
      <c r="A57" s="19">
        <v>50</v>
      </c>
      <c r="B57" s="20" t="s">
        <v>67</v>
      </c>
      <c r="C57" s="27">
        <f>+'[1]fondoIII-junio'!$H57</f>
        <v>1763982</v>
      </c>
      <c r="D57" s="8">
        <v>293997</v>
      </c>
      <c r="E57" s="8">
        <v>293997</v>
      </c>
      <c r="F57" s="8">
        <v>293997</v>
      </c>
      <c r="G57" s="8">
        <f t="shared" si="0"/>
        <v>881991</v>
      </c>
      <c r="H57" s="8">
        <f t="shared" si="1"/>
        <v>2645973</v>
      </c>
    </row>
    <row r="58" spans="1:8" ht="12.75">
      <c r="A58" s="28">
        <v>51</v>
      </c>
      <c r="B58" s="29" t="s">
        <v>68</v>
      </c>
      <c r="C58" s="30">
        <f>+'[1]fondoIII-junio'!$H58</f>
        <v>29422284</v>
      </c>
      <c r="D58" s="31">
        <v>4903714</v>
      </c>
      <c r="E58" s="31">
        <v>4903714</v>
      </c>
      <c r="F58" s="31">
        <v>4903714</v>
      </c>
      <c r="G58" s="31">
        <f t="shared" si="0"/>
        <v>14711142</v>
      </c>
      <c r="H58" s="31">
        <f t="shared" si="1"/>
        <v>44133426</v>
      </c>
    </row>
    <row r="59" spans="1:8" ht="12.75">
      <c r="A59" s="19">
        <v>52</v>
      </c>
      <c r="B59" s="20" t="s">
        <v>29</v>
      </c>
      <c r="C59" s="27">
        <f>+'[1]fondoIII-junio'!$H59</f>
        <v>4364604</v>
      </c>
      <c r="D59" s="8">
        <v>727434</v>
      </c>
      <c r="E59" s="8">
        <v>727434</v>
      </c>
      <c r="F59" s="8">
        <v>727434</v>
      </c>
      <c r="G59" s="8">
        <f t="shared" si="0"/>
        <v>2182302</v>
      </c>
      <c r="H59" s="8">
        <f t="shared" si="1"/>
        <v>6546906</v>
      </c>
    </row>
    <row r="60" spans="1:8" ht="12.75">
      <c r="A60" s="28">
        <v>53</v>
      </c>
      <c r="B60" s="29" t="s">
        <v>30</v>
      </c>
      <c r="C60" s="30">
        <f>+'[1]fondoIII-junio'!$H60</f>
        <v>21083004</v>
      </c>
      <c r="D60" s="31">
        <v>3513834</v>
      </c>
      <c r="E60" s="31">
        <v>3513834</v>
      </c>
      <c r="F60" s="31">
        <v>3513834</v>
      </c>
      <c r="G60" s="31">
        <f t="shared" si="0"/>
        <v>10541502</v>
      </c>
      <c r="H60" s="31">
        <f t="shared" si="1"/>
        <v>31624506</v>
      </c>
    </row>
    <row r="61" spans="1:8" ht="12.75">
      <c r="A61" s="19">
        <v>54</v>
      </c>
      <c r="B61" s="20" t="s">
        <v>69</v>
      </c>
      <c r="C61" s="27">
        <f>+'[1]fondoIII-junio'!$H61</f>
        <v>7431834</v>
      </c>
      <c r="D61" s="8">
        <v>1238639</v>
      </c>
      <c r="E61" s="8">
        <v>1238639</v>
      </c>
      <c r="F61" s="8">
        <v>1238639</v>
      </c>
      <c r="G61" s="8">
        <f t="shared" si="0"/>
        <v>3715917</v>
      </c>
      <c r="H61" s="8">
        <f t="shared" si="1"/>
        <v>11147751</v>
      </c>
    </row>
    <row r="62" spans="1:8" ht="12.75">
      <c r="A62" s="28">
        <v>55</v>
      </c>
      <c r="B62" s="29" t="s">
        <v>70</v>
      </c>
      <c r="C62" s="30">
        <f>+'[1]fondoIII-junio'!$H62</f>
        <v>6168054</v>
      </c>
      <c r="D62" s="31">
        <v>1028009</v>
      </c>
      <c r="E62" s="31">
        <v>1028009</v>
      </c>
      <c r="F62" s="31">
        <v>1028009</v>
      </c>
      <c r="G62" s="31">
        <f t="shared" si="0"/>
        <v>3084027</v>
      </c>
      <c r="H62" s="31">
        <f t="shared" si="1"/>
        <v>9252081</v>
      </c>
    </row>
    <row r="63" spans="1:8" ht="12.75">
      <c r="A63" s="19">
        <v>56</v>
      </c>
      <c r="B63" s="20" t="s">
        <v>31</v>
      </c>
      <c r="C63" s="27">
        <f>+'[1]fondoIII-junio'!$H63</f>
        <v>9529566</v>
      </c>
      <c r="D63" s="8">
        <v>1588261</v>
      </c>
      <c r="E63" s="8">
        <v>1588261</v>
      </c>
      <c r="F63" s="8">
        <v>1588261</v>
      </c>
      <c r="G63" s="8">
        <f t="shared" si="0"/>
        <v>4764783</v>
      </c>
      <c r="H63" s="8">
        <f t="shared" si="1"/>
        <v>14294349</v>
      </c>
    </row>
    <row r="64" spans="1:8" ht="12.75">
      <c r="A64" s="28">
        <v>57</v>
      </c>
      <c r="B64" s="29" t="s">
        <v>32</v>
      </c>
      <c r="C64" s="30">
        <f>+'[1]fondoIII-junio'!$H64</f>
        <v>12477558</v>
      </c>
      <c r="D64" s="31">
        <v>2079593</v>
      </c>
      <c r="E64" s="31">
        <v>2079593</v>
      </c>
      <c r="F64" s="31">
        <v>2079593</v>
      </c>
      <c r="G64" s="31">
        <f t="shared" si="0"/>
        <v>6238779</v>
      </c>
      <c r="H64" s="31">
        <f t="shared" si="1"/>
        <v>18716337</v>
      </c>
    </row>
    <row r="65" spans="1:8" ht="12.75">
      <c r="A65" s="19">
        <v>58</v>
      </c>
      <c r="B65" s="20" t="s">
        <v>33</v>
      </c>
      <c r="C65" s="32">
        <f>+'[1]fondoIII-junio'!$H65</f>
        <v>10164342</v>
      </c>
      <c r="D65" s="8">
        <v>1694057</v>
      </c>
      <c r="E65" s="8">
        <v>1694057</v>
      </c>
      <c r="F65" s="8">
        <v>1694057</v>
      </c>
      <c r="G65" s="8">
        <f>SUM(D65:F65)</f>
        <v>5082171</v>
      </c>
      <c r="H65" s="8">
        <f t="shared" si="1"/>
        <v>15246513</v>
      </c>
    </row>
    <row r="66" spans="1:8" ht="12.75">
      <c r="A66" s="33">
        <v>59</v>
      </c>
      <c r="B66" s="34" t="s">
        <v>34</v>
      </c>
      <c r="C66" s="35">
        <f>+'[1]fondoIII-junio'!$H66</f>
        <v>0</v>
      </c>
      <c r="D66" s="35">
        <v>0</v>
      </c>
      <c r="E66" s="35">
        <v>0</v>
      </c>
      <c r="F66" s="35">
        <v>0</v>
      </c>
      <c r="G66" s="35">
        <v>0</v>
      </c>
      <c r="H66" s="35">
        <f>+G66+C66</f>
        <v>0</v>
      </c>
    </row>
    <row r="67" spans="1:8" ht="12.75" customHeight="1">
      <c r="A67" s="10"/>
      <c r="B67" s="11"/>
      <c r="C67" s="12"/>
      <c r="D67" s="12"/>
      <c r="E67" s="13"/>
      <c r="F67" s="13"/>
      <c r="G67" s="12"/>
      <c r="H67" s="14"/>
    </row>
    <row r="68" spans="1:9" ht="16.5" customHeight="1">
      <c r="A68" s="15"/>
      <c r="B68" s="1" t="s">
        <v>35</v>
      </c>
      <c r="C68" s="21">
        <f>SUM(C8:C67)</f>
        <v>576859494</v>
      </c>
      <c r="D68" s="21">
        <f>SUM(D8:D67)</f>
        <v>96143249</v>
      </c>
      <c r="E68" s="21">
        <f>SUM(E8:E67)</f>
        <v>96143249</v>
      </c>
      <c r="F68" s="21">
        <f>SUM(F8:F67)</f>
        <v>96143249</v>
      </c>
      <c r="G68" s="21">
        <f>SUM(G8:G67)</f>
        <v>288429747</v>
      </c>
      <c r="H68" s="22">
        <f>SUM(H8:H66)</f>
        <v>865289241</v>
      </c>
      <c r="I68" s="18"/>
    </row>
    <row r="70" spans="2:5" s="16" customFormat="1" ht="12.75">
      <c r="B70" s="17"/>
      <c r="C70" s="17"/>
      <c r="D70" s="17"/>
      <c r="E70" s="17"/>
    </row>
    <row r="71" s="16" customFormat="1" ht="12.75">
      <c r="H71" s="36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2020-10-07T18:52:32Z</cp:lastPrinted>
  <dcterms:created xsi:type="dcterms:W3CDTF">2001-10-11T15:13:21Z</dcterms:created>
  <dcterms:modified xsi:type="dcterms:W3CDTF">2020-10-07T18:52:59Z</dcterms:modified>
  <cp:category/>
  <cp:version/>
  <cp:contentType/>
  <cp:contentStatus/>
</cp:coreProperties>
</file>