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fondoIV-Diciemb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<sst xmlns="http://schemas.openxmlformats.org/spreadsheetml/2006/main" count="71" uniqueCount="71">
  <si>
    <t>GOBIERNO DEL ESTADO DE ZACATECAS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</si>
  <si>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</si>
  <si>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</si>
  <si>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</si>
  <si>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</si>
  <si>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</si>
  <si>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</si>
  <si>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</si>
  <si>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</si>
  <si>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</si>
  <si>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</si>
  <si>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</si>
  <si>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</si>
  <si>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</si>
  <si>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</si>
  <si>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</si>
  <si>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</si>
  <si>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</si>
  <si>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</si>
  <si>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</si>
  <si>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</si>
  <si>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</si>
  <si>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</si>
  <si>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</si>
  <si>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</si>
  <si>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</si>
  <si>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</si>
  <si>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</si>
  <si>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</si>
  <si>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</si>
  <si>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</si>
  <si>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</si>
  <si>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</si>
  <si>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T O T A L E S</t>
  </si>
  <si>
    <t>SECRETARÍA DE FINANZAS</t>
  </si>
  <si>
    <t>ACUMULADO 3er: TRIMESTRE</t>
  </si>
  <si>
    <t>OCTUBRE</t>
  </si>
  <si>
    <t>NOVIEMBRE</t>
  </si>
  <si>
    <t>DICIEMBRE</t>
  </si>
  <si>
    <t>ACUMULADO  4rt. TRIMESTRE</t>
  </si>
  <si>
    <t>ACUMULADO A DICIEMBRE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</si>
  <si>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</si>
  <si>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</si>
  <si>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</si>
  <si>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</si>
  <si>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</si>
  <si>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</si>
  <si>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</si>
  <si>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</si>
  <si>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</si>
  <si>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</si>
  <si>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</si>
  <si>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</si>
  <si>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</si>
  <si>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</si>
  <si>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</si>
  <si>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</si>
  <si>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</si>
  <si>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</si>
  <si>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</si>
  <si>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</si>
  <si>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</si>
  <si>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</si>
  <si>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</si>
  <si>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</si>
  <si>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</si>
  <si>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</si>
  <si>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</si>
  <si>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</si>
  <si>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</si>
  <si>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MINISTRACIONES DEL FONDO DE APORTACIONES PARA EL FORTALECIMIENTO MUNICIPAL DISTRIBUIDO A LOS MUNICIPIOS EN EL EJERCICIO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</si>
</sst>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###"/>
  </numFmts>
  <fonts count="45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33" borderId="13" xfId="53" applyNumberFormat="1" applyFont="1" applyFill="1" applyBorder="1" applyAlignment="1">
      <alignment horizontal="right" vertical="center"/>
    </xf>
    <xf numFmtId="174" fontId="6" fillId="0" borderId="13" xfId="53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/>
      <protection/>
    </xf>
    <xf numFmtId="43" fontId="7" fillId="0" borderId="0" xfId="53" applyFont="1" applyBorder="1" applyAlignment="1" applyProtection="1">
      <alignment/>
      <protection locked="0"/>
    </xf>
    <xf numFmtId="43" fontId="7" fillId="0" borderId="12" xfId="53" applyFont="1" applyBorder="1" applyAlignment="1" applyProtection="1">
      <alignment/>
      <protection locked="0"/>
    </xf>
    <xf numFmtId="174" fontId="6" fillId="33" borderId="14" xfId="53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174" fontId="6" fillId="33" borderId="15" xfId="53" applyNumberFormat="1" applyFont="1" applyFill="1" applyBorder="1" applyAlignment="1">
      <alignment horizontal="right" vertical="center"/>
    </xf>
    <xf numFmtId="43" fontId="5" fillId="0" borderId="10" xfId="53" applyFont="1" applyBorder="1" applyAlignment="1">
      <alignment horizontal="right" vertical="center"/>
    </xf>
    <xf numFmtId="174" fontId="5" fillId="0" borderId="10" xfId="53" applyNumberFormat="1" applyFont="1" applyBorder="1" applyAlignment="1">
      <alignment horizontal="right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174" fontId="6" fillId="34" borderId="16" xfId="53" applyNumberFormat="1" applyFont="1" applyFill="1" applyBorder="1" applyAlignment="1">
      <alignment horizontal="right" vertical="center"/>
    </xf>
    <xf numFmtId="174" fontId="6" fillId="34" borderId="16" xfId="0" applyNumberFormat="1" applyFont="1" applyFill="1" applyBorder="1" applyAlignment="1">
      <alignment horizontal="right" vertical="center"/>
    </xf>
    <xf numFmtId="174" fontId="6" fillId="0" borderId="13" xfId="0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53" applyNumberFormat="1" applyFont="1" applyFill="1" applyBorder="1" applyAlignment="1">
      <alignment horizontal="right" vertical="center"/>
    </xf>
    <xf numFmtId="174" fontId="6" fillId="34" borderId="13" xfId="0" applyNumberFormat="1" applyFont="1" applyFill="1" applyBorder="1" applyAlignment="1">
      <alignment horizontal="right" vertical="center"/>
    </xf>
    <xf numFmtId="174" fontId="6" fillId="33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/>
    </xf>
    <xf numFmtId="174" fontId="6" fillId="33" borderId="15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eutral 2" xfId="58"/>
    <cellStyle name="Normal 2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supuesto\Downloads\fondo%20IV%20trim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doIV-septiembre"/>
    </sheetNames>
    <sheetDataSet>
      <sheetData sheetId="0">
        <row r="8">
          <cell r="H8">
            <v>3189402</v>
          </cell>
        </row>
        <row r="9">
          <cell r="H9">
            <v>2482974</v>
          </cell>
        </row>
        <row r="10">
          <cell r="H10">
            <v>1271880</v>
          </cell>
        </row>
        <row r="11">
          <cell r="H11">
            <v>2090979</v>
          </cell>
        </row>
        <row r="12">
          <cell r="H12">
            <v>23689377</v>
          </cell>
        </row>
        <row r="13">
          <cell r="H13">
            <v>4398390</v>
          </cell>
        </row>
        <row r="14">
          <cell r="H14">
            <v>6783363</v>
          </cell>
        </row>
        <row r="15">
          <cell r="H15">
            <v>6597855</v>
          </cell>
        </row>
        <row r="16">
          <cell r="H16">
            <v>5982606</v>
          </cell>
        </row>
        <row r="17">
          <cell r="H17">
            <v>607905</v>
          </cell>
        </row>
        <row r="18">
          <cell r="H18">
            <v>1286559</v>
          </cell>
        </row>
        <row r="19">
          <cell r="H19">
            <v>120985920</v>
          </cell>
        </row>
        <row r="20">
          <cell r="H20">
            <v>4289391</v>
          </cell>
        </row>
        <row r="21">
          <cell r="H21">
            <v>3314646</v>
          </cell>
        </row>
        <row r="22">
          <cell r="H22">
            <v>11429109</v>
          </cell>
        </row>
        <row r="23">
          <cell r="H23">
            <v>12153879</v>
          </cell>
        </row>
        <row r="24">
          <cell r="H24">
            <v>98479332</v>
          </cell>
        </row>
        <row r="25">
          <cell r="H25">
            <v>2140236</v>
          </cell>
        </row>
        <row r="26">
          <cell r="H26">
            <v>12626055</v>
          </cell>
        </row>
        <row r="27">
          <cell r="H27">
            <v>30984741</v>
          </cell>
        </row>
        <row r="28">
          <cell r="H28">
            <v>2240334</v>
          </cell>
        </row>
        <row r="29">
          <cell r="H29">
            <v>11427543</v>
          </cell>
        </row>
        <row r="30">
          <cell r="H30">
            <v>6617241</v>
          </cell>
        </row>
        <row r="31">
          <cell r="H31">
            <v>28006011</v>
          </cell>
        </row>
        <row r="32">
          <cell r="H32">
            <v>6965739</v>
          </cell>
        </row>
        <row r="33">
          <cell r="H33">
            <v>9148428</v>
          </cell>
        </row>
        <row r="34">
          <cell r="H34">
            <v>1539675</v>
          </cell>
        </row>
        <row r="35">
          <cell r="H35">
            <v>1301751</v>
          </cell>
        </row>
        <row r="36">
          <cell r="H36">
            <v>12486654</v>
          </cell>
        </row>
        <row r="37">
          <cell r="H37">
            <v>1259829</v>
          </cell>
        </row>
        <row r="38">
          <cell r="H38">
            <v>4784094</v>
          </cell>
        </row>
        <row r="39">
          <cell r="H39">
            <v>6474177</v>
          </cell>
        </row>
        <row r="40">
          <cell r="H40">
            <v>2068443</v>
          </cell>
        </row>
        <row r="41">
          <cell r="H41">
            <v>14542524</v>
          </cell>
        </row>
        <row r="42">
          <cell r="H42">
            <v>8837658</v>
          </cell>
        </row>
        <row r="43">
          <cell r="H43">
            <v>22781187</v>
          </cell>
        </row>
        <row r="44">
          <cell r="H44">
            <v>9247995</v>
          </cell>
        </row>
        <row r="45">
          <cell r="H45">
            <v>38335131</v>
          </cell>
        </row>
        <row r="46">
          <cell r="H46">
            <v>33476625</v>
          </cell>
        </row>
        <row r="47">
          <cell r="H47">
            <v>11674890</v>
          </cell>
        </row>
        <row r="48">
          <cell r="H48">
            <v>1391886</v>
          </cell>
        </row>
        <row r="49">
          <cell r="H49">
            <v>32718312</v>
          </cell>
        </row>
        <row r="50">
          <cell r="H50">
            <v>696465</v>
          </cell>
        </row>
        <row r="51">
          <cell r="H51">
            <v>8114463</v>
          </cell>
        </row>
        <row r="52">
          <cell r="H52">
            <v>4640508</v>
          </cell>
        </row>
        <row r="53">
          <cell r="H53">
            <v>3705588</v>
          </cell>
        </row>
        <row r="54">
          <cell r="H54">
            <v>2818368</v>
          </cell>
        </row>
        <row r="55">
          <cell r="H55">
            <v>13963437</v>
          </cell>
        </row>
        <row r="56">
          <cell r="H56">
            <v>10173474</v>
          </cell>
        </row>
        <row r="57">
          <cell r="H57">
            <v>1511379</v>
          </cell>
        </row>
        <row r="58">
          <cell r="H58">
            <v>17087328</v>
          </cell>
        </row>
        <row r="59">
          <cell r="H59">
            <v>5133645</v>
          </cell>
        </row>
        <row r="60">
          <cell r="H60">
            <v>18473985</v>
          </cell>
        </row>
        <row r="61">
          <cell r="H61">
            <v>9823410</v>
          </cell>
        </row>
        <row r="62">
          <cell r="H62">
            <v>6864597</v>
          </cell>
        </row>
        <row r="63">
          <cell r="H63">
            <v>10038267</v>
          </cell>
        </row>
        <row r="64">
          <cell r="H64">
            <v>15847416</v>
          </cell>
        </row>
        <row r="65">
          <cell r="H65">
            <v>76589055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5" width="15.140625" style="0" customWidth="1"/>
    <col min="6" max="6" width="15.00390625" style="0" customWidth="1"/>
    <col min="7" max="7" width="16.57421875" style="0" customWidth="1"/>
    <col min="8" max="8" width="16.140625" style="0" customWidth="1"/>
    <col min="9" max="9" width="14.8515625" style="0" bestFit="1" customWidth="1"/>
    <col min="11" max="11" width="15.421875" style="0" customWidth="1"/>
    <col min="15" max="15" width="12.28125" style="0" bestFit="1" customWidth="1"/>
  </cols>
  <sheetData>
    <row r="1" spans="1:8" ht="17.25">
      <c r="A1" s="37" t="s">
        <v>0</v>
      </c>
      <c r="B1" s="37"/>
      <c r="C1" s="37"/>
      <c r="D1" s="37"/>
      <c r="E1" s="37"/>
      <c r="F1" s="37"/>
      <c r="G1" s="37"/>
      <c r="H1" s="37"/>
    </row>
    <row r="2" spans="1:8" ht="15">
      <c r="A2" s="38" t="s">
        <v>34</v>
      </c>
      <c r="B2" s="38"/>
      <c r="C2" s="38"/>
      <c r="D2" s="38"/>
      <c r="E2" s="38"/>
      <c r="F2" s="38"/>
      <c r="G2" s="38"/>
      <c r="H2" s="38"/>
    </row>
    <row r="3" spans="1:8" ht="16.5" customHeight="1">
      <c r="A3" s="39" t="s">
        <v>1</v>
      </c>
      <c r="B3" s="39"/>
      <c r="C3" s="39"/>
      <c r="D3" s="39"/>
      <c r="E3" s="39"/>
      <c r="F3" s="39"/>
      <c r="G3" s="39"/>
      <c r="H3" s="39"/>
    </row>
    <row r="4" spans="1:8" ht="18.75" customHeight="1">
      <c r="A4" s="35" t="s">
        <v>70</v>
      </c>
      <c r="B4" s="36"/>
      <c r="C4" s="36"/>
      <c r="D4" s="36"/>
      <c r="E4" s="36"/>
      <c r="F4" s="36"/>
      <c r="G4" s="36"/>
      <c r="H4" s="36"/>
    </row>
    <row r="6" spans="1:8" ht="25.5" customHeight="1">
      <c r="A6" s="1" t="s">
        <v>2</v>
      </c>
      <c r="B6" s="1" t="s">
        <v>3</v>
      </c>
      <c r="C6" s="2" t="s">
        <v>35</v>
      </c>
      <c r="D6" s="3" t="s">
        <v>36</v>
      </c>
      <c r="E6" s="3" t="s">
        <v>37</v>
      </c>
      <c r="F6" s="3" t="s">
        <v>38</v>
      </c>
      <c r="G6" s="2" t="s">
        <v>39</v>
      </c>
      <c r="H6" s="2" t="s">
        <v>40</v>
      </c>
    </row>
    <row r="7" spans="1:8" ht="12.75" customHeight="1">
      <c r="A7" s="4"/>
      <c r="B7" s="4"/>
      <c r="C7" s="5"/>
      <c r="D7" s="4"/>
      <c r="E7" s="4"/>
      <c r="F7" s="4"/>
      <c r="G7" s="5"/>
      <c r="H7" s="5"/>
    </row>
    <row r="8" spans="1:15" ht="12.75">
      <c r="A8" s="19">
        <v>1</v>
      </c>
      <c r="B8" s="20" t="s">
        <v>42</v>
      </c>
      <c r="C8" s="21">
        <f>+'[1]fondoIV-septiembre'!$H8</f>
        <v>3189402</v>
      </c>
      <c r="D8" s="21">
        <v>354378</v>
      </c>
      <c r="E8" s="21">
        <v>354378</v>
      </c>
      <c r="F8" s="22">
        <v>354372</v>
      </c>
      <c r="G8" s="21">
        <f>SUM(D8:F8)</f>
        <v>1063128</v>
      </c>
      <c r="H8" s="21">
        <f>+G8+C8</f>
        <v>4252530</v>
      </c>
      <c r="I8" s="34"/>
      <c r="J8" s="34"/>
      <c r="K8" s="33"/>
      <c r="L8" s="33"/>
      <c r="O8" s="33"/>
    </row>
    <row r="9" spans="1:15" ht="12.75">
      <c r="A9" s="6">
        <v>2</v>
      </c>
      <c r="B9" s="7" t="s">
        <v>4</v>
      </c>
      <c r="C9" s="8">
        <f>+'[1]fondoIV-septiembre'!$H9</f>
        <v>2482974</v>
      </c>
      <c r="D9" s="9">
        <v>275886</v>
      </c>
      <c r="E9" s="9">
        <v>275886</v>
      </c>
      <c r="F9" s="23">
        <v>275883</v>
      </c>
      <c r="G9" s="9">
        <f>SUM(D9:F9)</f>
        <v>827655</v>
      </c>
      <c r="H9" s="8">
        <f aca="true" t="shared" si="0" ref="H9:H39">+G9+C9</f>
        <v>3310629</v>
      </c>
      <c r="I9" s="34"/>
      <c r="J9" s="34"/>
      <c r="K9" s="33"/>
      <c r="L9" s="33"/>
      <c r="O9" s="33"/>
    </row>
    <row r="10" spans="1:15" ht="12.75">
      <c r="A10" s="24">
        <v>3</v>
      </c>
      <c r="B10" s="25" t="s">
        <v>43</v>
      </c>
      <c r="C10" s="26">
        <f>+'[1]fondoIV-septiembre'!$H10</f>
        <v>1271880</v>
      </c>
      <c r="D10" s="26">
        <v>141320</v>
      </c>
      <c r="E10" s="26">
        <v>141320</v>
      </c>
      <c r="F10" s="27">
        <v>141321</v>
      </c>
      <c r="G10" s="26">
        <f aca="true" t="shared" si="1" ref="G10:G64">SUM(D10:F10)</f>
        <v>423961</v>
      </c>
      <c r="H10" s="26">
        <f t="shared" si="0"/>
        <v>1695841</v>
      </c>
      <c r="I10" s="34"/>
      <c r="J10" s="34"/>
      <c r="K10" s="33"/>
      <c r="L10" s="33"/>
      <c r="O10" s="33"/>
    </row>
    <row r="11" spans="1:15" ht="12.75">
      <c r="A11" s="6">
        <v>4</v>
      </c>
      <c r="B11" s="7" t="s">
        <v>44</v>
      </c>
      <c r="C11" s="8">
        <f>+'[1]fondoIV-septiembre'!$H11</f>
        <v>2090979</v>
      </c>
      <c r="D11" s="9">
        <v>232331</v>
      </c>
      <c r="E11" s="9">
        <v>232331</v>
      </c>
      <c r="F11" s="23">
        <v>232331</v>
      </c>
      <c r="G11" s="9">
        <f t="shared" si="1"/>
        <v>696993</v>
      </c>
      <c r="H11" s="8">
        <f t="shared" si="0"/>
        <v>2787972</v>
      </c>
      <c r="I11" s="34"/>
      <c r="J11" s="34"/>
      <c r="K11" s="33"/>
      <c r="L11" s="33"/>
      <c r="O11" s="33"/>
    </row>
    <row r="12" spans="1:15" ht="12.75">
      <c r="A12" s="24">
        <v>5</v>
      </c>
      <c r="B12" s="25" t="s">
        <v>45</v>
      </c>
      <c r="C12" s="26">
        <f>+'[1]fondoIV-septiembre'!$H12</f>
        <v>23689377</v>
      </c>
      <c r="D12" s="26">
        <v>2632153</v>
      </c>
      <c r="E12" s="26">
        <v>2632153</v>
      </c>
      <c r="F12" s="27">
        <v>2632150</v>
      </c>
      <c r="G12" s="26">
        <f t="shared" si="1"/>
        <v>7896456</v>
      </c>
      <c r="H12" s="26">
        <f t="shared" si="0"/>
        <v>31585833</v>
      </c>
      <c r="I12" s="34"/>
      <c r="J12" s="34"/>
      <c r="K12" s="33"/>
      <c r="L12" s="33"/>
      <c r="O12" s="33"/>
    </row>
    <row r="13" spans="1:15" ht="12.75">
      <c r="A13" s="6">
        <v>6</v>
      </c>
      <c r="B13" s="7" t="s">
        <v>46</v>
      </c>
      <c r="C13" s="8">
        <f>+'[1]fondoIV-septiembre'!$H13</f>
        <v>4398390</v>
      </c>
      <c r="D13" s="9">
        <v>488710</v>
      </c>
      <c r="E13" s="9">
        <v>488710</v>
      </c>
      <c r="F13" s="23">
        <v>488713</v>
      </c>
      <c r="G13" s="9">
        <f t="shared" si="1"/>
        <v>1466133</v>
      </c>
      <c r="H13" s="8">
        <f t="shared" si="0"/>
        <v>5864523</v>
      </c>
      <c r="I13" s="34"/>
      <c r="J13" s="34"/>
      <c r="K13" s="33"/>
      <c r="L13" s="33"/>
      <c r="O13" s="33"/>
    </row>
    <row r="14" spans="1:15" ht="12.75">
      <c r="A14" s="24">
        <v>7</v>
      </c>
      <c r="B14" s="25" t="s">
        <v>47</v>
      </c>
      <c r="C14" s="26">
        <f>+'[1]fondoIV-septiembre'!$H14</f>
        <v>6783363</v>
      </c>
      <c r="D14" s="26">
        <v>753707</v>
      </c>
      <c r="E14" s="26">
        <v>753707</v>
      </c>
      <c r="F14" s="27">
        <v>753711</v>
      </c>
      <c r="G14" s="26">
        <f t="shared" si="1"/>
        <v>2261125</v>
      </c>
      <c r="H14" s="26">
        <f t="shared" si="0"/>
        <v>9044488</v>
      </c>
      <c r="I14" s="34"/>
      <c r="J14" s="34"/>
      <c r="K14" s="33"/>
      <c r="L14" s="33"/>
      <c r="O14" s="33"/>
    </row>
    <row r="15" spans="1:15" ht="12.75">
      <c r="A15" s="6">
        <v>8</v>
      </c>
      <c r="B15" s="7" t="s">
        <v>5</v>
      </c>
      <c r="C15" s="8">
        <f>+'[1]fondoIV-septiembre'!$H15</f>
        <v>6597855</v>
      </c>
      <c r="D15" s="9">
        <v>733095</v>
      </c>
      <c r="E15" s="9">
        <v>733095</v>
      </c>
      <c r="F15" s="23">
        <v>733089</v>
      </c>
      <c r="G15" s="9">
        <f t="shared" si="1"/>
        <v>2199279</v>
      </c>
      <c r="H15" s="8">
        <f t="shared" si="0"/>
        <v>8797134</v>
      </c>
      <c r="I15" s="34"/>
      <c r="J15" s="34"/>
      <c r="K15" s="33"/>
      <c r="L15" s="33"/>
      <c r="O15" s="33"/>
    </row>
    <row r="16" spans="1:15" ht="12.75">
      <c r="A16" s="24">
        <v>9</v>
      </c>
      <c r="B16" s="25" t="s">
        <v>6</v>
      </c>
      <c r="C16" s="26">
        <f>+'[1]fondoIV-septiembre'!$H16</f>
        <v>5982606</v>
      </c>
      <c r="D16" s="26">
        <v>664734</v>
      </c>
      <c r="E16" s="26">
        <v>664734</v>
      </c>
      <c r="F16" s="27">
        <v>664739</v>
      </c>
      <c r="G16" s="26">
        <f t="shared" si="1"/>
        <v>1994207</v>
      </c>
      <c r="H16" s="26">
        <f t="shared" si="0"/>
        <v>7976813</v>
      </c>
      <c r="I16" s="34"/>
      <c r="J16" s="34"/>
      <c r="K16" s="33"/>
      <c r="L16" s="33"/>
      <c r="O16" s="33"/>
    </row>
    <row r="17" spans="1:15" ht="12.75">
      <c r="A17" s="6">
        <v>10</v>
      </c>
      <c r="B17" s="7" t="s">
        <v>48</v>
      </c>
      <c r="C17" s="8">
        <f>+'[1]fondoIV-septiembre'!$H17</f>
        <v>607905</v>
      </c>
      <c r="D17" s="9">
        <v>67545</v>
      </c>
      <c r="E17" s="9">
        <v>67545</v>
      </c>
      <c r="F17" s="23">
        <v>67543</v>
      </c>
      <c r="G17" s="9">
        <f t="shared" si="1"/>
        <v>202633</v>
      </c>
      <c r="H17" s="8">
        <f t="shared" si="0"/>
        <v>810538</v>
      </c>
      <c r="I17" s="34"/>
      <c r="J17" s="34"/>
      <c r="K17" s="33"/>
      <c r="L17" s="33"/>
      <c r="O17" s="33"/>
    </row>
    <row r="18" spans="1:15" ht="12.75">
      <c r="A18" s="24">
        <v>11</v>
      </c>
      <c r="B18" s="25" t="s">
        <v>49</v>
      </c>
      <c r="C18" s="26">
        <f>+'[1]fondoIV-septiembre'!$H18</f>
        <v>1286559</v>
      </c>
      <c r="D18" s="26">
        <v>142951</v>
      </c>
      <c r="E18" s="26">
        <v>142951</v>
      </c>
      <c r="F18" s="27">
        <v>142945</v>
      </c>
      <c r="G18" s="26">
        <f t="shared" si="1"/>
        <v>428847</v>
      </c>
      <c r="H18" s="26">
        <f t="shared" si="0"/>
        <v>1715406</v>
      </c>
      <c r="I18" s="34"/>
      <c r="J18" s="34"/>
      <c r="K18" s="33"/>
      <c r="L18" s="33"/>
      <c r="O18" s="33"/>
    </row>
    <row r="19" spans="1:15" ht="12.75">
      <c r="A19" s="6">
        <v>12</v>
      </c>
      <c r="B19" s="7" t="s">
        <v>7</v>
      </c>
      <c r="C19" s="8">
        <f>+'[1]fondoIV-septiembre'!$H19</f>
        <v>120985920</v>
      </c>
      <c r="D19" s="9">
        <v>13442880</v>
      </c>
      <c r="E19" s="9">
        <v>13442880</v>
      </c>
      <c r="F19" s="23">
        <v>13442878</v>
      </c>
      <c r="G19" s="9">
        <f t="shared" si="1"/>
        <v>40328638</v>
      </c>
      <c r="H19" s="8">
        <f t="shared" si="0"/>
        <v>161314558</v>
      </c>
      <c r="I19" s="34"/>
      <c r="J19" s="34"/>
      <c r="K19" s="33"/>
      <c r="L19" s="33"/>
      <c r="O19" s="33"/>
    </row>
    <row r="20" spans="1:15" ht="12.75">
      <c r="A20" s="24">
        <v>13</v>
      </c>
      <c r="B20" s="25" t="s">
        <v>8</v>
      </c>
      <c r="C20" s="26">
        <f>+'[1]fondoIV-septiembre'!$H20</f>
        <v>4289391</v>
      </c>
      <c r="D20" s="26">
        <v>476599</v>
      </c>
      <c r="E20" s="26">
        <v>476599</v>
      </c>
      <c r="F20" s="27">
        <v>476596</v>
      </c>
      <c r="G20" s="26">
        <f>SUM(D20:F20)</f>
        <v>1429794</v>
      </c>
      <c r="H20" s="26">
        <f t="shared" si="0"/>
        <v>5719185</v>
      </c>
      <c r="I20" s="34"/>
      <c r="J20" s="34"/>
      <c r="K20" s="33"/>
      <c r="L20" s="33"/>
      <c r="O20" s="33"/>
    </row>
    <row r="21" spans="1:15" ht="12.75">
      <c r="A21" s="6">
        <v>14</v>
      </c>
      <c r="B21" s="7" t="s">
        <v>50</v>
      </c>
      <c r="C21" s="8">
        <f>+'[1]fondoIV-septiembre'!$H21</f>
        <v>3314646</v>
      </c>
      <c r="D21" s="9">
        <v>368294</v>
      </c>
      <c r="E21" s="9">
        <v>368294</v>
      </c>
      <c r="F21" s="23">
        <v>368295</v>
      </c>
      <c r="G21" s="9">
        <f>SUM(D21:F21)</f>
        <v>1104883</v>
      </c>
      <c r="H21" s="8">
        <f t="shared" si="0"/>
        <v>4419529</v>
      </c>
      <c r="I21" s="34"/>
      <c r="J21" s="34"/>
      <c r="K21" s="33"/>
      <c r="L21" s="33"/>
      <c r="O21" s="33"/>
    </row>
    <row r="22" spans="1:15" ht="12.75">
      <c r="A22" s="24">
        <v>15</v>
      </c>
      <c r="B22" s="25" t="s">
        <v>51</v>
      </c>
      <c r="C22" s="26">
        <f>+'[1]fondoIV-septiembre'!$H22</f>
        <v>11429109</v>
      </c>
      <c r="D22" s="26">
        <v>1269901</v>
      </c>
      <c r="E22" s="26">
        <v>1269901</v>
      </c>
      <c r="F22" s="27">
        <v>1269905</v>
      </c>
      <c r="G22" s="26">
        <f t="shared" si="1"/>
        <v>3809707</v>
      </c>
      <c r="H22" s="26">
        <f t="shared" si="0"/>
        <v>15238816</v>
      </c>
      <c r="I22" s="34"/>
      <c r="J22" s="34"/>
      <c r="K22" s="33"/>
      <c r="L22" s="33"/>
      <c r="O22" s="33"/>
    </row>
    <row r="23" spans="1:15" ht="12.75">
      <c r="A23" s="6">
        <v>16</v>
      </c>
      <c r="B23" s="7" t="s">
        <v>52</v>
      </c>
      <c r="C23" s="8">
        <f>+'[1]fondoIV-septiembre'!$H23</f>
        <v>12153879</v>
      </c>
      <c r="D23" s="9">
        <v>1350431</v>
      </c>
      <c r="E23" s="9">
        <v>1350431</v>
      </c>
      <c r="F23" s="23">
        <v>1350432</v>
      </c>
      <c r="G23" s="9">
        <f t="shared" si="1"/>
        <v>4051294</v>
      </c>
      <c r="H23" s="8">
        <f t="shared" si="0"/>
        <v>16205173</v>
      </c>
      <c r="I23" s="34"/>
      <c r="J23" s="34"/>
      <c r="K23" s="33"/>
      <c r="L23" s="33"/>
      <c r="O23" s="33"/>
    </row>
    <row r="24" spans="1:15" ht="12.75">
      <c r="A24" s="24">
        <v>17</v>
      </c>
      <c r="B24" s="25" t="s">
        <v>9</v>
      </c>
      <c r="C24" s="26">
        <f>+'[1]fondoIV-septiembre'!$H24</f>
        <v>98479332</v>
      </c>
      <c r="D24" s="26">
        <v>10942148</v>
      </c>
      <c r="E24" s="26">
        <v>10942148</v>
      </c>
      <c r="F24" s="27">
        <v>10942153</v>
      </c>
      <c r="G24" s="26">
        <f t="shared" si="1"/>
        <v>32826449</v>
      </c>
      <c r="H24" s="26">
        <f t="shared" si="0"/>
        <v>131305781</v>
      </c>
      <c r="I24" s="34"/>
      <c r="J24" s="34"/>
      <c r="K24" s="33"/>
      <c r="L24" s="33"/>
      <c r="O24" s="33"/>
    </row>
    <row r="25" spans="1:15" ht="12.75">
      <c r="A25" s="6">
        <v>18</v>
      </c>
      <c r="B25" s="7" t="s">
        <v>10</v>
      </c>
      <c r="C25" s="8">
        <f>+'[1]fondoIV-septiembre'!$H25</f>
        <v>2140236</v>
      </c>
      <c r="D25" s="9">
        <v>237804</v>
      </c>
      <c r="E25" s="9">
        <v>237804</v>
      </c>
      <c r="F25" s="23">
        <v>237809</v>
      </c>
      <c r="G25" s="9">
        <f t="shared" si="1"/>
        <v>713417</v>
      </c>
      <c r="H25" s="8">
        <f t="shared" si="0"/>
        <v>2853653</v>
      </c>
      <c r="I25" s="34"/>
      <c r="J25" s="34"/>
      <c r="K25" s="33"/>
      <c r="L25" s="33"/>
      <c r="O25" s="33"/>
    </row>
    <row r="26" spans="1:15" ht="12.75">
      <c r="A26" s="24">
        <v>19</v>
      </c>
      <c r="B26" s="25" t="s">
        <v>53</v>
      </c>
      <c r="C26" s="26">
        <f>+'[1]fondoIV-septiembre'!$H26</f>
        <v>12626055</v>
      </c>
      <c r="D26" s="26">
        <v>1402895</v>
      </c>
      <c r="E26" s="26">
        <v>1402895</v>
      </c>
      <c r="F26" s="27">
        <v>1402892</v>
      </c>
      <c r="G26" s="26">
        <f t="shared" si="1"/>
        <v>4208682</v>
      </c>
      <c r="H26" s="26">
        <f t="shared" si="0"/>
        <v>16834737</v>
      </c>
      <c r="I26" s="34"/>
      <c r="J26" s="34"/>
      <c r="K26" s="33"/>
      <c r="L26" s="33"/>
      <c r="O26" s="33"/>
    </row>
    <row r="27" spans="1:15" ht="12.75">
      <c r="A27" s="6">
        <v>20</v>
      </c>
      <c r="B27" s="7" t="s">
        <v>54</v>
      </c>
      <c r="C27" s="8">
        <f>+'[1]fondoIV-septiembre'!$H27</f>
        <v>30984741</v>
      </c>
      <c r="D27" s="9">
        <v>3442749</v>
      </c>
      <c r="E27" s="9">
        <v>3442749</v>
      </c>
      <c r="F27" s="23">
        <v>3442750</v>
      </c>
      <c r="G27" s="9">
        <f t="shared" si="1"/>
        <v>10328248</v>
      </c>
      <c r="H27" s="8">
        <f t="shared" si="0"/>
        <v>41312989</v>
      </c>
      <c r="I27" s="34"/>
      <c r="J27" s="34"/>
      <c r="K27" s="33"/>
      <c r="L27" s="33"/>
      <c r="O27" s="33"/>
    </row>
    <row r="28" spans="1:15" ht="12.75">
      <c r="A28" s="24">
        <v>21</v>
      </c>
      <c r="B28" s="25" t="s">
        <v>55</v>
      </c>
      <c r="C28" s="26">
        <f>+'[1]fondoIV-septiembre'!$H28</f>
        <v>2240334</v>
      </c>
      <c r="D28" s="26">
        <v>248926</v>
      </c>
      <c r="E28" s="26">
        <v>248926</v>
      </c>
      <c r="F28" s="27">
        <v>248927</v>
      </c>
      <c r="G28" s="26">
        <f t="shared" si="1"/>
        <v>746779</v>
      </c>
      <c r="H28" s="26">
        <f t="shared" si="0"/>
        <v>2987113</v>
      </c>
      <c r="I28" s="34"/>
      <c r="J28" s="34"/>
      <c r="K28" s="33"/>
      <c r="L28" s="33"/>
      <c r="O28" s="33"/>
    </row>
    <row r="29" spans="1:15" ht="12.75">
      <c r="A29" s="6">
        <v>22</v>
      </c>
      <c r="B29" s="7" t="s">
        <v>11</v>
      </c>
      <c r="C29" s="8">
        <f>+'[1]fondoIV-septiembre'!$H29</f>
        <v>11427543</v>
      </c>
      <c r="D29" s="9">
        <v>1269727</v>
      </c>
      <c r="E29" s="9">
        <v>1269727</v>
      </c>
      <c r="F29" s="23">
        <v>1269723</v>
      </c>
      <c r="G29" s="9">
        <f t="shared" si="1"/>
        <v>3809177</v>
      </c>
      <c r="H29" s="8">
        <f t="shared" si="0"/>
        <v>15236720</v>
      </c>
      <c r="I29" s="34"/>
      <c r="J29" s="34"/>
      <c r="K29" s="33"/>
      <c r="L29" s="33"/>
      <c r="O29" s="33"/>
    </row>
    <row r="30" spans="1:15" ht="12.75">
      <c r="A30" s="24">
        <v>23</v>
      </c>
      <c r="B30" s="25" t="s">
        <v>12</v>
      </c>
      <c r="C30" s="26">
        <f>+'[1]fondoIV-septiembre'!$H30</f>
        <v>6617241</v>
      </c>
      <c r="D30" s="26">
        <v>735249</v>
      </c>
      <c r="E30" s="26">
        <v>735249</v>
      </c>
      <c r="F30" s="27">
        <v>735248</v>
      </c>
      <c r="G30" s="26">
        <f t="shared" si="1"/>
        <v>2205746</v>
      </c>
      <c r="H30" s="26">
        <f t="shared" si="0"/>
        <v>8822987</v>
      </c>
      <c r="I30" s="34"/>
      <c r="J30" s="34"/>
      <c r="K30" s="33"/>
      <c r="L30" s="33"/>
      <c r="O30" s="33"/>
    </row>
    <row r="31" spans="1:15" ht="12.75">
      <c r="A31" s="6">
        <v>24</v>
      </c>
      <c r="B31" s="7" t="s">
        <v>13</v>
      </c>
      <c r="C31" s="8">
        <f>+'[1]fondoIV-septiembre'!$H31</f>
        <v>28006011</v>
      </c>
      <c r="D31" s="9">
        <v>3111779</v>
      </c>
      <c r="E31" s="9">
        <v>3111779</v>
      </c>
      <c r="F31" s="23">
        <v>3111783</v>
      </c>
      <c r="G31" s="9">
        <f t="shared" si="1"/>
        <v>9335341</v>
      </c>
      <c r="H31" s="8">
        <f t="shared" si="0"/>
        <v>37341352</v>
      </c>
      <c r="I31" s="34"/>
      <c r="J31" s="34"/>
      <c r="K31" s="33"/>
      <c r="L31" s="33"/>
      <c r="O31" s="33"/>
    </row>
    <row r="32" spans="1:15" ht="12.75">
      <c r="A32" s="24">
        <v>25</v>
      </c>
      <c r="B32" s="25" t="s">
        <v>56</v>
      </c>
      <c r="C32" s="26">
        <f>+'[1]fondoIV-septiembre'!$H32</f>
        <v>6965739</v>
      </c>
      <c r="D32" s="26">
        <v>773971</v>
      </c>
      <c r="E32" s="26">
        <v>773971</v>
      </c>
      <c r="F32" s="27">
        <v>773968</v>
      </c>
      <c r="G32" s="26">
        <f>SUM(D32:F32)</f>
        <v>2321910</v>
      </c>
      <c r="H32" s="26">
        <f t="shared" si="0"/>
        <v>9287649</v>
      </c>
      <c r="I32" s="34"/>
      <c r="J32" s="34"/>
      <c r="K32" s="33"/>
      <c r="L32" s="33"/>
      <c r="O32" s="33"/>
    </row>
    <row r="33" spans="1:15" ht="12.75">
      <c r="A33" s="6">
        <v>26</v>
      </c>
      <c r="B33" s="7" t="s">
        <v>14</v>
      </c>
      <c r="C33" s="8">
        <f>+'[1]fondoIV-septiembre'!$H33</f>
        <v>9148428</v>
      </c>
      <c r="D33" s="9">
        <v>1016492</v>
      </c>
      <c r="E33" s="9">
        <v>1016492</v>
      </c>
      <c r="F33" s="23">
        <v>1016488</v>
      </c>
      <c r="G33" s="9">
        <f>SUM(D33:F33)</f>
        <v>3049472</v>
      </c>
      <c r="H33" s="8">
        <f t="shared" si="0"/>
        <v>12197900</v>
      </c>
      <c r="I33" s="34"/>
      <c r="J33" s="34"/>
      <c r="K33" s="33"/>
      <c r="L33" s="33"/>
      <c r="O33" s="33"/>
    </row>
    <row r="34" spans="1:15" ht="12.75">
      <c r="A34" s="24">
        <v>27</v>
      </c>
      <c r="B34" s="25" t="s">
        <v>15</v>
      </c>
      <c r="C34" s="26">
        <f>+'[1]fondoIV-septiembre'!$H34</f>
        <v>1539675</v>
      </c>
      <c r="D34" s="26">
        <v>171075</v>
      </c>
      <c r="E34" s="26">
        <v>171075</v>
      </c>
      <c r="F34" s="27">
        <v>171072</v>
      </c>
      <c r="G34" s="26">
        <f t="shared" si="1"/>
        <v>513222</v>
      </c>
      <c r="H34" s="26">
        <f t="shared" si="0"/>
        <v>2052897</v>
      </c>
      <c r="I34" s="34"/>
      <c r="J34" s="34"/>
      <c r="K34" s="33"/>
      <c r="L34" s="33"/>
      <c r="O34" s="33"/>
    </row>
    <row r="35" spans="1:15" ht="12.75">
      <c r="A35" s="6">
        <v>28</v>
      </c>
      <c r="B35" s="7" t="s">
        <v>16</v>
      </c>
      <c r="C35" s="8">
        <f>+'[1]fondoIV-septiembre'!$H35</f>
        <v>1301751</v>
      </c>
      <c r="D35" s="9">
        <v>144639</v>
      </c>
      <c r="E35" s="9">
        <v>144639</v>
      </c>
      <c r="F35" s="23">
        <v>144641</v>
      </c>
      <c r="G35" s="9">
        <f t="shared" si="1"/>
        <v>433919</v>
      </c>
      <c r="H35" s="8">
        <f t="shared" si="0"/>
        <v>1735670</v>
      </c>
      <c r="I35" s="34"/>
      <c r="J35" s="34"/>
      <c r="K35" s="33"/>
      <c r="L35" s="33"/>
      <c r="O35" s="33"/>
    </row>
    <row r="36" spans="1:15" ht="12.75">
      <c r="A36" s="24">
        <v>29</v>
      </c>
      <c r="B36" s="25" t="s">
        <v>17</v>
      </c>
      <c r="C36" s="26">
        <f>+'[1]fondoIV-septiembre'!$H36</f>
        <v>12486654</v>
      </c>
      <c r="D36" s="26">
        <v>1387406</v>
      </c>
      <c r="E36" s="26">
        <v>1387406</v>
      </c>
      <c r="F36" s="27">
        <v>1387407</v>
      </c>
      <c r="G36" s="26">
        <f t="shared" si="1"/>
        <v>4162219</v>
      </c>
      <c r="H36" s="26">
        <f t="shared" si="0"/>
        <v>16648873</v>
      </c>
      <c r="I36" s="34"/>
      <c r="J36" s="34"/>
      <c r="K36" s="33"/>
      <c r="L36" s="33"/>
      <c r="O36" s="33"/>
    </row>
    <row r="37" spans="1:15" ht="12.75">
      <c r="A37" s="6">
        <v>30</v>
      </c>
      <c r="B37" s="7" t="s">
        <v>18</v>
      </c>
      <c r="C37" s="8">
        <f>+'[1]fondoIV-septiembre'!$H37</f>
        <v>1259829</v>
      </c>
      <c r="D37" s="9">
        <v>139981</v>
      </c>
      <c r="E37" s="9">
        <v>139981</v>
      </c>
      <c r="F37" s="23">
        <v>139979</v>
      </c>
      <c r="G37" s="9">
        <f t="shared" si="1"/>
        <v>419941</v>
      </c>
      <c r="H37" s="8">
        <f t="shared" si="0"/>
        <v>1679770</v>
      </c>
      <c r="I37" s="34"/>
      <c r="J37" s="34"/>
      <c r="K37" s="33"/>
      <c r="L37" s="33"/>
      <c r="O37" s="33"/>
    </row>
    <row r="38" spans="1:15" ht="12.75">
      <c r="A38" s="24">
        <v>31</v>
      </c>
      <c r="B38" s="25" t="s">
        <v>19</v>
      </c>
      <c r="C38" s="26">
        <f>+'[1]fondoIV-septiembre'!$H38</f>
        <v>4784094</v>
      </c>
      <c r="D38" s="26">
        <v>531566</v>
      </c>
      <c r="E38" s="26">
        <v>531566</v>
      </c>
      <c r="F38" s="27">
        <v>531569</v>
      </c>
      <c r="G38" s="26">
        <f t="shared" si="1"/>
        <v>1594701</v>
      </c>
      <c r="H38" s="26">
        <f t="shared" si="0"/>
        <v>6378795</v>
      </c>
      <c r="I38" s="34"/>
      <c r="J38" s="34"/>
      <c r="K38" s="33"/>
      <c r="L38" s="33"/>
      <c r="O38" s="33"/>
    </row>
    <row r="39" spans="1:15" ht="12.75">
      <c r="A39" s="6">
        <v>32</v>
      </c>
      <c r="B39" s="7" t="s">
        <v>20</v>
      </c>
      <c r="C39" s="8">
        <f>+'[1]fondoIV-septiembre'!$H39</f>
        <v>6474177</v>
      </c>
      <c r="D39" s="9">
        <v>719353</v>
      </c>
      <c r="E39" s="9">
        <v>719353</v>
      </c>
      <c r="F39" s="23">
        <v>719348</v>
      </c>
      <c r="G39" s="9">
        <f t="shared" si="1"/>
        <v>2158054</v>
      </c>
      <c r="H39" s="8">
        <f t="shared" si="0"/>
        <v>8632231</v>
      </c>
      <c r="I39" s="34"/>
      <c r="J39" s="34"/>
      <c r="K39" s="33"/>
      <c r="L39" s="33"/>
      <c r="O39" s="33"/>
    </row>
    <row r="40" spans="1:15" ht="12.75">
      <c r="A40" s="24">
        <v>33</v>
      </c>
      <c r="B40" s="25" t="s">
        <v>57</v>
      </c>
      <c r="C40" s="26">
        <f>+'[1]fondoIV-septiembre'!$H40</f>
        <v>2068443</v>
      </c>
      <c r="D40" s="26">
        <v>229827</v>
      </c>
      <c r="E40" s="26">
        <v>229827</v>
      </c>
      <c r="F40" s="27">
        <v>229829</v>
      </c>
      <c r="G40" s="26">
        <f t="shared" si="1"/>
        <v>689483</v>
      </c>
      <c r="H40" s="26">
        <f aca="true" t="shared" si="2" ref="H40:H64">+G40+C40</f>
        <v>2757926</v>
      </c>
      <c r="I40" s="34"/>
      <c r="J40" s="34"/>
      <c r="K40" s="33"/>
      <c r="L40" s="33"/>
      <c r="O40" s="33"/>
    </row>
    <row r="41" spans="1:15" ht="12.75">
      <c r="A41" s="6">
        <v>34</v>
      </c>
      <c r="B41" s="7" t="s">
        <v>58</v>
      </c>
      <c r="C41" s="8">
        <f>+'[1]fondoIV-septiembre'!$H41</f>
        <v>14542524</v>
      </c>
      <c r="D41" s="9">
        <v>1615836</v>
      </c>
      <c r="E41" s="9">
        <v>1615836</v>
      </c>
      <c r="F41" s="23">
        <v>1615833</v>
      </c>
      <c r="G41" s="9">
        <f t="shared" si="1"/>
        <v>4847505</v>
      </c>
      <c r="H41" s="8">
        <f t="shared" si="2"/>
        <v>19390029</v>
      </c>
      <c r="I41" s="34"/>
      <c r="J41" s="34"/>
      <c r="K41" s="33"/>
      <c r="L41" s="33"/>
      <c r="O41" s="33"/>
    </row>
    <row r="42" spans="1:15" ht="12.75">
      <c r="A42" s="24">
        <v>35</v>
      </c>
      <c r="B42" s="25" t="s">
        <v>59</v>
      </c>
      <c r="C42" s="26">
        <f>+'[1]fondoIV-septiembre'!$H42</f>
        <v>8837658</v>
      </c>
      <c r="D42" s="26">
        <v>981962</v>
      </c>
      <c r="E42" s="26">
        <v>981962</v>
      </c>
      <c r="F42" s="27">
        <v>981966</v>
      </c>
      <c r="G42" s="26">
        <f t="shared" si="1"/>
        <v>2945890</v>
      </c>
      <c r="H42" s="26">
        <f t="shared" si="2"/>
        <v>11783548</v>
      </c>
      <c r="I42" s="34"/>
      <c r="J42" s="34"/>
      <c r="K42" s="33"/>
      <c r="L42" s="33"/>
      <c r="O42" s="33"/>
    </row>
    <row r="43" spans="1:15" ht="12.75">
      <c r="A43" s="6">
        <v>36</v>
      </c>
      <c r="B43" s="7" t="s">
        <v>21</v>
      </c>
      <c r="C43" s="8">
        <f>+'[1]fondoIV-septiembre'!$H43</f>
        <v>22781187</v>
      </c>
      <c r="D43" s="9">
        <v>2531243</v>
      </c>
      <c r="E43" s="9">
        <v>2531243</v>
      </c>
      <c r="F43" s="23">
        <v>2531244</v>
      </c>
      <c r="G43" s="9">
        <f t="shared" si="1"/>
        <v>7593730</v>
      </c>
      <c r="H43" s="8">
        <f t="shared" si="2"/>
        <v>30374917</v>
      </c>
      <c r="I43" s="34"/>
      <c r="J43" s="34"/>
      <c r="K43" s="33"/>
      <c r="L43" s="33"/>
      <c r="O43" s="33"/>
    </row>
    <row r="44" spans="1:15" ht="12.75">
      <c r="A44" s="24">
        <v>37</v>
      </c>
      <c r="B44" s="25" t="s">
        <v>22</v>
      </c>
      <c r="C44" s="26">
        <f>+'[1]fondoIV-septiembre'!$H44</f>
        <v>9247995</v>
      </c>
      <c r="D44" s="26">
        <v>1027555</v>
      </c>
      <c r="E44" s="26">
        <v>1027555</v>
      </c>
      <c r="F44" s="27">
        <v>1027556</v>
      </c>
      <c r="G44" s="26">
        <f>SUM(D44:F44)</f>
        <v>3082666</v>
      </c>
      <c r="H44" s="26">
        <f t="shared" si="2"/>
        <v>12330661</v>
      </c>
      <c r="I44" s="34"/>
      <c r="J44" s="34"/>
      <c r="K44" s="33"/>
      <c r="L44" s="33"/>
      <c r="O44" s="33"/>
    </row>
    <row r="45" spans="1:15" ht="12.75">
      <c r="A45" s="6">
        <v>38</v>
      </c>
      <c r="B45" s="7" t="s">
        <v>23</v>
      </c>
      <c r="C45" s="8">
        <f>+'[1]fondoIV-septiembre'!$H45</f>
        <v>38335131</v>
      </c>
      <c r="D45" s="9">
        <v>4259459</v>
      </c>
      <c r="E45" s="9">
        <v>4259459</v>
      </c>
      <c r="F45" s="23">
        <v>4259464</v>
      </c>
      <c r="G45" s="9">
        <f>SUM(D45:F45)</f>
        <v>12778382</v>
      </c>
      <c r="H45" s="8">
        <f t="shared" si="2"/>
        <v>51113513</v>
      </c>
      <c r="I45" s="34"/>
      <c r="J45" s="34"/>
      <c r="K45" s="33"/>
      <c r="L45" s="33"/>
      <c r="O45" s="33"/>
    </row>
    <row r="46" spans="1:15" ht="12.75">
      <c r="A46" s="24">
        <v>39</v>
      </c>
      <c r="B46" s="25" t="s">
        <v>60</v>
      </c>
      <c r="C46" s="26">
        <f>+'[1]fondoIV-septiembre'!$H46</f>
        <v>33476625</v>
      </c>
      <c r="D46" s="26">
        <v>3719625</v>
      </c>
      <c r="E46" s="26">
        <v>3719625</v>
      </c>
      <c r="F46" s="27">
        <v>3719622</v>
      </c>
      <c r="G46" s="26">
        <f t="shared" si="1"/>
        <v>11158872</v>
      </c>
      <c r="H46" s="26">
        <f t="shared" si="2"/>
        <v>44635497</v>
      </c>
      <c r="I46" s="34"/>
      <c r="J46" s="34"/>
      <c r="K46" s="33"/>
      <c r="L46" s="33"/>
      <c r="O46" s="33"/>
    </row>
    <row r="47" spans="1:15" ht="12.75">
      <c r="A47" s="6">
        <v>40</v>
      </c>
      <c r="B47" s="7" t="s">
        <v>61</v>
      </c>
      <c r="C47" s="8">
        <f>+'[1]fondoIV-septiembre'!$H47</f>
        <v>11674890</v>
      </c>
      <c r="D47" s="9">
        <v>1297210</v>
      </c>
      <c r="E47" s="9">
        <v>1297210</v>
      </c>
      <c r="F47" s="23">
        <v>1297215</v>
      </c>
      <c r="G47" s="9">
        <f t="shared" si="1"/>
        <v>3891635</v>
      </c>
      <c r="H47" s="8">
        <f t="shared" si="2"/>
        <v>15566525</v>
      </c>
      <c r="I47" s="34"/>
      <c r="J47" s="34"/>
      <c r="K47" s="33"/>
      <c r="L47" s="33"/>
      <c r="O47" s="33"/>
    </row>
    <row r="48" spans="1:15" ht="12.75">
      <c r="A48" s="24">
        <v>41</v>
      </c>
      <c r="B48" s="25" t="s">
        <v>41</v>
      </c>
      <c r="C48" s="26">
        <f>+'[1]fondoIV-septiembre'!$H48</f>
        <v>1391886</v>
      </c>
      <c r="D48" s="26">
        <v>154654</v>
      </c>
      <c r="E48" s="26">
        <v>154654</v>
      </c>
      <c r="F48" s="27">
        <v>154659</v>
      </c>
      <c r="G48" s="26">
        <f t="shared" si="1"/>
        <v>463967</v>
      </c>
      <c r="H48" s="26">
        <f t="shared" si="2"/>
        <v>1855853</v>
      </c>
      <c r="I48" s="34"/>
      <c r="J48" s="34"/>
      <c r="K48" s="33"/>
      <c r="L48" s="33"/>
      <c r="O48" s="33"/>
    </row>
    <row r="49" spans="1:15" ht="12.75">
      <c r="A49" s="6">
        <v>42</v>
      </c>
      <c r="B49" s="15" t="s">
        <v>24</v>
      </c>
      <c r="C49" s="8">
        <f>+'[1]fondoIV-septiembre'!$H49</f>
        <v>32718312</v>
      </c>
      <c r="D49" s="8">
        <v>3635368</v>
      </c>
      <c r="E49" s="8">
        <v>3635368</v>
      </c>
      <c r="F49" s="28">
        <v>3635372</v>
      </c>
      <c r="G49" s="8">
        <f t="shared" si="1"/>
        <v>10906108</v>
      </c>
      <c r="H49" s="8">
        <f t="shared" si="2"/>
        <v>43624420</v>
      </c>
      <c r="I49" s="34"/>
      <c r="J49" s="34"/>
      <c r="K49" s="33"/>
      <c r="L49" s="33"/>
      <c r="O49" s="33"/>
    </row>
    <row r="50" spans="1:15" ht="12.75">
      <c r="A50" s="24">
        <v>43</v>
      </c>
      <c r="B50" s="25" t="s">
        <v>62</v>
      </c>
      <c r="C50" s="26">
        <f>+'[1]fondoIV-septiembre'!$H50</f>
        <v>696465</v>
      </c>
      <c r="D50" s="26">
        <v>77385</v>
      </c>
      <c r="E50" s="26">
        <v>77385</v>
      </c>
      <c r="F50" s="27">
        <v>77390</v>
      </c>
      <c r="G50" s="26">
        <f t="shared" si="1"/>
        <v>232160</v>
      </c>
      <c r="H50" s="26">
        <f t="shared" si="2"/>
        <v>928625</v>
      </c>
      <c r="I50" s="34"/>
      <c r="J50" s="34"/>
      <c r="K50" s="33"/>
      <c r="L50" s="33"/>
      <c r="O50" s="33"/>
    </row>
    <row r="51" spans="1:15" ht="12.75">
      <c r="A51" s="6">
        <v>44</v>
      </c>
      <c r="B51" s="15" t="s">
        <v>25</v>
      </c>
      <c r="C51" s="8">
        <f>+'[1]fondoIV-septiembre'!$H51</f>
        <v>8114463</v>
      </c>
      <c r="D51" s="8">
        <v>901607</v>
      </c>
      <c r="E51" s="8">
        <v>901607</v>
      </c>
      <c r="F51" s="28">
        <v>901610</v>
      </c>
      <c r="G51" s="8">
        <f t="shared" si="1"/>
        <v>2704824</v>
      </c>
      <c r="H51" s="8">
        <f t="shared" si="2"/>
        <v>10819287</v>
      </c>
      <c r="I51" s="34"/>
      <c r="J51" s="34"/>
      <c r="K51" s="33"/>
      <c r="L51" s="33"/>
      <c r="O51" s="33"/>
    </row>
    <row r="52" spans="1:15" ht="12.75">
      <c r="A52" s="24">
        <v>45</v>
      </c>
      <c r="B52" s="25" t="s">
        <v>63</v>
      </c>
      <c r="C52" s="26">
        <f>+'[1]fondoIV-septiembre'!$H52</f>
        <v>4640508</v>
      </c>
      <c r="D52" s="26">
        <v>515612</v>
      </c>
      <c r="E52" s="26">
        <v>515612</v>
      </c>
      <c r="F52" s="27">
        <v>515609</v>
      </c>
      <c r="G52" s="26">
        <f t="shared" si="1"/>
        <v>1546833</v>
      </c>
      <c r="H52" s="26">
        <f t="shared" si="2"/>
        <v>6187341</v>
      </c>
      <c r="I52" s="34"/>
      <c r="J52" s="34"/>
      <c r="K52" s="33"/>
      <c r="L52" s="33"/>
      <c r="O52" s="33"/>
    </row>
    <row r="53" spans="1:15" ht="12.75">
      <c r="A53" s="6">
        <v>46</v>
      </c>
      <c r="B53" s="15" t="s">
        <v>26</v>
      </c>
      <c r="C53" s="8">
        <f>+'[1]fondoIV-septiembre'!$H53</f>
        <v>3705588</v>
      </c>
      <c r="D53" s="8">
        <v>411732</v>
      </c>
      <c r="E53" s="8">
        <v>411732</v>
      </c>
      <c r="F53" s="28">
        <v>411737</v>
      </c>
      <c r="G53" s="8">
        <f t="shared" si="1"/>
        <v>1235201</v>
      </c>
      <c r="H53" s="8">
        <f t="shared" si="2"/>
        <v>4940789</v>
      </c>
      <c r="I53" s="34"/>
      <c r="J53" s="34"/>
      <c r="K53" s="33"/>
      <c r="L53" s="33"/>
      <c r="O53" s="33"/>
    </row>
    <row r="54" spans="1:15" ht="12.75">
      <c r="A54" s="24">
        <v>47</v>
      </c>
      <c r="B54" s="25" t="s">
        <v>64</v>
      </c>
      <c r="C54" s="26">
        <f>+'[1]fondoIV-septiembre'!$H54</f>
        <v>2818368</v>
      </c>
      <c r="D54" s="26">
        <v>313152</v>
      </c>
      <c r="E54" s="26">
        <v>313152</v>
      </c>
      <c r="F54" s="27">
        <v>313150</v>
      </c>
      <c r="G54" s="26">
        <f t="shared" si="1"/>
        <v>939454</v>
      </c>
      <c r="H54" s="26">
        <f t="shared" si="2"/>
        <v>3757822</v>
      </c>
      <c r="I54" s="34"/>
      <c r="J54" s="34"/>
      <c r="K54" s="33"/>
      <c r="L54" s="33"/>
      <c r="O54" s="33"/>
    </row>
    <row r="55" spans="1:15" ht="12.75">
      <c r="A55" s="6">
        <v>48</v>
      </c>
      <c r="B55" s="15" t="s">
        <v>65</v>
      </c>
      <c r="C55" s="8">
        <f>+'[1]fondoIV-septiembre'!$H55</f>
        <v>13963437</v>
      </c>
      <c r="D55" s="8">
        <v>1551493</v>
      </c>
      <c r="E55" s="8">
        <v>1551493</v>
      </c>
      <c r="F55" s="28">
        <v>1551498</v>
      </c>
      <c r="G55" s="8">
        <f t="shared" si="1"/>
        <v>4654484</v>
      </c>
      <c r="H55" s="8">
        <f t="shared" si="2"/>
        <v>18617921</v>
      </c>
      <c r="I55" s="34"/>
      <c r="J55" s="34"/>
      <c r="K55" s="33"/>
      <c r="L55" s="33"/>
      <c r="O55" s="33"/>
    </row>
    <row r="56" spans="1:15" ht="12.75">
      <c r="A56" s="24">
        <v>49</v>
      </c>
      <c r="B56" s="25" t="s">
        <v>27</v>
      </c>
      <c r="C56" s="26">
        <f>+'[1]fondoIV-septiembre'!$H56</f>
        <v>10173474</v>
      </c>
      <c r="D56" s="26">
        <v>1130386</v>
      </c>
      <c r="E56" s="26">
        <v>1130386</v>
      </c>
      <c r="F56" s="27">
        <v>1130389</v>
      </c>
      <c r="G56" s="26">
        <f t="shared" si="1"/>
        <v>3391161</v>
      </c>
      <c r="H56" s="26">
        <f t="shared" si="2"/>
        <v>13564635</v>
      </c>
      <c r="I56" s="34"/>
      <c r="J56" s="34"/>
      <c r="K56" s="33"/>
      <c r="L56" s="33"/>
      <c r="O56" s="33"/>
    </row>
    <row r="57" spans="1:15" ht="12.75">
      <c r="A57" s="6">
        <v>50</v>
      </c>
      <c r="B57" s="15" t="s">
        <v>66</v>
      </c>
      <c r="C57" s="8">
        <f>+'[1]fondoIV-septiembre'!$H57</f>
        <v>1511379</v>
      </c>
      <c r="D57" s="8">
        <v>167931</v>
      </c>
      <c r="E57" s="8">
        <v>167931</v>
      </c>
      <c r="F57" s="28">
        <v>167925</v>
      </c>
      <c r="G57" s="8">
        <f t="shared" si="1"/>
        <v>503787</v>
      </c>
      <c r="H57" s="8">
        <f t="shared" si="2"/>
        <v>2015166</v>
      </c>
      <c r="I57" s="34"/>
      <c r="J57" s="34"/>
      <c r="K57" s="33"/>
      <c r="L57" s="33"/>
      <c r="O57" s="33"/>
    </row>
    <row r="58" spans="1:15" ht="12.75">
      <c r="A58" s="24">
        <v>51</v>
      </c>
      <c r="B58" s="25" t="s">
        <v>67</v>
      </c>
      <c r="C58" s="26">
        <f>+'[1]fondoIV-septiembre'!$H58</f>
        <v>17087328</v>
      </c>
      <c r="D58" s="26">
        <v>1898592</v>
      </c>
      <c r="E58" s="26">
        <v>1898592</v>
      </c>
      <c r="F58" s="27">
        <v>1898597</v>
      </c>
      <c r="G58" s="26">
        <f t="shared" si="1"/>
        <v>5695781</v>
      </c>
      <c r="H58" s="26">
        <f t="shared" si="2"/>
        <v>22783109</v>
      </c>
      <c r="I58" s="34"/>
      <c r="J58" s="34"/>
      <c r="K58" s="33"/>
      <c r="L58" s="33"/>
      <c r="O58" s="33"/>
    </row>
    <row r="59" spans="1:15" ht="12.75">
      <c r="A59" s="6">
        <v>52</v>
      </c>
      <c r="B59" s="15" t="s">
        <v>28</v>
      </c>
      <c r="C59" s="8">
        <f>+'[1]fondoIV-septiembre'!$H59</f>
        <v>5133645</v>
      </c>
      <c r="D59" s="8">
        <v>570405</v>
      </c>
      <c r="E59" s="8">
        <v>570405</v>
      </c>
      <c r="F59" s="28">
        <v>570400</v>
      </c>
      <c r="G59" s="8">
        <f t="shared" si="1"/>
        <v>1711210</v>
      </c>
      <c r="H59" s="8">
        <f t="shared" si="2"/>
        <v>6844855</v>
      </c>
      <c r="I59" s="34"/>
      <c r="J59" s="34"/>
      <c r="K59" s="33"/>
      <c r="L59" s="33"/>
      <c r="O59" s="33"/>
    </row>
    <row r="60" spans="1:15" ht="12.75">
      <c r="A60" s="24">
        <v>53</v>
      </c>
      <c r="B60" s="25" t="s">
        <v>29</v>
      </c>
      <c r="C60" s="26">
        <f>+'[1]fondoIV-septiembre'!$H60</f>
        <v>18473985</v>
      </c>
      <c r="D60" s="26">
        <v>2052665</v>
      </c>
      <c r="E60" s="26">
        <v>2052665</v>
      </c>
      <c r="F60" s="27">
        <v>2052660</v>
      </c>
      <c r="G60" s="26">
        <f t="shared" si="1"/>
        <v>6157990</v>
      </c>
      <c r="H60" s="26">
        <f t="shared" si="2"/>
        <v>24631975</v>
      </c>
      <c r="I60" s="34"/>
      <c r="J60" s="34"/>
      <c r="K60" s="33"/>
      <c r="L60" s="33"/>
      <c r="O60" s="33"/>
    </row>
    <row r="61" spans="1:15" ht="12.75">
      <c r="A61" s="6">
        <v>54</v>
      </c>
      <c r="B61" s="15" t="s">
        <v>68</v>
      </c>
      <c r="C61" s="8">
        <f>+'[1]fondoIV-septiembre'!$H61</f>
        <v>9823410</v>
      </c>
      <c r="D61" s="8">
        <v>1091490</v>
      </c>
      <c r="E61" s="8">
        <v>1091490</v>
      </c>
      <c r="F61" s="28">
        <v>1091487</v>
      </c>
      <c r="G61" s="8">
        <f t="shared" si="1"/>
        <v>3274467</v>
      </c>
      <c r="H61" s="8">
        <f t="shared" si="2"/>
        <v>13097877</v>
      </c>
      <c r="I61" s="34"/>
      <c r="J61" s="34"/>
      <c r="K61" s="33"/>
      <c r="L61" s="33"/>
      <c r="O61" s="33"/>
    </row>
    <row r="62" spans="1:15" ht="12.75">
      <c r="A62" s="24">
        <v>55</v>
      </c>
      <c r="B62" s="25" t="s">
        <v>69</v>
      </c>
      <c r="C62" s="26">
        <f>+'[1]fondoIV-septiembre'!$H62</f>
        <v>6864597</v>
      </c>
      <c r="D62" s="26">
        <v>762733</v>
      </c>
      <c r="E62" s="26">
        <v>762733</v>
      </c>
      <c r="F62" s="27">
        <v>762729</v>
      </c>
      <c r="G62" s="26">
        <f t="shared" si="1"/>
        <v>2288195</v>
      </c>
      <c r="H62" s="26">
        <f t="shared" si="2"/>
        <v>9152792</v>
      </c>
      <c r="I62" s="34"/>
      <c r="J62" s="34"/>
      <c r="K62" s="33"/>
      <c r="L62" s="33"/>
      <c r="O62" s="33"/>
    </row>
    <row r="63" spans="1:15" ht="12.75">
      <c r="A63" s="6">
        <v>56</v>
      </c>
      <c r="B63" s="15" t="s">
        <v>30</v>
      </c>
      <c r="C63" s="8">
        <f>+'[1]fondoIV-septiembre'!$H63</f>
        <v>10038267</v>
      </c>
      <c r="D63" s="8">
        <v>1115363</v>
      </c>
      <c r="E63" s="8">
        <v>1115363</v>
      </c>
      <c r="F63" s="28">
        <v>1115367</v>
      </c>
      <c r="G63" s="8">
        <f t="shared" si="1"/>
        <v>3346093</v>
      </c>
      <c r="H63" s="8">
        <f t="shared" si="2"/>
        <v>13384360</v>
      </c>
      <c r="I63" s="34"/>
      <c r="J63" s="34"/>
      <c r="K63" s="33"/>
      <c r="L63" s="33"/>
      <c r="O63" s="33"/>
    </row>
    <row r="64" spans="1:15" ht="12.75">
      <c r="A64" s="24">
        <v>57</v>
      </c>
      <c r="B64" s="25" t="s">
        <v>31</v>
      </c>
      <c r="C64" s="26">
        <f>+'[1]fondoIV-septiembre'!$H64</f>
        <v>15847416</v>
      </c>
      <c r="D64" s="26">
        <v>1760824</v>
      </c>
      <c r="E64" s="26">
        <v>1760824</v>
      </c>
      <c r="F64" s="27">
        <v>1760827</v>
      </c>
      <c r="G64" s="26">
        <f t="shared" si="1"/>
        <v>5282475</v>
      </c>
      <c r="H64" s="26">
        <f t="shared" si="2"/>
        <v>21129891</v>
      </c>
      <c r="I64" s="34"/>
      <c r="J64" s="34"/>
      <c r="K64" s="33"/>
      <c r="L64" s="33"/>
      <c r="O64" s="33"/>
    </row>
    <row r="65" spans="1:15" ht="12.75">
      <c r="A65" s="29">
        <v>58</v>
      </c>
      <c r="B65" s="30" t="s">
        <v>32</v>
      </c>
      <c r="C65" s="16">
        <f>+'[1]fondoIV-septiembre'!$H65</f>
        <v>76589055</v>
      </c>
      <c r="D65" s="16">
        <v>8509895</v>
      </c>
      <c r="E65" s="16">
        <v>8509895</v>
      </c>
      <c r="F65" s="31">
        <v>8509877</v>
      </c>
      <c r="G65" s="16">
        <f>SUM(D65:F65)</f>
        <v>25529667</v>
      </c>
      <c r="H65" s="16">
        <f>+G65+C65</f>
        <v>102118722</v>
      </c>
      <c r="I65" s="34"/>
      <c r="J65" s="34"/>
      <c r="K65" s="33"/>
      <c r="L65" s="33"/>
      <c r="O65" s="33"/>
    </row>
    <row r="66" spans="1:8" ht="12.75" customHeight="1">
      <c r="A66" s="10"/>
      <c r="B66" s="11"/>
      <c r="C66" s="12"/>
      <c r="D66" s="13"/>
      <c r="E66" s="13"/>
      <c r="F66" s="14"/>
      <c r="G66" s="12"/>
      <c r="H66" s="12"/>
    </row>
    <row r="67" spans="1:9" ht="16.5" customHeight="1">
      <c r="A67" s="1"/>
      <c r="B67" s="1" t="s">
        <v>33</v>
      </c>
      <c r="C67" s="17">
        <f>SUM(C8:C66)</f>
        <v>827592111</v>
      </c>
      <c r="D67" s="17">
        <f>SUM(D8:D66)</f>
        <v>91954679</v>
      </c>
      <c r="E67" s="18">
        <f>SUM(E8:E66)</f>
        <v>91954679</v>
      </c>
      <c r="F67" s="18">
        <f>SUM(F8:F65)</f>
        <v>91954672</v>
      </c>
      <c r="G67" s="17">
        <f>SUM(G8:G65)</f>
        <v>275864030</v>
      </c>
      <c r="H67" s="17">
        <f>SUM(H8:H65)</f>
        <v>1103456141</v>
      </c>
      <c r="I67" s="34"/>
    </row>
    <row r="69" ht="12.75">
      <c r="F69" s="32"/>
    </row>
    <row r="70" spans="6:8" ht="12.75">
      <c r="F70" s="32"/>
      <c r="H70" s="32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45" right="0.17" top="0.17" bottom="0.28" header="0" footer="0"/>
  <pageSetup fitToHeight="1" fitToWidth="1" horizontalDpi="1200" verticalDpi="12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Presupuesto</cp:lastModifiedBy>
  <cp:lastPrinted>2020-11-13T20:23:30Z</cp:lastPrinted>
  <dcterms:created xsi:type="dcterms:W3CDTF">2001-10-11T15:16:52Z</dcterms:created>
  <dcterms:modified xsi:type="dcterms:W3CDTF">2021-01-15T20:00:18Z</dcterms:modified>
  <cp:category/>
  <cp:version/>
  <cp:contentType/>
  <cp:contentStatus/>
</cp:coreProperties>
</file>