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19200" windowHeight="7020"/>
  </bookViews>
  <sheets>
    <sheet name="DIC" sheetId="1" r:id="rId1"/>
  </sheets>
  <externalReferences>
    <externalReference r:id="rId2"/>
  </externalReference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8" i="1" l="1"/>
  <c r="K68" i="1"/>
  <c r="J68" i="1"/>
  <c r="I68" i="1"/>
  <c r="H68" i="1"/>
  <c r="G68" i="1"/>
  <c r="F68" i="1"/>
  <c r="E68" i="1"/>
  <c r="M68" i="1" s="1"/>
  <c r="M69" i="1" s="1"/>
  <c r="D68" i="1"/>
  <c r="M67" i="1"/>
  <c r="P67" i="1" s="1"/>
  <c r="M66" i="1"/>
  <c r="P66" i="1" s="1"/>
  <c r="M65" i="1"/>
  <c r="P65" i="1" s="1"/>
  <c r="M64" i="1"/>
  <c r="P64" i="1" s="1"/>
  <c r="M63" i="1"/>
  <c r="P63" i="1" s="1"/>
  <c r="M62" i="1"/>
  <c r="P62" i="1" s="1"/>
  <c r="M61" i="1"/>
  <c r="P61" i="1" s="1"/>
  <c r="M60" i="1"/>
  <c r="P60" i="1" s="1"/>
  <c r="M59" i="1"/>
  <c r="P59" i="1" s="1"/>
  <c r="M58" i="1"/>
  <c r="P58" i="1" s="1"/>
  <c r="M57" i="1"/>
  <c r="P57" i="1" s="1"/>
  <c r="M56" i="1"/>
  <c r="P56" i="1" s="1"/>
  <c r="M55" i="1"/>
  <c r="P55" i="1" s="1"/>
  <c r="M54" i="1"/>
  <c r="P54" i="1" s="1"/>
  <c r="M53" i="1"/>
  <c r="P53" i="1" s="1"/>
  <c r="M52" i="1"/>
  <c r="P52" i="1" s="1"/>
  <c r="M51" i="1"/>
  <c r="P51" i="1" s="1"/>
  <c r="M50" i="1"/>
  <c r="P50" i="1" s="1"/>
  <c r="M49" i="1"/>
  <c r="P49" i="1" s="1"/>
  <c r="P48" i="1"/>
  <c r="M48" i="1"/>
  <c r="M47" i="1"/>
  <c r="P47" i="1" s="1"/>
  <c r="M46" i="1"/>
  <c r="P46" i="1" s="1"/>
  <c r="M45" i="1"/>
  <c r="P45" i="1" s="1"/>
  <c r="M44" i="1"/>
  <c r="P44" i="1" s="1"/>
  <c r="M43" i="1"/>
  <c r="P43" i="1" s="1"/>
  <c r="M42" i="1"/>
  <c r="P42" i="1" s="1"/>
  <c r="M41" i="1"/>
  <c r="P41" i="1" s="1"/>
  <c r="M40" i="1"/>
  <c r="P40" i="1" s="1"/>
  <c r="M39" i="1"/>
  <c r="P39" i="1" s="1"/>
  <c r="M38" i="1"/>
  <c r="P38" i="1" s="1"/>
  <c r="M37" i="1"/>
  <c r="P37" i="1" s="1"/>
  <c r="M36" i="1"/>
  <c r="P36" i="1" s="1"/>
  <c r="M35" i="1"/>
  <c r="P35" i="1" s="1"/>
  <c r="M34" i="1"/>
  <c r="P34" i="1" s="1"/>
  <c r="M33" i="1"/>
  <c r="P33" i="1" s="1"/>
  <c r="M32" i="1"/>
  <c r="P32" i="1" s="1"/>
  <c r="M31" i="1"/>
  <c r="P31" i="1" s="1"/>
  <c r="M30" i="1"/>
  <c r="P30" i="1" s="1"/>
  <c r="M29" i="1"/>
  <c r="P29" i="1" s="1"/>
  <c r="M28" i="1"/>
  <c r="P28" i="1" s="1"/>
  <c r="M27" i="1"/>
  <c r="P27" i="1" s="1"/>
  <c r="M26" i="1"/>
  <c r="P26" i="1" s="1"/>
  <c r="M25" i="1"/>
  <c r="P25" i="1" s="1"/>
  <c r="M24" i="1"/>
  <c r="P24" i="1" s="1"/>
  <c r="M23" i="1"/>
  <c r="P23" i="1" s="1"/>
  <c r="M22" i="1"/>
  <c r="P22" i="1" s="1"/>
  <c r="M21" i="1"/>
  <c r="P21" i="1" s="1"/>
  <c r="M20" i="1"/>
  <c r="P20" i="1" s="1"/>
  <c r="M19" i="1"/>
  <c r="P19" i="1" s="1"/>
  <c r="M18" i="1"/>
  <c r="P18" i="1" s="1"/>
  <c r="M17" i="1"/>
  <c r="P17" i="1" s="1"/>
  <c r="M16" i="1"/>
  <c r="P16" i="1" s="1"/>
  <c r="M15" i="1"/>
  <c r="P15" i="1" s="1"/>
  <c r="M14" i="1"/>
  <c r="P14" i="1" s="1"/>
  <c r="M13" i="1"/>
  <c r="P13" i="1" s="1"/>
  <c r="M12" i="1"/>
  <c r="P12" i="1" s="1"/>
  <c r="M11" i="1"/>
  <c r="P11" i="1" s="1"/>
  <c r="M10" i="1"/>
  <c r="P10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<sst xmlns="http://schemas.openxmlformats.org/spreadsheetml/2006/main" count="87" uniqueCount="82">
  <si>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</si>
  <si>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</si>
  <si>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</si>
  <si>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</si>
  <si>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DICIEMBRE DEL AÑO 2020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</si>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</sst>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16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FEDER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"/>
      <sheetName val="FEB"/>
      <sheetName val="MAR"/>
      <sheetName val="ACUMMAR"/>
      <sheetName val="ABR"/>
      <sheetName val="acumABR "/>
      <sheetName val="MAY"/>
      <sheetName val="ACUMAY"/>
      <sheetName val="JUN"/>
      <sheetName val="ACUM TRIM 2"/>
      <sheetName val="ACUMJUN"/>
      <sheetName val="JUL"/>
      <sheetName val="ACUM JUL"/>
      <sheetName val="AGO"/>
      <sheetName val="ACUMAGOSTO"/>
      <sheetName val="SEP"/>
      <sheetName val="ACUMSEP"/>
      <sheetName val="OCT"/>
      <sheetName val="ACUMOCT"/>
      <sheetName val="NOV"/>
      <sheetName val="ACUMNOV"/>
      <sheetName val="ACUMPAR"/>
      <sheetName val="DIC"/>
      <sheetName val="ACUMTRIME 4"/>
      <sheetName val="ACUM2SEM"/>
      <sheetName val="ACUM ANUAL"/>
      <sheetName val="TOTALES"/>
      <sheetName val="fom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0">
          <cell r="M10">
            <v>1046314</v>
          </cell>
        </row>
        <row r="11">
          <cell r="M11">
            <v>871036</v>
          </cell>
        </row>
        <row r="12">
          <cell r="M12">
            <v>686992</v>
          </cell>
        </row>
        <row r="13">
          <cell r="M13">
            <v>803832</v>
          </cell>
        </row>
        <row r="14">
          <cell r="M14">
            <v>5963139</v>
          </cell>
        </row>
        <row r="15">
          <cell r="M15">
            <v>1127185</v>
          </cell>
        </row>
        <row r="16">
          <cell r="M16">
            <v>2304456</v>
          </cell>
        </row>
        <row r="17">
          <cell r="M17">
            <v>1463880</v>
          </cell>
        </row>
        <row r="18">
          <cell r="M18">
            <v>2247337</v>
          </cell>
        </row>
        <row r="19">
          <cell r="M19">
            <v>537666</v>
          </cell>
        </row>
        <row r="20">
          <cell r="M20">
            <v>633587</v>
          </cell>
        </row>
        <row r="21">
          <cell r="M21">
            <v>27574744</v>
          </cell>
        </row>
        <row r="22">
          <cell r="M22">
            <v>1437730</v>
          </cell>
        </row>
        <row r="23">
          <cell r="M23">
            <v>976112</v>
          </cell>
        </row>
        <row r="24">
          <cell r="M24">
            <v>3756831</v>
          </cell>
        </row>
        <row r="25">
          <cell r="M25">
            <v>2449021</v>
          </cell>
        </row>
        <row r="26">
          <cell r="M26">
            <v>23908292</v>
          </cell>
        </row>
        <row r="27">
          <cell r="M27">
            <v>965894</v>
          </cell>
        </row>
        <row r="28">
          <cell r="M28">
            <v>4333748</v>
          </cell>
        </row>
        <row r="29">
          <cell r="M29">
            <v>9076477</v>
          </cell>
        </row>
        <row r="30">
          <cell r="M30">
            <v>1063035</v>
          </cell>
        </row>
        <row r="31">
          <cell r="M31">
            <v>2879331</v>
          </cell>
        </row>
        <row r="32">
          <cell r="M32">
            <v>2462624</v>
          </cell>
        </row>
        <row r="33">
          <cell r="M33">
            <v>4676447</v>
          </cell>
        </row>
        <row r="34">
          <cell r="M34">
            <v>1520995</v>
          </cell>
        </row>
        <row r="35">
          <cell r="M35">
            <v>7191922</v>
          </cell>
        </row>
        <row r="36">
          <cell r="M36">
            <v>994441</v>
          </cell>
        </row>
        <row r="37">
          <cell r="M37">
            <v>736303</v>
          </cell>
        </row>
        <row r="38">
          <cell r="M38">
            <v>2840935</v>
          </cell>
        </row>
        <row r="39">
          <cell r="M39">
            <v>625283</v>
          </cell>
        </row>
        <row r="40">
          <cell r="M40">
            <v>1905550</v>
          </cell>
        </row>
        <row r="41">
          <cell r="M41">
            <v>1798715</v>
          </cell>
        </row>
        <row r="42">
          <cell r="M42">
            <v>1033405</v>
          </cell>
        </row>
        <row r="43">
          <cell r="M43">
            <v>4816845</v>
          </cell>
        </row>
        <row r="44">
          <cell r="M44">
            <v>1832031</v>
          </cell>
        </row>
        <row r="45">
          <cell r="M45">
            <v>4615833</v>
          </cell>
        </row>
        <row r="46">
          <cell r="M46">
            <v>2235527</v>
          </cell>
        </row>
        <row r="47">
          <cell r="M47">
            <v>7791586</v>
          </cell>
        </row>
        <row r="48">
          <cell r="M48">
            <v>7667113</v>
          </cell>
        </row>
        <row r="49">
          <cell r="M49">
            <v>2675190</v>
          </cell>
        </row>
        <row r="50">
          <cell r="M50">
            <v>654849</v>
          </cell>
        </row>
        <row r="51">
          <cell r="M51">
            <v>7418838</v>
          </cell>
        </row>
        <row r="52">
          <cell r="M52">
            <v>434168</v>
          </cell>
        </row>
        <row r="53">
          <cell r="M53">
            <v>2200403</v>
          </cell>
        </row>
        <row r="54">
          <cell r="M54">
            <v>1550897</v>
          </cell>
        </row>
        <row r="55">
          <cell r="M55">
            <v>1478058</v>
          </cell>
        </row>
        <row r="56">
          <cell r="M56">
            <v>1089996</v>
          </cell>
        </row>
        <row r="57">
          <cell r="M57">
            <v>3953803</v>
          </cell>
        </row>
        <row r="58">
          <cell r="M58">
            <v>1842637</v>
          </cell>
        </row>
        <row r="59">
          <cell r="M59">
            <v>681300</v>
          </cell>
        </row>
        <row r="60">
          <cell r="M60">
            <v>6601254</v>
          </cell>
        </row>
        <row r="61">
          <cell r="M61">
            <v>1285244</v>
          </cell>
        </row>
        <row r="62">
          <cell r="M62">
            <v>5223759</v>
          </cell>
        </row>
        <row r="63">
          <cell r="M63">
            <v>2149608</v>
          </cell>
        </row>
        <row r="64">
          <cell r="M64">
            <v>1536856</v>
          </cell>
        </row>
        <row r="65">
          <cell r="M65">
            <v>2088592</v>
          </cell>
        </row>
        <row r="66">
          <cell r="M66">
            <v>4016615</v>
          </cell>
        </row>
        <row r="67">
          <cell r="M67">
            <v>17827841</v>
          </cell>
        </row>
      </sheetData>
      <sheetData sheetId="18"/>
      <sheetData sheetId="19">
        <row r="10">
          <cell r="M10">
            <v>1120532</v>
          </cell>
        </row>
        <row r="11">
          <cell r="M11">
            <v>932867</v>
          </cell>
        </row>
        <row r="12">
          <cell r="M12">
            <v>786132</v>
          </cell>
        </row>
        <row r="13">
          <cell r="M13">
            <v>860922</v>
          </cell>
        </row>
        <row r="14">
          <cell r="M14">
            <v>7119751</v>
          </cell>
        </row>
        <row r="15">
          <cell r="M15">
            <v>1206850</v>
          </cell>
        </row>
        <row r="16">
          <cell r="M16">
            <v>2507489</v>
          </cell>
        </row>
        <row r="17">
          <cell r="M17">
            <v>1560622</v>
          </cell>
        </row>
        <row r="18">
          <cell r="M18">
            <v>2555341</v>
          </cell>
        </row>
        <row r="19">
          <cell r="M19">
            <v>590894</v>
          </cell>
        </row>
        <row r="20">
          <cell r="M20">
            <v>678795</v>
          </cell>
        </row>
        <row r="21">
          <cell r="M21">
            <v>28589343</v>
          </cell>
        </row>
        <row r="22">
          <cell r="M22">
            <v>1531358</v>
          </cell>
        </row>
        <row r="23">
          <cell r="M23">
            <v>978496</v>
          </cell>
        </row>
        <row r="24">
          <cell r="M24">
            <v>4023447</v>
          </cell>
        </row>
        <row r="25">
          <cell r="M25">
            <v>2621222</v>
          </cell>
        </row>
        <row r="26">
          <cell r="M26">
            <v>25084430</v>
          </cell>
        </row>
        <row r="27">
          <cell r="M27">
            <v>1007654</v>
          </cell>
        </row>
        <row r="28">
          <cell r="M28">
            <v>4049286</v>
          </cell>
        </row>
        <row r="29">
          <cell r="M29">
            <v>9936537</v>
          </cell>
        </row>
        <row r="30">
          <cell r="M30">
            <v>1138866</v>
          </cell>
        </row>
        <row r="31">
          <cell r="M31">
            <v>3005243</v>
          </cell>
        </row>
        <row r="32">
          <cell r="M32">
            <v>2421027</v>
          </cell>
        </row>
        <row r="33">
          <cell r="M33">
            <v>5070833</v>
          </cell>
        </row>
        <row r="34">
          <cell r="M34">
            <v>1628177</v>
          </cell>
        </row>
        <row r="35">
          <cell r="M35">
            <v>7974085</v>
          </cell>
        </row>
        <row r="36">
          <cell r="M36">
            <v>1065642</v>
          </cell>
        </row>
        <row r="37">
          <cell r="M37">
            <v>757818</v>
          </cell>
        </row>
        <row r="38">
          <cell r="M38">
            <v>3035851</v>
          </cell>
        </row>
        <row r="39">
          <cell r="M39">
            <v>669917</v>
          </cell>
        </row>
        <row r="40">
          <cell r="M40">
            <v>2285898</v>
          </cell>
        </row>
        <row r="41">
          <cell r="M41">
            <v>1926092</v>
          </cell>
        </row>
        <row r="42">
          <cell r="M42">
            <v>1107093</v>
          </cell>
        </row>
        <row r="43">
          <cell r="M43">
            <v>4900815</v>
          </cell>
        </row>
        <row r="44">
          <cell r="M44">
            <v>1960844</v>
          </cell>
        </row>
        <row r="45">
          <cell r="M45">
            <v>4940435</v>
          </cell>
        </row>
        <row r="46">
          <cell r="M46">
            <v>2260398</v>
          </cell>
        </row>
        <row r="47">
          <cell r="M47">
            <v>8267297</v>
          </cell>
        </row>
        <row r="48">
          <cell r="M48">
            <v>8000822</v>
          </cell>
        </row>
        <row r="49">
          <cell r="M49">
            <v>2863706</v>
          </cell>
        </row>
        <row r="50">
          <cell r="M50">
            <v>725761</v>
          </cell>
        </row>
        <row r="51">
          <cell r="M51">
            <v>8050084</v>
          </cell>
        </row>
        <row r="52">
          <cell r="M52">
            <v>465214</v>
          </cell>
        </row>
        <row r="53">
          <cell r="M53">
            <v>2326074</v>
          </cell>
        </row>
        <row r="54">
          <cell r="M54">
            <v>1660704</v>
          </cell>
        </row>
        <row r="55">
          <cell r="M55">
            <v>1560519</v>
          </cell>
        </row>
        <row r="56">
          <cell r="M56">
            <v>1167542</v>
          </cell>
        </row>
        <row r="57">
          <cell r="M57">
            <v>4164224</v>
          </cell>
        </row>
        <row r="58">
          <cell r="M58">
            <v>1972042</v>
          </cell>
        </row>
        <row r="59">
          <cell r="M59">
            <v>729861</v>
          </cell>
        </row>
        <row r="60">
          <cell r="M60">
            <v>7037433</v>
          </cell>
        </row>
        <row r="61">
          <cell r="M61">
            <v>1320744</v>
          </cell>
        </row>
        <row r="62">
          <cell r="M62">
            <v>5593445</v>
          </cell>
        </row>
        <row r="63">
          <cell r="M63">
            <v>2300884</v>
          </cell>
        </row>
        <row r="64">
          <cell r="M64">
            <v>1662578</v>
          </cell>
        </row>
        <row r="65">
          <cell r="M65">
            <v>2235468</v>
          </cell>
        </row>
        <row r="66">
          <cell r="M66">
            <v>4300601</v>
          </cell>
        </row>
        <row r="67">
          <cell r="M67">
            <v>23320931</v>
          </cell>
        </row>
      </sheetData>
      <sheetData sheetId="20"/>
      <sheetData sheetId="21">
        <row r="28">
          <cell r="O28">
            <v>320880835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view="pageBreakPreview" zoomScale="89" zoomScaleNormal="100" zoomScaleSheetLayoutView="89" workbookViewId="0">
      <pane xSplit="3" ySplit="9" topLeftCell="H10" activePane="bottomRight" state="frozen"/>
      <selection activeCell="M10" sqref="M10"/>
      <selection pane="topRight" activeCell="M10" sqref="M10"/>
      <selection pane="bottomLeft" activeCell="M10" sqref="M10"/>
      <selection pane="bottomRight" activeCell="L79" sqref="L79"/>
    </sheetView>
  </sheetViews>
  <sheetFormatPr baseColWidth="10" defaultColWidth="11.453125" defaultRowHeight="13"/>
  <cols>
    <col min="1" max="1" width="1.26953125" style="5" customWidth="1"/>
    <col min="2" max="2" width="1.54296875" style="5" customWidth="1"/>
    <col min="3" max="3" width="33" style="5" customWidth="1"/>
    <col min="4" max="4" width="16.26953125" style="39" customWidth="1"/>
    <col min="5" max="5" width="16.54296875" style="5" customWidth="1"/>
    <col min="6" max="7" width="16.26953125" style="39" customWidth="1"/>
    <col min="8" max="8" width="17.7265625" style="39" customWidth="1"/>
    <col min="9" max="9" width="17.26953125" style="39" customWidth="1"/>
    <col min="10" max="11" width="18.7265625" style="39" customWidth="1"/>
    <col min="12" max="12" width="16.7265625" style="39" customWidth="1"/>
    <col min="13" max="13" width="18.54296875" style="39" customWidth="1"/>
    <col min="14" max="14" width="2.7265625" style="5" customWidth="1"/>
    <col min="15" max="15" width="1.26953125" style="5" customWidth="1"/>
    <col min="16" max="16" width="11.7265625" style="5" hidden="1" customWidth="1"/>
    <col min="17" max="16384" width="11.453125" style="5"/>
  </cols>
  <sheetData>
    <row r="1" spans="1:16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6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6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6" ht="15.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6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6" ht="16.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6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6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6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6">
      <c r="A10" s="6"/>
      <c r="C10" s="23" t="s">
        <v>23</v>
      </c>
      <c r="D10" s="24">
        <v>651066</v>
      </c>
      <c r="E10" s="24">
        <v>748476</v>
      </c>
      <c r="F10" s="24">
        <v>32025</v>
      </c>
      <c r="G10" s="24">
        <v>3610</v>
      </c>
      <c r="H10" s="24">
        <v>22195</v>
      </c>
      <c r="I10" s="24">
        <v>24293</v>
      </c>
      <c r="J10" s="25">
        <v>12819</v>
      </c>
      <c r="K10" s="24">
        <v>1134</v>
      </c>
      <c r="L10" s="24">
        <v>0</v>
      </c>
      <c r="M10" s="26">
        <f>SUM(D10:L10)</f>
        <v>1495618</v>
      </c>
      <c r="O10" s="9"/>
      <c r="P10" s="27">
        <f>+M10+[1]NOV!M10+[1]OCT!M10</f>
        <v>3662464</v>
      </c>
    </row>
    <row r="11" spans="1:16">
      <c r="A11" s="6"/>
      <c r="C11" s="23" t="s">
        <v>24</v>
      </c>
      <c r="D11" s="24">
        <v>542474</v>
      </c>
      <c r="E11" s="24">
        <v>623638</v>
      </c>
      <c r="F11" s="24">
        <v>26684</v>
      </c>
      <c r="G11" s="24">
        <v>3008</v>
      </c>
      <c r="H11" s="24">
        <v>18493</v>
      </c>
      <c r="I11" s="24">
        <v>19674</v>
      </c>
      <c r="J11" s="25">
        <v>10381</v>
      </c>
      <c r="K11" s="24">
        <v>945</v>
      </c>
      <c r="L11" s="24">
        <v>0</v>
      </c>
      <c r="M11" s="26">
        <f t="shared" ref="M11:M68" si="0">SUM(D11:L11)</f>
        <v>1245297</v>
      </c>
      <c r="O11" s="9"/>
      <c r="P11" s="27">
        <f>+M11+[1]NOV!M11+[1]OCT!M11</f>
        <v>3049200</v>
      </c>
    </row>
    <row r="12" spans="1:16">
      <c r="A12" s="6"/>
      <c r="C12" s="23" t="s">
        <v>25</v>
      </c>
      <c r="D12" s="24">
        <v>430794</v>
      </c>
      <c r="E12" s="24">
        <v>495248</v>
      </c>
      <c r="F12" s="24">
        <v>21191</v>
      </c>
      <c r="G12" s="24">
        <v>2388</v>
      </c>
      <c r="H12" s="24">
        <v>14686</v>
      </c>
      <c r="I12" s="24">
        <v>12107</v>
      </c>
      <c r="J12" s="25">
        <v>6388</v>
      </c>
      <c r="K12" s="24">
        <v>750</v>
      </c>
      <c r="L12" s="24">
        <v>102533</v>
      </c>
      <c r="M12" s="26">
        <f t="shared" si="0"/>
        <v>1086085</v>
      </c>
      <c r="O12" s="9"/>
      <c r="P12" s="27">
        <f>+M12+[1]NOV!M12+[1]OCT!M12</f>
        <v>2559209</v>
      </c>
    </row>
    <row r="13" spans="1:16">
      <c r="A13" s="6"/>
      <c r="C13" s="23" t="s">
        <v>26</v>
      </c>
      <c r="D13" s="24">
        <v>500936</v>
      </c>
      <c r="E13" s="24">
        <v>575885</v>
      </c>
      <c r="F13" s="24">
        <v>24641</v>
      </c>
      <c r="G13" s="24">
        <v>2777</v>
      </c>
      <c r="H13" s="24">
        <v>17077</v>
      </c>
      <c r="I13" s="24">
        <v>17789</v>
      </c>
      <c r="J13" s="25">
        <v>9387</v>
      </c>
      <c r="K13" s="24">
        <v>872</v>
      </c>
      <c r="L13" s="24">
        <v>0</v>
      </c>
      <c r="M13" s="26">
        <f t="shared" si="0"/>
        <v>1149364</v>
      </c>
      <c r="O13" s="9"/>
      <c r="P13" s="27">
        <f>+M13+[1]NOV!M13+[1]OCT!M13</f>
        <v>2814118</v>
      </c>
    </row>
    <row r="14" spans="1:16">
      <c r="A14" s="6"/>
      <c r="C14" s="23" t="s">
        <v>27</v>
      </c>
      <c r="D14" s="24">
        <v>3190116</v>
      </c>
      <c r="E14" s="24">
        <v>3667413</v>
      </c>
      <c r="F14" s="24">
        <v>156921</v>
      </c>
      <c r="G14" s="24">
        <v>17687</v>
      </c>
      <c r="H14" s="24">
        <v>108751</v>
      </c>
      <c r="I14" s="24">
        <v>146210</v>
      </c>
      <c r="J14" s="25">
        <v>77150</v>
      </c>
      <c r="K14" s="24">
        <v>5556</v>
      </c>
      <c r="L14" s="24">
        <v>1285524</v>
      </c>
      <c r="M14" s="26">
        <f t="shared" si="0"/>
        <v>8655328</v>
      </c>
      <c r="O14" s="9"/>
      <c r="P14" s="27">
        <f>+M14+[1]NOV!M14+[1]OCT!M14</f>
        <v>21738218</v>
      </c>
    </row>
    <row r="15" spans="1:16">
      <c r="A15" s="6"/>
      <c r="C15" s="23" t="s">
        <v>28</v>
      </c>
      <c r="D15" s="24">
        <v>698311</v>
      </c>
      <c r="E15" s="24">
        <v>802791</v>
      </c>
      <c r="F15" s="24">
        <v>34349</v>
      </c>
      <c r="G15" s="24">
        <v>3872</v>
      </c>
      <c r="H15" s="24">
        <v>23805</v>
      </c>
      <c r="I15" s="24">
        <v>29738</v>
      </c>
      <c r="J15" s="25">
        <v>15692</v>
      </c>
      <c r="K15" s="24">
        <v>1216</v>
      </c>
      <c r="L15" s="24">
        <v>0</v>
      </c>
      <c r="M15" s="26">
        <f t="shared" si="0"/>
        <v>1609774</v>
      </c>
      <c r="O15" s="9"/>
      <c r="P15" s="27">
        <f>+M15+[1]NOV!M15+[1]OCT!M15</f>
        <v>3943809</v>
      </c>
    </row>
    <row r="16" spans="1:16">
      <c r="A16" s="6"/>
      <c r="C16" s="23" t="s">
        <v>29</v>
      </c>
      <c r="D16" s="24">
        <v>1375726</v>
      </c>
      <c r="E16" s="24">
        <v>1581558</v>
      </c>
      <c r="F16" s="24">
        <v>67672</v>
      </c>
      <c r="G16" s="24">
        <v>7628</v>
      </c>
      <c r="H16" s="24">
        <v>46899</v>
      </c>
      <c r="I16" s="24">
        <v>50273</v>
      </c>
      <c r="J16" s="25">
        <v>26527</v>
      </c>
      <c r="K16" s="24">
        <v>2396</v>
      </c>
      <c r="L16" s="24">
        <v>390921</v>
      </c>
      <c r="M16" s="26">
        <f t="shared" si="0"/>
        <v>3549600</v>
      </c>
      <c r="O16" s="9"/>
      <c r="P16" s="27">
        <f>+M16+[1]NOV!M16+[1]OCT!M16</f>
        <v>8361545</v>
      </c>
    </row>
    <row r="17" spans="1:16">
      <c r="A17" s="6"/>
      <c r="C17" s="23" t="s">
        <v>30</v>
      </c>
      <c r="D17" s="24">
        <v>900137</v>
      </c>
      <c r="E17" s="24">
        <v>1034814</v>
      </c>
      <c r="F17" s="24">
        <v>44278</v>
      </c>
      <c r="G17" s="24">
        <v>4991</v>
      </c>
      <c r="H17" s="24">
        <v>30686</v>
      </c>
      <c r="I17" s="24">
        <v>41985</v>
      </c>
      <c r="J17" s="25">
        <v>22154</v>
      </c>
      <c r="K17" s="24">
        <v>1568</v>
      </c>
      <c r="L17" s="24">
        <v>0</v>
      </c>
      <c r="M17" s="26">
        <f t="shared" si="0"/>
        <v>2080613</v>
      </c>
      <c r="O17" s="9"/>
      <c r="P17" s="27">
        <f>+M17+[1]NOV!M17+[1]OCT!M17</f>
        <v>5105115</v>
      </c>
    </row>
    <row r="18" spans="1:16">
      <c r="A18" s="6"/>
      <c r="C18" s="23" t="s">
        <v>31</v>
      </c>
      <c r="D18" s="24">
        <v>1405251</v>
      </c>
      <c r="E18" s="24">
        <v>1615501</v>
      </c>
      <c r="F18" s="24">
        <v>69124</v>
      </c>
      <c r="G18" s="24">
        <v>7791</v>
      </c>
      <c r="H18" s="24">
        <v>47905</v>
      </c>
      <c r="I18" s="24">
        <v>44235</v>
      </c>
      <c r="J18" s="25">
        <v>23341</v>
      </c>
      <c r="K18" s="24">
        <v>2447</v>
      </c>
      <c r="L18" s="24">
        <v>407672</v>
      </c>
      <c r="M18" s="26">
        <f t="shared" si="0"/>
        <v>3623267</v>
      </c>
      <c r="O18" s="9"/>
      <c r="P18" s="27">
        <f>+M18+[1]NOV!M18+[1]OCT!M18</f>
        <v>8425945</v>
      </c>
    </row>
    <row r="19" spans="1:16">
      <c r="A19" s="6"/>
      <c r="C19" s="23" t="s">
        <v>32</v>
      </c>
      <c r="D19" s="24">
        <v>338279</v>
      </c>
      <c r="E19" s="24">
        <v>388891</v>
      </c>
      <c r="F19" s="24">
        <v>16640</v>
      </c>
      <c r="G19" s="24">
        <v>1876</v>
      </c>
      <c r="H19" s="24">
        <v>11532</v>
      </c>
      <c r="I19" s="24">
        <v>8174</v>
      </c>
      <c r="J19" s="25">
        <v>4313</v>
      </c>
      <c r="K19" s="24">
        <v>589</v>
      </c>
      <c r="L19" s="24">
        <v>29090</v>
      </c>
      <c r="M19" s="26">
        <f t="shared" si="0"/>
        <v>799384</v>
      </c>
      <c r="O19" s="9"/>
      <c r="P19" s="27">
        <f>+M19+[1]NOV!M19+[1]OCT!M19</f>
        <v>1927944</v>
      </c>
    </row>
    <row r="20" spans="1:16">
      <c r="A20" s="6"/>
      <c r="C20" s="23" t="s">
        <v>33</v>
      </c>
      <c r="D20" s="24">
        <v>397082</v>
      </c>
      <c r="E20" s="24">
        <v>456492</v>
      </c>
      <c r="F20" s="24">
        <v>19532</v>
      </c>
      <c r="G20" s="24">
        <v>2202</v>
      </c>
      <c r="H20" s="24">
        <v>13537</v>
      </c>
      <c r="I20" s="24">
        <v>11423</v>
      </c>
      <c r="J20" s="25">
        <v>6027</v>
      </c>
      <c r="K20" s="24">
        <v>692</v>
      </c>
      <c r="L20" s="24">
        <v>0</v>
      </c>
      <c r="M20" s="26">
        <f t="shared" si="0"/>
        <v>906987</v>
      </c>
      <c r="O20" s="9"/>
      <c r="P20" s="27">
        <f>+M20+[1]NOV!M20+[1]OCT!M20</f>
        <v>2219369</v>
      </c>
    </row>
    <row r="21" spans="1:16">
      <c r="A21" s="6"/>
      <c r="C21" s="23" t="s">
        <v>34</v>
      </c>
      <c r="D21" s="24">
        <v>14651792</v>
      </c>
      <c r="E21" s="24">
        <v>16843951</v>
      </c>
      <c r="F21" s="24">
        <v>720716</v>
      </c>
      <c r="G21" s="24">
        <v>81235</v>
      </c>
      <c r="H21" s="24">
        <v>499480</v>
      </c>
      <c r="I21" s="24">
        <v>742446</v>
      </c>
      <c r="J21" s="25">
        <v>391765</v>
      </c>
      <c r="K21" s="24">
        <v>25517</v>
      </c>
      <c r="L21" s="24">
        <v>5869550</v>
      </c>
      <c r="M21" s="26">
        <f t="shared" si="0"/>
        <v>39826452</v>
      </c>
      <c r="O21" s="9"/>
      <c r="P21" s="27">
        <f>+M21+[1]NOV!M21+[1]OCT!M21</f>
        <v>95990539</v>
      </c>
    </row>
    <row r="22" spans="1:16">
      <c r="A22" s="6"/>
      <c r="C22" s="23" t="s">
        <v>35</v>
      </c>
      <c r="D22" s="24">
        <v>843598</v>
      </c>
      <c r="E22" s="24">
        <v>969815</v>
      </c>
      <c r="F22" s="24">
        <v>41496</v>
      </c>
      <c r="G22" s="24">
        <v>4677</v>
      </c>
      <c r="H22" s="24">
        <v>28758</v>
      </c>
      <c r="I22" s="24">
        <v>31905</v>
      </c>
      <c r="J22" s="25">
        <v>16835</v>
      </c>
      <c r="K22" s="24">
        <v>1469</v>
      </c>
      <c r="L22" s="24">
        <v>187450</v>
      </c>
      <c r="M22" s="26">
        <f t="shared" si="0"/>
        <v>2126003</v>
      </c>
      <c r="O22" s="9"/>
      <c r="P22" s="27">
        <f>+M22+[1]NOV!M22+[1]OCT!M22</f>
        <v>5095091</v>
      </c>
    </row>
    <row r="23" spans="1:16">
      <c r="A23" s="6"/>
      <c r="C23" s="23" t="s">
        <v>36</v>
      </c>
      <c r="D23" s="24">
        <v>567688</v>
      </c>
      <c r="E23" s="24">
        <v>652624</v>
      </c>
      <c r="F23" s="24">
        <v>27925</v>
      </c>
      <c r="G23" s="24">
        <v>3147</v>
      </c>
      <c r="H23" s="24">
        <v>19353</v>
      </c>
      <c r="I23" s="24">
        <v>22257</v>
      </c>
      <c r="J23" s="25">
        <v>11744</v>
      </c>
      <c r="K23" s="24">
        <v>989</v>
      </c>
      <c r="L23" s="24">
        <v>242237</v>
      </c>
      <c r="M23" s="26">
        <f t="shared" si="0"/>
        <v>1547964</v>
      </c>
      <c r="O23" s="9"/>
      <c r="P23" s="27">
        <f>+M23+[1]NOV!M23+[1]OCT!M23</f>
        <v>3502572</v>
      </c>
    </row>
    <row r="24" spans="1:16">
      <c r="A24" s="6"/>
      <c r="C24" s="23" t="s">
        <v>37</v>
      </c>
      <c r="D24" s="24">
        <v>2339086</v>
      </c>
      <c r="E24" s="24">
        <v>2689054</v>
      </c>
      <c r="F24" s="24">
        <v>115058</v>
      </c>
      <c r="G24" s="24">
        <v>12969</v>
      </c>
      <c r="H24" s="24">
        <v>79740</v>
      </c>
      <c r="I24" s="24">
        <v>85593</v>
      </c>
      <c r="J24" s="25">
        <v>45164</v>
      </c>
      <c r="K24" s="24">
        <v>4074</v>
      </c>
      <c r="L24" s="24">
        <v>0</v>
      </c>
      <c r="M24" s="26">
        <f t="shared" si="0"/>
        <v>5370738</v>
      </c>
      <c r="O24" s="9"/>
      <c r="P24" s="27">
        <f>+M24+[1]NOV!M24+[1]OCT!M24</f>
        <v>13151016</v>
      </c>
    </row>
    <row r="25" spans="1:16">
      <c r="A25" s="6"/>
      <c r="C25" s="23" t="s">
        <v>38</v>
      </c>
      <c r="D25" s="24">
        <v>1507752</v>
      </c>
      <c r="E25" s="24">
        <v>1733337</v>
      </c>
      <c r="F25" s="24">
        <v>74166</v>
      </c>
      <c r="G25" s="24">
        <v>8360</v>
      </c>
      <c r="H25" s="24">
        <v>51399</v>
      </c>
      <c r="I25" s="24">
        <v>75582</v>
      </c>
      <c r="J25" s="25">
        <v>39883</v>
      </c>
      <c r="K25" s="24">
        <v>2626</v>
      </c>
      <c r="L25" s="24">
        <v>0</v>
      </c>
      <c r="M25" s="26">
        <f t="shared" si="0"/>
        <v>3493105</v>
      </c>
      <c r="O25" s="9"/>
      <c r="P25" s="27">
        <f>+M25+[1]NOV!M25+[1]OCT!M25</f>
        <v>8563348</v>
      </c>
    </row>
    <row r="26" spans="1:16">
      <c r="A26" s="6"/>
      <c r="C26" s="23" t="s">
        <v>39</v>
      </c>
      <c r="D26" s="24">
        <v>13054606</v>
      </c>
      <c r="E26" s="24">
        <v>15007798</v>
      </c>
      <c r="F26" s="24">
        <v>642151</v>
      </c>
      <c r="G26" s="24">
        <v>72380</v>
      </c>
      <c r="H26" s="24">
        <v>445032</v>
      </c>
      <c r="I26" s="24">
        <v>621410</v>
      </c>
      <c r="J26" s="25">
        <v>327898</v>
      </c>
      <c r="K26" s="24">
        <v>22736</v>
      </c>
      <c r="L26" s="24">
        <v>5074219</v>
      </c>
      <c r="M26" s="26">
        <f t="shared" si="0"/>
        <v>35268230</v>
      </c>
      <c r="O26" s="9"/>
      <c r="P26" s="27">
        <f>+M26+[1]NOV!M26+[1]OCT!M26</f>
        <v>84260952</v>
      </c>
    </row>
    <row r="27" spans="1:16">
      <c r="A27" s="6"/>
      <c r="C27" s="23" t="s">
        <v>40</v>
      </c>
      <c r="D27" s="24">
        <v>588502</v>
      </c>
      <c r="E27" s="24">
        <v>676553</v>
      </c>
      <c r="F27" s="24">
        <v>28948</v>
      </c>
      <c r="G27" s="24">
        <v>3263</v>
      </c>
      <c r="H27" s="24">
        <v>20062</v>
      </c>
      <c r="I27" s="24">
        <v>18132</v>
      </c>
      <c r="J27" s="25">
        <v>9568</v>
      </c>
      <c r="K27" s="24">
        <v>1025</v>
      </c>
      <c r="L27" s="24">
        <v>24813</v>
      </c>
      <c r="M27" s="26">
        <f t="shared" si="0"/>
        <v>1370866</v>
      </c>
      <c r="O27" s="9"/>
      <c r="P27" s="27">
        <f>+M27+[1]NOV!M27+[1]OCT!M27</f>
        <v>3344414</v>
      </c>
    </row>
    <row r="28" spans="1:16">
      <c r="A28" s="6"/>
      <c r="C28" s="23" t="s">
        <v>41</v>
      </c>
      <c r="D28" s="24">
        <v>2283099</v>
      </c>
      <c r="E28" s="24">
        <v>2624690</v>
      </c>
      <c r="F28" s="24">
        <v>112305</v>
      </c>
      <c r="G28" s="24">
        <v>12658</v>
      </c>
      <c r="H28" s="24">
        <v>77831</v>
      </c>
      <c r="I28" s="24">
        <v>88100</v>
      </c>
      <c r="J28" s="25">
        <v>46488</v>
      </c>
      <c r="K28" s="24">
        <v>3976</v>
      </c>
      <c r="L28" s="24">
        <v>772805</v>
      </c>
      <c r="M28" s="26">
        <f t="shared" si="0"/>
        <v>6021952</v>
      </c>
      <c r="O28" s="9"/>
      <c r="P28" s="27">
        <f>+M28+[1]NOV!M28+[1]OCT!M28</f>
        <v>14404986</v>
      </c>
    </row>
    <row r="29" spans="1:16">
      <c r="A29" s="6"/>
      <c r="C29" s="23" t="s">
        <v>42</v>
      </c>
      <c r="D29" s="24">
        <v>5128258</v>
      </c>
      <c r="E29" s="24">
        <v>5895533</v>
      </c>
      <c r="F29" s="24">
        <v>252257</v>
      </c>
      <c r="G29" s="24">
        <v>28433</v>
      </c>
      <c r="H29" s="24">
        <v>174823</v>
      </c>
      <c r="I29" s="24">
        <v>215138</v>
      </c>
      <c r="J29" s="25">
        <v>113521</v>
      </c>
      <c r="K29" s="24">
        <v>8931</v>
      </c>
      <c r="L29" s="24">
        <v>1878900</v>
      </c>
      <c r="M29" s="26">
        <f t="shared" si="0"/>
        <v>13695794</v>
      </c>
      <c r="O29" s="9"/>
      <c r="P29" s="27">
        <f>+M29+[1]NOV!M29+[1]OCT!M29</f>
        <v>32708808</v>
      </c>
    </row>
    <row r="30" spans="1:16">
      <c r="A30" s="6"/>
      <c r="C30" s="23" t="s">
        <v>43</v>
      </c>
      <c r="D30" s="24">
        <v>666003</v>
      </c>
      <c r="E30" s="24">
        <v>765649</v>
      </c>
      <c r="F30" s="24">
        <v>32760</v>
      </c>
      <c r="G30" s="24">
        <v>3693</v>
      </c>
      <c r="H30" s="24">
        <v>22704</v>
      </c>
      <c r="I30" s="24">
        <v>19426</v>
      </c>
      <c r="J30" s="25">
        <v>10251</v>
      </c>
      <c r="K30" s="24">
        <v>1160</v>
      </c>
      <c r="L30" s="24">
        <v>0</v>
      </c>
      <c r="M30" s="26">
        <f t="shared" si="0"/>
        <v>1521646</v>
      </c>
      <c r="O30" s="9"/>
      <c r="P30" s="27">
        <f>+M30+[1]NOV!M30+[1]OCT!M30</f>
        <v>3723547</v>
      </c>
    </row>
    <row r="31" spans="1:16">
      <c r="A31" s="6"/>
      <c r="C31" s="23" t="s">
        <v>44</v>
      </c>
      <c r="D31" s="24">
        <v>1521469</v>
      </c>
      <c r="E31" s="24">
        <v>1749106</v>
      </c>
      <c r="F31" s="24">
        <v>74841</v>
      </c>
      <c r="G31" s="24">
        <v>8436</v>
      </c>
      <c r="H31" s="24">
        <v>51867</v>
      </c>
      <c r="I31" s="24">
        <v>73570</v>
      </c>
      <c r="J31" s="25">
        <v>38821</v>
      </c>
      <c r="K31" s="24">
        <v>2650</v>
      </c>
      <c r="L31" s="24">
        <v>362292</v>
      </c>
      <c r="M31" s="26">
        <f t="shared" si="0"/>
        <v>3883052</v>
      </c>
      <c r="O31" s="9"/>
      <c r="P31" s="27">
        <f>+M31+[1]NOV!M31+[1]OCT!M31</f>
        <v>9767626</v>
      </c>
    </row>
    <row r="32" spans="1:16">
      <c r="A32" s="6"/>
      <c r="C32" s="23" t="s">
        <v>45</v>
      </c>
      <c r="D32" s="24">
        <v>1396365</v>
      </c>
      <c r="E32" s="24">
        <v>1605285</v>
      </c>
      <c r="F32" s="24">
        <v>68686</v>
      </c>
      <c r="G32" s="24">
        <v>7742</v>
      </c>
      <c r="H32" s="24">
        <v>47602</v>
      </c>
      <c r="I32" s="24">
        <v>49019</v>
      </c>
      <c r="J32" s="25">
        <v>25865</v>
      </c>
      <c r="K32" s="24">
        <v>2432</v>
      </c>
      <c r="L32" s="24">
        <v>421607</v>
      </c>
      <c r="M32" s="26">
        <f t="shared" si="0"/>
        <v>3624603</v>
      </c>
      <c r="O32" s="9"/>
      <c r="P32" s="27">
        <f>+M32+[1]NOV!M32+[1]OCT!M32</f>
        <v>8508254</v>
      </c>
    </row>
    <row r="33" spans="1:16">
      <c r="A33" s="6"/>
      <c r="C33" s="23" t="s">
        <v>46</v>
      </c>
      <c r="D33" s="24">
        <v>2823030</v>
      </c>
      <c r="E33" s="24">
        <v>3391216</v>
      </c>
      <c r="F33" s="24">
        <v>138864</v>
      </c>
      <c r="G33" s="24">
        <v>15652</v>
      </c>
      <c r="H33" s="24">
        <v>96237</v>
      </c>
      <c r="I33" s="24">
        <v>163849</v>
      </c>
      <c r="J33" s="25">
        <v>86458</v>
      </c>
      <c r="K33" s="24">
        <v>4917</v>
      </c>
      <c r="L33" s="24">
        <v>0</v>
      </c>
      <c r="M33" s="26">
        <f t="shared" si="0"/>
        <v>6720223</v>
      </c>
      <c r="O33" s="9"/>
      <c r="P33" s="27">
        <f>+M33+[1]NOV!M33+[1]OCT!M33</f>
        <v>16467503</v>
      </c>
    </row>
    <row r="34" spans="1:16">
      <c r="A34" s="6"/>
      <c r="C34" s="23" t="s">
        <v>47</v>
      </c>
      <c r="D34" s="24">
        <v>938894</v>
      </c>
      <c r="E34" s="24">
        <v>1079368</v>
      </c>
      <c r="F34" s="24">
        <v>46183</v>
      </c>
      <c r="G34" s="24">
        <v>5206</v>
      </c>
      <c r="H34" s="24">
        <v>32007</v>
      </c>
      <c r="I34" s="24">
        <v>44060</v>
      </c>
      <c r="J34" s="25">
        <v>23249</v>
      </c>
      <c r="K34" s="24">
        <v>1635</v>
      </c>
      <c r="L34" s="24">
        <v>0</v>
      </c>
      <c r="M34" s="26">
        <f t="shared" si="0"/>
        <v>2170602</v>
      </c>
      <c r="O34" s="9"/>
      <c r="P34" s="27">
        <f>+M34+[1]NOV!M34+[1]OCT!M34</f>
        <v>5319774</v>
      </c>
    </row>
    <row r="35" spans="1:16">
      <c r="A35" s="6"/>
      <c r="C35" s="23" t="s">
        <v>48</v>
      </c>
      <c r="D35" s="24">
        <v>4209212</v>
      </c>
      <c r="E35" s="24">
        <v>5724142</v>
      </c>
      <c r="F35" s="24">
        <v>207050</v>
      </c>
      <c r="G35" s="24">
        <v>23337</v>
      </c>
      <c r="H35" s="24">
        <v>143492</v>
      </c>
      <c r="I35" s="24">
        <v>101548</v>
      </c>
      <c r="J35" s="25">
        <v>53584</v>
      </c>
      <c r="K35" s="24">
        <v>7331</v>
      </c>
      <c r="L35" s="24">
        <v>1159230</v>
      </c>
      <c r="M35" s="26">
        <f t="shared" si="0"/>
        <v>11628926</v>
      </c>
      <c r="O35" s="9"/>
      <c r="P35" s="27">
        <f>+M35+[1]NOV!M35+[1]OCT!M35</f>
        <v>26794933</v>
      </c>
    </row>
    <row r="36" spans="1:16">
      <c r="A36" s="6"/>
      <c r="C36" s="23" t="s">
        <v>49</v>
      </c>
      <c r="D36" s="24">
        <v>625816</v>
      </c>
      <c r="E36" s="24">
        <v>719449</v>
      </c>
      <c r="F36" s="24">
        <v>30783</v>
      </c>
      <c r="G36" s="24">
        <v>3470</v>
      </c>
      <c r="H36" s="24">
        <v>21334</v>
      </c>
      <c r="I36" s="24">
        <v>14940</v>
      </c>
      <c r="J36" s="25">
        <v>7883</v>
      </c>
      <c r="K36" s="24">
        <v>1090</v>
      </c>
      <c r="L36" s="24">
        <v>22526</v>
      </c>
      <c r="M36" s="26">
        <f t="shared" si="0"/>
        <v>1447291</v>
      </c>
      <c r="O36" s="9"/>
      <c r="P36" s="27">
        <f>+M36+[1]NOV!M36+[1]OCT!M36</f>
        <v>3507374</v>
      </c>
    </row>
    <row r="37" spans="1:16">
      <c r="A37" s="6"/>
      <c r="C37" s="23" t="s">
        <v>50</v>
      </c>
      <c r="D37" s="24">
        <v>443661</v>
      </c>
      <c r="E37" s="24">
        <v>510040</v>
      </c>
      <c r="F37" s="24">
        <v>21824</v>
      </c>
      <c r="G37" s="24">
        <v>2460</v>
      </c>
      <c r="H37" s="24">
        <v>15124</v>
      </c>
      <c r="I37" s="24">
        <v>12322</v>
      </c>
      <c r="J37" s="25">
        <v>6502</v>
      </c>
      <c r="K37" s="24">
        <v>773</v>
      </c>
      <c r="L37" s="24">
        <v>0</v>
      </c>
      <c r="M37" s="26">
        <f t="shared" si="0"/>
        <v>1012706</v>
      </c>
      <c r="O37" s="9"/>
      <c r="P37" s="27">
        <f>+M37+[1]NOV!M37+[1]OCT!M37</f>
        <v>2506827</v>
      </c>
    </row>
    <row r="38" spans="1:16">
      <c r="A38" s="6"/>
      <c r="C38" s="23" t="s">
        <v>51</v>
      </c>
      <c r="D38" s="24">
        <v>1680859</v>
      </c>
      <c r="E38" s="24">
        <v>1932344</v>
      </c>
      <c r="F38" s="24">
        <v>82681</v>
      </c>
      <c r="G38" s="24">
        <v>9319</v>
      </c>
      <c r="H38" s="24">
        <v>57301</v>
      </c>
      <c r="I38" s="24">
        <v>79066</v>
      </c>
      <c r="J38" s="25">
        <v>41721</v>
      </c>
      <c r="K38" s="24">
        <v>2927</v>
      </c>
      <c r="L38" s="24">
        <v>240977</v>
      </c>
      <c r="M38" s="26">
        <f t="shared" si="0"/>
        <v>4127195</v>
      </c>
      <c r="O38" s="9"/>
      <c r="P38" s="27">
        <f>+M38+[1]NOV!M38+[1]OCT!M38</f>
        <v>10003981</v>
      </c>
    </row>
    <row r="39" spans="1:16">
      <c r="A39" s="6"/>
      <c r="C39" s="23" t="s">
        <v>52</v>
      </c>
      <c r="D39" s="24">
        <v>392061</v>
      </c>
      <c r="E39" s="24">
        <v>450721</v>
      </c>
      <c r="F39" s="24">
        <v>19286</v>
      </c>
      <c r="G39" s="24">
        <v>2174</v>
      </c>
      <c r="H39" s="24">
        <v>13365</v>
      </c>
      <c r="I39" s="24">
        <v>11061</v>
      </c>
      <c r="J39" s="25">
        <v>5836</v>
      </c>
      <c r="K39" s="24">
        <v>683</v>
      </c>
      <c r="L39" s="24">
        <v>60700</v>
      </c>
      <c r="M39" s="26">
        <f t="shared" si="0"/>
        <v>955887</v>
      </c>
      <c r="O39" s="9"/>
      <c r="P39" s="27">
        <f>+M39+[1]NOV!M39+[1]OCT!M39</f>
        <v>2251087</v>
      </c>
    </row>
    <row r="40" spans="1:16">
      <c r="A40" s="6"/>
      <c r="C40" s="23" t="s">
        <v>53</v>
      </c>
      <c r="D40" s="24">
        <v>1191370</v>
      </c>
      <c r="E40" s="24">
        <v>1369620</v>
      </c>
      <c r="F40" s="24">
        <v>58603</v>
      </c>
      <c r="G40" s="24">
        <v>6605</v>
      </c>
      <c r="H40" s="24">
        <v>40614</v>
      </c>
      <c r="I40" s="24">
        <v>36990</v>
      </c>
      <c r="J40" s="25">
        <v>19519</v>
      </c>
      <c r="K40" s="24">
        <v>2075</v>
      </c>
      <c r="L40" s="24">
        <v>104900</v>
      </c>
      <c r="M40" s="26">
        <f t="shared" si="0"/>
        <v>2830296</v>
      </c>
      <c r="O40" s="9"/>
      <c r="P40" s="27">
        <f>+M40+[1]NOV!M40+[1]OCT!M40</f>
        <v>7021744</v>
      </c>
    </row>
    <row r="41" spans="1:16">
      <c r="A41" s="6"/>
      <c r="C41" s="23" t="s">
        <v>54</v>
      </c>
      <c r="D41" s="24">
        <v>1116973</v>
      </c>
      <c r="E41" s="24">
        <v>1284091</v>
      </c>
      <c r="F41" s="24">
        <v>54943</v>
      </c>
      <c r="G41" s="24">
        <v>6193</v>
      </c>
      <c r="H41" s="24">
        <v>38078</v>
      </c>
      <c r="I41" s="24">
        <v>44398</v>
      </c>
      <c r="J41" s="25">
        <v>23427</v>
      </c>
      <c r="K41" s="24">
        <v>1945</v>
      </c>
      <c r="L41" s="24">
        <v>0</v>
      </c>
      <c r="M41" s="26">
        <f t="shared" si="0"/>
        <v>2570048</v>
      </c>
      <c r="O41" s="9"/>
      <c r="P41" s="27">
        <f>+M41+[1]NOV!M41+[1]OCT!M41</f>
        <v>6294855</v>
      </c>
    </row>
    <row r="42" spans="1:16">
      <c r="A42" s="6"/>
      <c r="C42" s="23" t="s">
        <v>55</v>
      </c>
      <c r="D42" s="24">
        <v>647117</v>
      </c>
      <c r="E42" s="24">
        <v>743937</v>
      </c>
      <c r="F42" s="24">
        <v>31832</v>
      </c>
      <c r="G42" s="24">
        <v>3588</v>
      </c>
      <c r="H42" s="24">
        <v>22060</v>
      </c>
      <c r="I42" s="24">
        <v>19259</v>
      </c>
      <c r="J42" s="25">
        <v>10162</v>
      </c>
      <c r="K42" s="24">
        <v>1127</v>
      </c>
      <c r="L42" s="24">
        <v>0</v>
      </c>
      <c r="M42" s="26">
        <f t="shared" si="0"/>
        <v>1479082</v>
      </c>
      <c r="O42" s="9"/>
      <c r="P42" s="27">
        <f>+M42+[1]NOV!M42+[1]OCT!M42</f>
        <v>3619580</v>
      </c>
    </row>
    <row r="43" spans="1:16">
      <c r="A43" s="6"/>
      <c r="C43" s="23" t="s">
        <v>56</v>
      </c>
      <c r="D43" s="24">
        <v>2740040</v>
      </c>
      <c r="E43" s="24">
        <v>3149996</v>
      </c>
      <c r="F43" s="24">
        <v>134781</v>
      </c>
      <c r="G43" s="24">
        <v>15192</v>
      </c>
      <c r="H43" s="24">
        <v>93408</v>
      </c>
      <c r="I43" s="24">
        <v>106431</v>
      </c>
      <c r="J43" s="25">
        <v>56160</v>
      </c>
      <c r="K43" s="24">
        <v>4772</v>
      </c>
      <c r="L43" s="24">
        <v>207148</v>
      </c>
      <c r="M43" s="26">
        <f t="shared" si="0"/>
        <v>6507928</v>
      </c>
      <c r="O43" s="9"/>
      <c r="P43" s="27">
        <f>+M43+[1]NOV!M43+[1]OCT!M43</f>
        <v>16225588</v>
      </c>
    </row>
    <row r="44" spans="1:16">
      <c r="A44" s="6"/>
      <c r="C44" s="23" t="s">
        <v>57</v>
      </c>
      <c r="D44" s="24">
        <v>1127819</v>
      </c>
      <c r="E44" s="24">
        <v>1296559</v>
      </c>
      <c r="F44" s="24">
        <v>55477</v>
      </c>
      <c r="G44" s="24">
        <v>6253</v>
      </c>
      <c r="H44" s="24">
        <v>38447</v>
      </c>
      <c r="I44" s="24">
        <v>56635</v>
      </c>
      <c r="J44" s="25">
        <v>29884</v>
      </c>
      <c r="K44" s="24">
        <v>1964</v>
      </c>
      <c r="L44" s="24">
        <v>0</v>
      </c>
      <c r="M44" s="26">
        <f t="shared" si="0"/>
        <v>2613038</v>
      </c>
      <c r="O44" s="9"/>
      <c r="P44" s="27">
        <f>+M44+[1]NOV!M44+[1]OCT!M44</f>
        <v>6405913</v>
      </c>
    </row>
    <row r="45" spans="1:16">
      <c r="A45" s="6"/>
      <c r="C45" s="23" t="s">
        <v>58</v>
      </c>
      <c r="D45" s="24">
        <v>2842199</v>
      </c>
      <c r="E45" s="24">
        <v>3267440</v>
      </c>
      <c r="F45" s="24">
        <v>139807</v>
      </c>
      <c r="G45" s="24">
        <v>15758</v>
      </c>
      <c r="H45" s="24">
        <v>96891</v>
      </c>
      <c r="I45" s="24">
        <v>141946</v>
      </c>
      <c r="J45" s="25">
        <v>74900</v>
      </c>
      <c r="K45" s="24">
        <v>4950</v>
      </c>
      <c r="L45" s="24">
        <v>0</v>
      </c>
      <c r="M45" s="26">
        <f t="shared" si="0"/>
        <v>6583891</v>
      </c>
      <c r="O45" s="9"/>
      <c r="P45" s="27">
        <f>+M45+[1]NOV!M45+[1]OCT!M45</f>
        <v>16140159</v>
      </c>
    </row>
    <row r="46" spans="1:16">
      <c r="A46" s="6"/>
      <c r="C46" s="23" t="s">
        <v>59</v>
      </c>
      <c r="D46" s="24">
        <v>1220488</v>
      </c>
      <c r="E46" s="24">
        <v>1403094</v>
      </c>
      <c r="F46" s="24">
        <v>60035</v>
      </c>
      <c r="G46" s="24">
        <v>6767</v>
      </c>
      <c r="H46" s="24">
        <v>41607</v>
      </c>
      <c r="I46" s="24">
        <v>60444</v>
      </c>
      <c r="J46" s="25">
        <v>31895</v>
      </c>
      <c r="K46" s="24">
        <v>2126</v>
      </c>
      <c r="L46" s="24">
        <v>138851</v>
      </c>
      <c r="M46" s="26">
        <f t="shared" si="0"/>
        <v>2965307</v>
      </c>
      <c r="O46" s="9"/>
      <c r="P46" s="27">
        <f>+M46+[1]NOV!M46+[1]OCT!M46</f>
        <v>7461232</v>
      </c>
    </row>
    <row r="47" spans="1:16">
      <c r="A47" s="6"/>
      <c r="C47" s="23" t="s">
        <v>60</v>
      </c>
      <c r="D47" s="24">
        <v>4754549</v>
      </c>
      <c r="E47" s="24">
        <v>5465910</v>
      </c>
      <c r="F47" s="24">
        <v>233875</v>
      </c>
      <c r="G47" s="24">
        <v>26361</v>
      </c>
      <c r="H47" s="24">
        <v>162083</v>
      </c>
      <c r="I47" s="24">
        <v>239462</v>
      </c>
      <c r="J47" s="25">
        <v>126356</v>
      </c>
      <c r="K47" s="24">
        <v>8280</v>
      </c>
      <c r="L47" s="24">
        <v>257598</v>
      </c>
      <c r="M47" s="26">
        <f t="shared" si="0"/>
        <v>11274474</v>
      </c>
      <c r="O47" s="9"/>
      <c r="P47" s="27">
        <f>+M47+[1]NOV!M47+[1]OCT!M47</f>
        <v>27333357</v>
      </c>
    </row>
    <row r="48" spans="1:16">
      <c r="A48" s="6"/>
      <c r="C48" s="23" t="s">
        <v>61</v>
      </c>
      <c r="D48" s="24">
        <v>4239691</v>
      </c>
      <c r="E48" s="24">
        <v>4874021</v>
      </c>
      <c r="F48" s="24">
        <v>208549</v>
      </c>
      <c r="G48" s="24">
        <v>23506</v>
      </c>
      <c r="H48" s="24">
        <v>144531</v>
      </c>
      <c r="I48" s="24">
        <v>217532</v>
      </c>
      <c r="J48" s="25">
        <v>114785</v>
      </c>
      <c r="K48" s="24">
        <v>7384</v>
      </c>
      <c r="L48" s="24">
        <v>1107314</v>
      </c>
      <c r="M48" s="26">
        <f t="shared" si="0"/>
        <v>10937313</v>
      </c>
      <c r="O48" s="9"/>
      <c r="P48" s="27">
        <f>+M48+[1]NOV!M48+[1]OCT!M48</f>
        <v>26605248</v>
      </c>
    </row>
    <row r="49" spans="1:16">
      <c r="A49" s="6"/>
      <c r="C49" s="23" t="s">
        <v>62</v>
      </c>
      <c r="D49" s="24">
        <v>1651396</v>
      </c>
      <c r="E49" s="24">
        <v>1898473</v>
      </c>
      <c r="F49" s="24">
        <v>81232</v>
      </c>
      <c r="G49" s="24">
        <v>9156</v>
      </c>
      <c r="H49" s="24">
        <v>56296</v>
      </c>
      <c r="I49" s="24">
        <v>77457</v>
      </c>
      <c r="J49" s="25">
        <v>40872</v>
      </c>
      <c r="K49" s="24">
        <v>2876</v>
      </c>
      <c r="L49" s="24">
        <v>0</v>
      </c>
      <c r="M49" s="26">
        <f t="shared" si="0"/>
        <v>3817758</v>
      </c>
      <c r="O49" s="9"/>
      <c r="P49" s="27">
        <f>+M49+[1]NOV!M49+[1]OCT!M49</f>
        <v>9356654</v>
      </c>
    </row>
    <row r="50" spans="1:16">
      <c r="A50" s="6"/>
      <c r="C50" s="23" t="s">
        <v>63</v>
      </c>
      <c r="D50" s="24">
        <v>409884</v>
      </c>
      <c r="E50" s="24">
        <v>471211</v>
      </c>
      <c r="F50" s="24">
        <v>20162</v>
      </c>
      <c r="G50" s="24">
        <v>2273</v>
      </c>
      <c r="H50" s="24">
        <v>13973</v>
      </c>
      <c r="I50" s="24">
        <v>12415</v>
      </c>
      <c r="J50" s="25">
        <v>6551</v>
      </c>
      <c r="K50" s="24">
        <v>714</v>
      </c>
      <c r="L50" s="24">
        <v>24536</v>
      </c>
      <c r="M50" s="26">
        <f t="shared" si="0"/>
        <v>961719</v>
      </c>
      <c r="O50" s="9"/>
      <c r="P50" s="27">
        <f>+M50+[1]NOV!M50+[1]OCT!M50</f>
        <v>2342329</v>
      </c>
    </row>
    <row r="51" spans="1:16">
      <c r="A51" s="6"/>
      <c r="C51" s="23" t="s">
        <v>64</v>
      </c>
      <c r="D51" s="24">
        <v>4580144</v>
      </c>
      <c r="E51" s="24">
        <v>5265413</v>
      </c>
      <c r="F51" s="24">
        <v>225296</v>
      </c>
      <c r="G51" s="24">
        <v>25394</v>
      </c>
      <c r="H51" s="24">
        <v>156137</v>
      </c>
      <c r="I51" s="24">
        <v>214235</v>
      </c>
      <c r="J51" s="25">
        <v>113045</v>
      </c>
      <c r="K51" s="24">
        <v>7977</v>
      </c>
      <c r="L51" s="24">
        <v>417438</v>
      </c>
      <c r="M51" s="26">
        <f t="shared" si="0"/>
        <v>11005079</v>
      </c>
      <c r="O51" s="9"/>
      <c r="P51" s="27">
        <f>+M51+[1]NOV!M51+[1]OCT!M51</f>
        <v>26474001</v>
      </c>
    </row>
    <row r="52" spans="1:16">
      <c r="A52" s="6"/>
      <c r="C52" s="23" t="s">
        <v>65</v>
      </c>
      <c r="D52" s="24">
        <v>272776</v>
      </c>
      <c r="E52" s="24">
        <v>313588</v>
      </c>
      <c r="F52" s="24">
        <v>13418</v>
      </c>
      <c r="G52" s="24">
        <v>1512</v>
      </c>
      <c r="H52" s="24">
        <v>9299</v>
      </c>
      <c r="I52" s="24">
        <v>7047</v>
      </c>
      <c r="J52" s="25">
        <v>3718</v>
      </c>
      <c r="K52" s="24">
        <v>475</v>
      </c>
      <c r="L52" s="24">
        <v>0</v>
      </c>
      <c r="M52" s="26">
        <f t="shared" si="0"/>
        <v>621833</v>
      </c>
      <c r="O52" s="9"/>
      <c r="P52" s="27">
        <f>+M52+[1]NOV!M52+[1]OCT!M52</f>
        <v>1521215</v>
      </c>
    </row>
    <row r="53" spans="1:16">
      <c r="A53" s="6"/>
      <c r="C53" s="23" t="s">
        <v>66</v>
      </c>
      <c r="D53" s="24">
        <v>1263234</v>
      </c>
      <c r="E53" s="24">
        <v>1452235</v>
      </c>
      <c r="F53" s="24">
        <v>62139</v>
      </c>
      <c r="G53" s="24">
        <v>7004</v>
      </c>
      <c r="H53" s="24">
        <v>43064</v>
      </c>
      <c r="I53" s="24">
        <v>55923</v>
      </c>
      <c r="J53" s="25">
        <v>29509</v>
      </c>
      <c r="K53" s="24">
        <v>2200</v>
      </c>
      <c r="L53" s="24">
        <v>437358</v>
      </c>
      <c r="M53" s="26">
        <f t="shared" si="0"/>
        <v>3352666</v>
      </c>
      <c r="O53" s="9"/>
      <c r="P53" s="27">
        <f>+M53+[1]NOV!M53+[1]OCT!M53</f>
        <v>7879143</v>
      </c>
    </row>
    <row r="54" spans="1:16">
      <c r="A54" s="6"/>
      <c r="C54" s="23" t="s">
        <v>67</v>
      </c>
      <c r="D54" s="24">
        <v>891145</v>
      </c>
      <c r="E54" s="24">
        <v>1024475</v>
      </c>
      <c r="F54" s="24">
        <v>43835</v>
      </c>
      <c r="G54" s="24">
        <v>4941</v>
      </c>
      <c r="H54" s="24">
        <v>30379</v>
      </c>
      <c r="I54" s="24">
        <v>32094</v>
      </c>
      <c r="J54" s="25">
        <v>16935</v>
      </c>
      <c r="K54" s="24">
        <v>1552</v>
      </c>
      <c r="L54" s="24">
        <v>370314</v>
      </c>
      <c r="M54" s="26">
        <f t="shared" si="0"/>
        <v>2415670</v>
      </c>
      <c r="O54" s="9"/>
      <c r="P54" s="27">
        <f>+M54+[1]NOV!M54+[1]OCT!M54</f>
        <v>5627271</v>
      </c>
    </row>
    <row r="55" spans="1:16">
      <c r="A55" s="6"/>
      <c r="C55" s="23" t="s">
        <v>68</v>
      </c>
      <c r="D55" s="24">
        <v>860110</v>
      </c>
      <c r="E55" s="24">
        <v>1037549</v>
      </c>
      <c r="F55" s="24">
        <v>42309</v>
      </c>
      <c r="G55" s="24">
        <v>4769</v>
      </c>
      <c r="H55" s="24">
        <v>29321</v>
      </c>
      <c r="I55" s="24">
        <v>28200</v>
      </c>
      <c r="J55" s="25">
        <v>14880</v>
      </c>
      <c r="K55" s="24">
        <v>1498</v>
      </c>
      <c r="L55" s="24">
        <v>123674</v>
      </c>
      <c r="M55" s="26">
        <f t="shared" si="0"/>
        <v>2142310</v>
      </c>
      <c r="O55" s="9"/>
      <c r="P55" s="27">
        <f>+M55+[1]NOV!M55+[1]OCT!M55</f>
        <v>5180887</v>
      </c>
    </row>
    <row r="56" spans="1:16">
      <c r="A56" s="6"/>
      <c r="C56" s="23" t="s">
        <v>69</v>
      </c>
      <c r="D56" s="24">
        <v>680671</v>
      </c>
      <c r="E56" s="24">
        <v>782511</v>
      </c>
      <c r="F56" s="24">
        <v>33482</v>
      </c>
      <c r="G56" s="24">
        <v>3774</v>
      </c>
      <c r="H56" s="24">
        <v>23204</v>
      </c>
      <c r="I56" s="24">
        <v>22498</v>
      </c>
      <c r="J56" s="25">
        <v>11872</v>
      </c>
      <c r="K56" s="24">
        <v>1185</v>
      </c>
      <c r="L56" s="24">
        <v>0</v>
      </c>
      <c r="M56" s="26">
        <f t="shared" si="0"/>
        <v>1559197</v>
      </c>
      <c r="O56" s="9"/>
      <c r="P56" s="27">
        <f>+M56+[1]NOV!M56+[1]OCT!M56</f>
        <v>3816735</v>
      </c>
    </row>
    <row r="57" spans="1:16">
      <c r="A57" s="6"/>
      <c r="C57" s="23" t="s">
        <v>70</v>
      </c>
      <c r="D57" s="24">
        <v>2245325</v>
      </c>
      <c r="E57" s="24">
        <v>2581265</v>
      </c>
      <c r="F57" s="24">
        <v>110447</v>
      </c>
      <c r="G57" s="24">
        <v>12449</v>
      </c>
      <c r="H57" s="24">
        <v>76543</v>
      </c>
      <c r="I57" s="24">
        <v>98170</v>
      </c>
      <c r="J57" s="25">
        <v>51801</v>
      </c>
      <c r="K57" s="24">
        <v>3910</v>
      </c>
      <c r="L57" s="24">
        <v>566244</v>
      </c>
      <c r="M57" s="26">
        <f t="shared" si="0"/>
        <v>5746154</v>
      </c>
      <c r="O57" s="9"/>
      <c r="P57" s="27">
        <f>+M57+[1]NOV!M57+[1]OCT!M57</f>
        <v>13864181</v>
      </c>
    </row>
    <row r="58" spans="1:16">
      <c r="A58" s="6"/>
      <c r="C58" s="23" t="s">
        <v>71</v>
      </c>
      <c r="D58" s="24">
        <v>1132726</v>
      </c>
      <c r="E58" s="24">
        <v>1302201</v>
      </c>
      <c r="F58" s="24">
        <v>55719</v>
      </c>
      <c r="G58" s="24">
        <v>6280</v>
      </c>
      <c r="H58" s="24">
        <v>38615</v>
      </c>
      <c r="I58" s="24">
        <v>58841</v>
      </c>
      <c r="J58" s="25">
        <v>31049</v>
      </c>
      <c r="K58" s="24">
        <v>1973</v>
      </c>
      <c r="L58" s="24">
        <v>0</v>
      </c>
      <c r="M58" s="26">
        <f t="shared" si="0"/>
        <v>2627404</v>
      </c>
      <c r="O58" s="9"/>
      <c r="P58" s="27">
        <f>+M58+[1]NOV!M58+[1]OCT!M58</f>
        <v>6442083</v>
      </c>
    </row>
    <row r="59" spans="1:16">
      <c r="A59" s="6"/>
      <c r="C59" s="23" t="s">
        <v>72</v>
      </c>
      <c r="D59" s="24">
        <v>426439</v>
      </c>
      <c r="E59" s="24">
        <v>490243</v>
      </c>
      <c r="F59" s="24">
        <v>20976</v>
      </c>
      <c r="G59" s="24">
        <v>2364</v>
      </c>
      <c r="H59" s="24">
        <v>14537</v>
      </c>
      <c r="I59" s="24">
        <v>12916</v>
      </c>
      <c r="J59" s="25">
        <v>6815</v>
      </c>
      <c r="K59" s="24">
        <v>743</v>
      </c>
      <c r="L59" s="24">
        <v>0</v>
      </c>
      <c r="M59" s="26">
        <f t="shared" si="0"/>
        <v>975033</v>
      </c>
      <c r="O59" s="9"/>
      <c r="P59" s="27">
        <f>+M59+[1]NOV!M59+[1]OCT!M59</f>
        <v>2386194</v>
      </c>
    </row>
    <row r="60" spans="1:16">
      <c r="A60" s="6"/>
      <c r="C60" s="23" t="s">
        <v>73</v>
      </c>
      <c r="D60" s="24">
        <v>3828564</v>
      </c>
      <c r="E60" s="24">
        <v>4401382</v>
      </c>
      <c r="F60" s="24">
        <v>188326</v>
      </c>
      <c r="G60" s="24">
        <v>21227</v>
      </c>
      <c r="H60" s="24">
        <v>130516</v>
      </c>
      <c r="I60" s="24">
        <v>131370</v>
      </c>
      <c r="J60" s="25">
        <v>69320</v>
      </c>
      <c r="K60" s="24">
        <v>6668</v>
      </c>
      <c r="L60" s="24">
        <v>939834</v>
      </c>
      <c r="M60" s="26">
        <f t="shared" si="0"/>
        <v>9717207</v>
      </c>
      <c r="O60" s="9"/>
      <c r="P60" s="27">
        <f>+M60+[1]NOV!M60+[1]OCT!M60</f>
        <v>23355894</v>
      </c>
    </row>
    <row r="61" spans="1:16">
      <c r="A61" s="6"/>
      <c r="C61" s="23" t="s">
        <v>74</v>
      </c>
      <c r="D61" s="24">
        <v>762501</v>
      </c>
      <c r="E61" s="24">
        <v>876584</v>
      </c>
      <c r="F61" s="24">
        <v>37507</v>
      </c>
      <c r="G61" s="24">
        <v>4228</v>
      </c>
      <c r="H61" s="24">
        <v>25994</v>
      </c>
      <c r="I61" s="24">
        <v>34647</v>
      </c>
      <c r="J61" s="25">
        <v>18283</v>
      </c>
      <c r="K61" s="24">
        <v>1328</v>
      </c>
      <c r="L61" s="24">
        <v>26210</v>
      </c>
      <c r="M61" s="26">
        <f t="shared" si="0"/>
        <v>1787282</v>
      </c>
      <c r="O61" s="9"/>
      <c r="P61" s="27">
        <f>+M61+[1]NOV!M61+[1]OCT!M61</f>
        <v>4393270</v>
      </c>
    </row>
    <row r="62" spans="1:16">
      <c r="A62" s="6"/>
      <c r="C62" s="23" t="s">
        <v>75</v>
      </c>
      <c r="D62" s="24">
        <v>3241346</v>
      </c>
      <c r="E62" s="24">
        <v>3726307</v>
      </c>
      <c r="F62" s="24">
        <v>159440</v>
      </c>
      <c r="G62" s="24">
        <v>17971</v>
      </c>
      <c r="H62" s="24">
        <v>110498</v>
      </c>
      <c r="I62" s="24">
        <v>131865</v>
      </c>
      <c r="J62" s="25">
        <v>69581</v>
      </c>
      <c r="K62" s="24">
        <v>5645</v>
      </c>
      <c r="L62" s="24">
        <v>2638400</v>
      </c>
      <c r="M62" s="26">
        <f t="shared" si="0"/>
        <v>10101053</v>
      </c>
      <c r="O62" s="9"/>
      <c r="P62" s="27">
        <f>+M62+[1]NOV!M62+[1]OCT!M62</f>
        <v>20918257</v>
      </c>
    </row>
    <row r="63" spans="1:16">
      <c r="A63" s="6"/>
      <c r="C63" s="23" t="s">
        <v>76</v>
      </c>
      <c r="D63" s="24">
        <v>1324777</v>
      </c>
      <c r="E63" s="24">
        <v>1522987</v>
      </c>
      <c r="F63" s="24">
        <v>65165</v>
      </c>
      <c r="G63" s="24">
        <v>7345</v>
      </c>
      <c r="H63" s="24">
        <v>45162</v>
      </c>
      <c r="I63" s="24">
        <v>64762</v>
      </c>
      <c r="J63" s="25">
        <v>34173</v>
      </c>
      <c r="K63" s="24">
        <v>2307</v>
      </c>
      <c r="L63" s="24">
        <v>0</v>
      </c>
      <c r="M63" s="26">
        <f t="shared" si="0"/>
        <v>3066678</v>
      </c>
      <c r="O63" s="9"/>
      <c r="P63" s="27">
        <f>+M63+[1]NOV!M63+[1]OCT!M63</f>
        <v>7517170</v>
      </c>
    </row>
    <row r="64" spans="1:16">
      <c r="A64" s="6"/>
      <c r="C64" s="23" t="s">
        <v>77</v>
      </c>
      <c r="D64" s="24">
        <v>937621</v>
      </c>
      <c r="E64" s="24">
        <v>1115912</v>
      </c>
      <c r="F64" s="24">
        <v>46121</v>
      </c>
      <c r="G64" s="24">
        <v>5199</v>
      </c>
      <c r="H64" s="24">
        <v>31964</v>
      </c>
      <c r="I64" s="24">
        <v>45495</v>
      </c>
      <c r="J64" s="25">
        <v>24006</v>
      </c>
      <c r="K64" s="24">
        <v>1633</v>
      </c>
      <c r="L64" s="24">
        <v>0</v>
      </c>
      <c r="M64" s="26">
        <f t="shared" si="0"/>
        <v>2207951</v>
      </c>
      <c r="O64" s="9"/>
      <c r="P64" s="27">
        <f>+M64+[1]NOV!M64+[1]OCT!M64</f>
        <v>5407385</v>
      </c>
    </row>
    <row r="65" spans="1:16">
      <c r="A65" s="6"/>
      <c r="C65" s="23" t="s">
        <v>78</v>
      </c>
      <c r="D65" s="24">
        <v>1286042</v>
      </c>
      <c r="E65" s="24">
        <v>1478455</v>
      </c>
      <c r="F65" s="24">
        <v>63260</v>
      </c>
      <c r="G65" s="24">
        <v>7130</v>
      </c>
      <c r="H65" s="24">
        <v>43841</v>
      </c>
      <c r="I65" s="24">
        <v>64238</v>
      </c>
      <c r="J65" s="25">
        <v>33897</v>
      </c>
      <c r="K65" s="24">
        <v>2240</v>
      </c>
      <c r="L65" s="24">
        <v>0</v>
      </c>
      <c r="M65" s="26">
        <f t="shared" si="0"/>
        <v>2979103</v>
      </c>
      <c r="O65" s="9"/>
      <c r="P65" s="27">
        <f>+M65+[1]NOV!M65+[1]OCT!M65</f>
        <v>7303163</v>
      </c>
    </row>
    <row r="66" spans="1:16">
      <c r="A66" s="6"/>
      <c r="C66" s="23" t="s">
        <v>79</v>
      </c>
      <c r="D66" s="24">
        <v>2489453</v>
      </c>
      <c r="E66" s="24">
        <v>2861919</v>
      </c>
      <c r="F66" s="24">
        <v>122455</v>
      </c>
      <c r="G66" s="24">
        <v>13802</v>
      </c>
      <c r="H66" s="24">
        <v>84866</v>
      </c>
      <c r="I66" s="24">
        <v>104707</v>
      </c>
      <c r="J66" s="25">
        <v>55251</v>
      </c>
      <c r="K66" s="24">
        <v>4336</v>
      </c>
      <c r="L66" s="24">
        <v>0</v>
      </c>
      <c r="M66" s="26">
        <f t="shared" si="0"/>
        <v>5736789</v>
      </c>
      <c r="O66" s="9"/>
      <c r="P66" s="27">
        <f>+M66+[1]NOV!M66+[1]OCT!M66</f>
        <v>14054005</v>
      </c>
    </row>
    <row r="67" spans="1:16" ht="13.5" thickBot="1">
      <c r="A67" s="6"/>
      <c r="C67" s="23" t="s">
        <v>80</v>
      </c>
      <c r="D67" s="24">
        <v>11020902</v>
      </c>
      <c r="E67" s="24">
        <v>12669817</v>
      </c>
      <c r="F67" s="24">
        <v>542114</v>
      </c>
      <c r="G67" s="24">
        <v>61104</v>
      </c>
      <c r="H67" s="24">
        <v>375703</v>
      </c>
      <c r="I67" s="24">
        <v>497907</v>
      </c>
      <c r="J67" s="25">
        <v>262730</v>
      </c>
      <c r="K67" s="24">
        <v>19194</v>
      </c>
      <c r="L67" s="24">
        <v>4834549</v>
      </c>
      <c r="M67" s="26">
        <f t="shared" si="0"/>
        <v>30284020</v>
      </c>
      <c r="O67" s="9"/>
      <c r="P67" s="27">
        <f>+M67+[1]NOV!M67+[1]OCT!M67</f>
        <v>71432792</v>
      </c>
    </row>
    <row r="68" spans="1:16" ht="15.75" customHeight="1">
      <c r="A68" s="6"/>
      <c r="C68" s="28" t="s">
        <v>81</v>
      </c>
      <c r="D68" s="29">
        <f t="shared" ref="D68:L68" si="1">SUM(D10:D67)</f>
        <v>125277225</v>
      </c>
      <c r="E68" s="29">
        <f t="shared" si="1"/>
        <v>145138577</v>
      </c>
      <c r="F68" s="29">
        <f t="shared" si="1"/>
        <v>6162342</v>
      </c>
      <c r="G68" s="29">
        <f t="shared" si="1"/>
        <v>694586</v>
      </c>
      <c r="H68" s="29">
        <f t="shared" si="1"/>
        <v>4270708</v>
      </c>
      <c r="I68" s="29">
        <f t="shared" si="1"/>
        <v>5493209</v>
      </c>
      <c r="J68" s="29">
        <f t="shared" si="1"/>
        <v>2898591</v>
      </c>
      <c r="K68" s="29">
        <f t="shared" si="1"/>
        <v>218183</v>
      </c>
      <c r="L68" s="29">
        <f t="shared" si="1"/>
        <v>30727414</v>
      </c>
      <c r="M68" s="30">
        <f t="shared" si="0"/>
        <v>320880835</v>
      </c>
      <c r="O68" s="9"/>
    </row>
    <row r="69" spans="1:16" ht="12" customHeight="1" thickBot="1">
      <c r="A69" s="6"/>
      <c r="C69" s="31"/>
      <c r="D69" s="32"/>
      <c r="E69" s="32"/>
      <c r="F69" s="32"/>
      <c r="G69" s="32"/>
      <c r="H69" s="32"/>
      <c r="I69" s="32"/>
      <c r="J69" s="33"/>
      <c r="K69" s="32"/>
      <c r="L69" s="32"/>
      <c r="M69" s="32">
        <f>+M68-[1]ACUMPAR!O28</f>
        <v>0</v>
      </c>
      <c r="N69" s="5" t="s">
        <v>13</v>
      </c>
      <c r="O69" s="9"/>
    </row>
    <row r="70" spans="1:16" ht="0.75" customHeight="1" thickBot="1">
      <c r="A70" s="6"/>
      <c r="C70" s="34"/>
      <c r="D70" s="33"/>
      <c r="E70" s="34"/>
      <c r="F70" s="33"/>
      <c r="G70" s="33"/>
      <c r="H70" s="33"/>
      <c r="I70" s="33"/>
      <c r="J70" s="33"/>
      <c r="K70" s="33"/>
      <c r="L70" s="33"/>
      <c r="M70" s="33"/>
      <c r="O70" s="9"/>
    </row>
    <row r="71" spans="1:16" ht="6" customHeight="1">
      <c r="A71" s="6"/>
      <c r="C71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/>
      <c r="O71" s="9"/>
    </row>
    <row r="72" spans="1:16" ht="7.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6" ht="13.5" thickTop="1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5748031496062992" right="0.23622047244094491" top="0.23622047244094491" bottom="0.31496062992125984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cp:lastPrinted>2021-01-08T19:26:24Z</cp:lastPrinted>
  <dcterms:created xsi:type="dcterms:W3CDTF">2021-01-08T19:26:04Z</dcterms:created>
  <dcterms:modified xsi:type="dcterms:W3CDTF">2021-01-08T19:27:19Z</dcterms:modified>
</cp:coreProperties>
</file>