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84" yWindow="48" windowWidth="14628" windowHeight="8232"/>
  </bookViews>
  <sheets>
    <sheet name="ABR" sheetId="1" r:id="rId1"/>
  </sheets>
  <externalReferences>
    <externalReference r:id="rId2"/>
  </externalReferences>
  <definedNames>
    <definedName name="_xlnm.Database">#REF!</definedName>
    <definedName name="MODELOCEDULA">#REF!</definedName>
  </definedNames>
  <calcPr calcId="144525"/>
</workbook>
</file>

<file path=xl/calcChain.xml><?xml version="1.0" encoding="utf-8"?>
<calcChain xmlns="http://schemas.openxmlformats.org/spreadsheetml/2006/main">
  <c r="L68" i="1" l="1"/>
  <c r="K68" i="1"/>
  <c r="J68" i="1"/>
  <c r="I68" i="1"/>
  <c r="H68" i="1"/>
  <c r="G68" i="1"/>
  <c r="D68" i="1"/>
  <c r="F67" i="1"/>
  <c r="E67" i="1"/>
  <c r="M67" i="1" s="1"/>
  <c r="F66" i="1"/>
  <c r="E66" i="1"/>
  <c r="M66" i="1" s="1"/>
  <c r="F65" i="1"/>
  <c r="E65" i="1"/>
  <c r="M65" i="1" s="1"/>
  <c r="F64" i="1"/>
  <c r="M64" i="1" s="1"/>
  <c r="E64" i="1"/>
  <c r="F63" i="1"/>
  <c r="E63" i="1"/>
  <c r="M63" i="1" s="1"/>
  <c r="F62" i="1"/>
  <c r="E62" i="1"/>
  <c r="M62" i="1" s="1"/>
  <c r="F61" i="1"/>
  <c r="E61" i="1"/>
  <c r="M61" i="1" s="1"/>
  <c r="F60" i="1"/>
  <c r="E60" i="1"/>
  <c r="F59" i="1"/>
  <c r="E59" i="1"/>
  <c r="M59" i="1" s="1"/>
  <c r="F58" i="1"/>
  <c r="E58" i="1"/>
  <c r="M58" i="1" s="1"/>
  <c r="F57" i="1"/>
  <c r="M57" i="1" s="1"/>
  <c r="E57" i="1"/>
  <c r="F56" i="1"/>
  <c r="E56" i="1"/>
  <c r="M55" i="1"/>
  <c r="F55" i="1"/>
  <c r="E55" i="1"/>
  <c r="F54" i="1"/>
  <c r="E54" i="1"/>
  <c r="M54" i="1" s="1"/>
  <c r="F53" i="1"/>
  <c r="E53" i="1"/>
  <c r="M53" i="1" s="1"/>
  <c r="F52" i="1"/>
  <c r="E52" i="1"/>
  <c r="F51" i="1"/>
  <c r="E51" i="1"/>
  <c r="M51" i="1" s="1"/>
  <c r="F50" i="1"/>
  <c r="E50" i="1"/>
  <c r="M50" i="1" s="1"/>
  <c r="F49" i="1"/>
  <c r="E49" i="1"/>
  <c r="M49" i="1" s="1"/>
  <c r="F48" i="1"/>
  <c r="M48" i="1" s="1"/>
  <c r="E48" i="1"/>
  <c r="F47" i="1"/>
  <c r="E47" i="1"/>
  <c r="M47" i="1" s="1"/>
  <c r="F46" i="1"/>
  <c r="E46" i="1"/>
  <c r="M46" i="1" s="1"/>
  <c r="F45" i="1"/>
  <c r="E45" i="1"/>
  <c r="M45" i="1" s="1"/>
  <c r="F44" i="1"/>
  <c r="E44" i="1"/>
  <c r="F43" i="1"/>
  <c r="E43" i="1"/>
  <c r="M43" i="1" s="1"/>
  <c r="F42" i="1"/>
  <c r="E42" i="1"/>
  <c r="M42" i="1" s="1"/>
  <c r="F41" i="1"/>
  <c r="M41" i="1" s="1"/>
  <c r="E41" i="1"/>
  <c r="F40" i="1"/>
  <c r="E40" i="1"/>
  <c r="M39" i="1"/>
  <c r="F39" i="1"/>
  <c r="E39" i="1"/>
  <c r="F38" i="1"/>
  <c r="E38" i="1"/>
  <c r="M38" i="1" s="1"/>
  <c r="F37" i="1"/>
  <c r="E37" i="1"/>
  <c r="M37" i="1" s="1"/>
  <c r="F36" i="1"/>
  <c r="E36" i="1"/>
  <c r="F35" i="1"/>
  <c r="E35" i="1"/>
  <c r="M35" i="1" s="1"/>
  <c r="F34" i="1"/>
  <c r="E34" i="1"/>
  <c r="M34" i="1" s="1"/>
  <c r="F33" i="1"/>
  <c r="E33" i="1"/>
  <c r="M33" i="1" s="1"/>
  <c r="F32" i="1"/>
  <c r="M32" i="1" s="1"/>
  <c r="E32" i="1"/>
  <c r="F31" i="1"/>
  <c r="E31" i="1"/>
  <c r="M31" i="1" s="1"/>
  <c r="F30" i="1"/>
  <c r="E30" i="1"/>
  <c r="M30" i="1" s="1"/>
  <c r="F29" i="1"/>
  <c r="E29" i="1"/>
  <c r="M29" i="1" s="1"/>
  <c r="F28" i="1"/>
  <c r="E28" i="1"/>
  <c r="F27" i="1"/>
  <c r="E27" i="1"/>
  <c r="M27" i="1" s="1"/>
  <c r="F26" i="1"/>
  <c r="E26" i="1"/>
  <c r="M26" i="1" s="1"/>
  <c r="F25" i="1"/>
  <c r="M25" i="1" s="1"/>
  <c r="E25" i="1"/>
  <c r="F24" i="1"/>
  <c r="E24" i="1"/>
  <c r="M23" i="1"/>
  <c r="F23" i="1"/>
  <c r="E23" i="1"/>
  <c r="F22" i="1"/>
  <c r="E22" i="1"/>
  <c r="M22" i="1" s="1"/>
  <c r="F21" i="1"/>
  <c r="E21" i="1"/>
  <c r="M21" i="1" s="1"/>
  <c r="F20" i="1"/>
  <c r="E20" i="1"/>
  <c r="F19" i="1"/>
  <c r="E19" i="1"/>
  <c r="M19" i="1" s="1"/>
  <c r="F18" i="1"/>
  <c r="E18" i="1"/>
  <c r="M18" i="1" s="1"/>
  <c r="F17" i="1"/>
  <c r="E17" i="1"/>
  <c r="M17" i="1" s="1"/>
  <c r="F16" i="1"/>
  <c r="M16" i="1" s="1"/>
  <c r="E16" i="1"/>
  <c r="F15" i="1"/>
  <c r="E15" i="1"/>
  <c r="M15" i="1" s="1"/>
  <c r="F14" i="1"/>
  <c r="E14" i="1"/>
  <c r="M14" i="1" s="1"/>
  <c r="F13" i="1"/>
  <c r="E13" i="1"/>
  <c r="M13" i="1" s="1"/>
  <c r="F12" i="1"/>
  <c r="E12" i="1"/>
  <c r="F11" i="1"/>
  <c r="E11" i="1"/>
  <c r="M11" i="1" s="1"/>
  <c r="F10" i="1"/>
  <c r="E10" i="1"/>
  <c r="M24" i="1" l="1"/>
  <c r="F68" i="1"/>
  <c r="M28" i="1"/>
  <c r="M60" i="1"/>
  <c r="M40" i="1"/>
  <c r="M36" i="1"/>
  <c r="M12" i="1"/>
  <c r="M44" i="1"/>
  <c r="M52" i="1"/>
  <c r="M20" i="1"/>
  <c r="E68" i="1"/>
  <c r="M56" i="1"/>
  <c r="M10" i="1"/>
  <c r="M68" i="1" l="1"/>
</calcChain>
</file>

<file path=xl/sharedStrings.xml><?xml version="1.0" encoding="utf-8"?>
<sst xmlns="http://schemas.openxmlformats.org/spreadsheetml/2006/main" count="86" uniqueCount="82">
  <si>
    <t>GOBIERNO DEL ESTADO DE ZACATECAS</t>
  </si>
  <si>
    <t>SECRETARÍA DE FINANZAS</t>
  </si>
  <si>
    <t>SUBSECRETARÍA DE EGRESOS</t>
  </si>
  <si>
    <t>DIRECCIÓN DE CONTABILIDAD</t>
  </si>
  <si>
    <t>FONDO</t>
  </si>
  <si>
    <t xml:space="preserve">FOMENTO </t>
  </si>
  <si>
    <t>I.E.P.S.</t>
  </si>
  <si>
    <t>I.S.A.N</t>
  </si>
  <si>
    <t>FONDO DE</t>
  </si>
  <si>
    <t>9/11 DEL IEPS</t>
  </si>
  <si>
    <t>COMPENSACIÓN</t>
  </si>
  <si>
    <t>TOTAL</t>
  </si>
  <si>
    <t>MUNICIPIOS</t>
  </si>
  <si>
    <t>GENERAL</t>
  </si>
  <si>
    <t>MUNICIPAL</t>
  </si>
  <si>
    <t xml:space="preserve"> </t>
  </si>
  <si>
    <t>FISCALIZACIÓN</t>
  </si>
  <si>
    <t>COMP. 10 ENT.</t>
  </si>
  <si>
    <t>S/VENTA DIESEL</t>
  </si>
  <si>
    <t>ISAN</t>
  </si>
  <si>
    <t>ISR</t>
  </si>
  <si>
    <t>ACUMULADO</t>
  </si>
  <si>
    <t>APOZOL</t>
  </si>
  <si>
    <t>APULCO</t>
  </si>
  <si>
    <t>ATOLINGA</t>
  </si>
  <si>
    <t>BENITO JUÁREZ</t>
  </si>
  <si>
    <t xml:space="preserve">CALERA </t>
  </si>
  <si>
    <t>CAÑITAS DE FELIPE PESCADOR</t>
  </si>
  <si>
    <t>CONCEPCIÓN DEL ORO</t>
  </si>
  <si>
    <t>CUAUHTEMOC</t>
  </si>
  <si>
    <t>CHALCHIHUITES</t>
  </si>
  <si>
    <t>EL PLATEADO DE JOAQUÍN AMARO</t>
  </si>
  <si>
    <t xml:space="preserve">EL SALVADOR   </t>
  </si>
  <si>
    <t>FRESNILLO</t>
  </si>
  <si>
    <t>GENARO CODINA</t>
  </si>
  <si>
    <t>GENERAL ENRIQUE ESTRADA</t>
  </si>
  <si>
    <t>GENERAL FRANCISCO R. MURGUÍA</t>
  </si>
  <si>
    <t>GENERAL. PÁNFILO NATERA</t>
  </si>
  <si>
    <t>GUADALUPE</t>
  </si>
  <si>
    <t>HUANUSCO</t>
  </si>
  <si>
    <t xml:space="preserve">JALPA </t>
  </si>
  <si>
    <t xml:space="preserve">JEREZ    </t>
  </si>
  <si>
    <t>JIMÉNEZ DEL TEUL</t>
  </si>
  <si>
    <t>JUAN ALDAMA</t>
  </si>
  <si>
    <t>JUCHIPILA</t>
  </si>
  <si>
    <t>LORETO</t>
  </si>
  <si>
    <t>LUÍS MOYA</t>
  </si>
  <si>
    <t>MAZAPIL</t>
  </si>
  <si>
    <t>MELCHOR OCAMPO</t>
  </si>
  <si>
    <t>MEZQUITAL DEL ORO</t>
  </si>
  <si>
    <t>MIGUEL AUZA</t>
  </si>
  <si>
    <t>MOMAX</t>
  </si>
  <si>
    <t>MONTE ESCOBEDO</t>
  </si>
  <si>
    <t>MORELOS</t>
  </si>
  <si>
    <t>MOYAHUA DE ESTRADA</t>
  </si>
  <si>
    <t>NOCHISTLAN DE MEJÍA</t>
  </si>
  <si>
    <t>NORIA DE ÁNGELES</t>
  </si>
  <si>
    <t>OJOCALIENTE</t>
  </si>
  <si>
    <t>PANUCO</t>
  </si>
  <si>
    <t>PINOS</t>
  </si>
  <si>
    <t xml:space="preserve">RÍO GRANDE  </t>
  </si>
  <si>
    <t>SAÍN ALTO</t>
  </si>
  <si>
    <t>SANTA MARÍA DE LA PAZ</t>
  </si>
  <si>
    <t>SOMBRERETE</t>
  </si>
  <si>
    <t>SUSTICACÁN</t>
  </si>
  <si>
    <t>TABASCO</t>
  </si>
  <si>
    <t>TEPECHITLÁN</t>
  </si>
  <si>
    <t>TEPETONGO</t>
  </si>
  <si>
    <t>TEUL DE GONZÁLEZ.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</si>
  <si>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</si>
  <si>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</si>
  <si>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</si>
  <si>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</si>
  <si>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</si>
  <si>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</si>
  <si>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</si>
  <si>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</si>
  <si>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 HIDALGO</t>
  </si>
  <si>
    <t>VILLANUEVA</t>
  </si>
  <si>
    <t>ZACATECAS</t>
  </si>
  <si>
    <t>T O T A L E S</t>
  </si>
  <si>
    <t>IMPORTE TRANSFERIDO A LOS MUNICIPIOS EN  ABRIL DEL AÑO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</si>
</sst>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[$€-2]* #,##0.00_);_([$€-2]* \(#,##0.00\);_([$€-2]* &quot;-&quot;??_)"/>
  </numFmts>
  <fonts count="9">
    <font>
      <sz val="10"/>
      <name val="Arial"/>
    </font>
    <font>
      <sz val="10"/>
      <name val="Arial"/>
    </font>
    <font>
      <sz val="10"/>
      <name val="CG Omega"/>
      <family val="2"/>
    </font>
    <font>
      <b/>
      <sz val="10"/>
      <name val="CG Omega"/>
      <family val="2"/>
    </font>
    <font>
      <sz val="16"/>
      <name val="CG Omega"/>
      <family val="2"/>
    </font>
    <font>
      <sz val="12"/>
      <name val="CG Omega"/>
      <family val="2"/>
    </font>
    <font>
      <b/>
      <sz val="12"/>
      <color indexed="9"/>
      <name val="CG Omega"/>
      <family val="2"/>
    </font>
    <font>
      <b/>
      <sz val="1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8" fillId="0" borderId="0"/>
  </cellStyleXfs>
  <cellXfs count="40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/>
    <xf numFmtId="0" fontId="3" fillId="2" borderId="2" xfId="0" applyFont="1" applyFill="1" applyBorder="1"/>
    <xf numFmtId="0" fontId="2" fillId="2" borderId="3" xfId="0" applyFont="1" applyFill="1" applyBorder="1"/>
    <xf numFmtId="0" fontId="2" fillId="0" borderId="0" xfId="0" applyFont="1"/>
    <xf numFmtId="0" fontId="2" fillId="2" borderId="4" xfId="0" applyFont="1" applyFill="1" applyBorder="1"/>
    <xf numFmtId="0" fontId="2" fillId="3" borderId="0" xfId="0" applyFont="1" applyFill="1" applyBorder="1"/>
    <xf numFmtId="0" fontId="2" fillId="2" borderId="5" xfId="0" applyFont="1" applyFill="1" applyBorder="1"/>
    <xf numFmtId="0" fontId="3" fillId="5" borderId="6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7" fillId="5" borderId="7" xfId="0" applyFont="1" applyFill="1" applyBorder="1" applyAlignment="1" applyProtection="1">
      <alignment horizontal="center"/>
    </xf>
    <xf numFmtId="0" fontId="7" fillId="5" borderId="6" xfId="0" applyFont="1" applyFill="1" applyBorder="1" applyAlignment="1" applyProtection="1">
      <alignment horizontal="center"/>
    </xf>
    <xf numFmtId="0" fontId="3" fillId="5" borderId="9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0" fontId="7" fillId="5" borderId="10" xfId="0" applyFont="1" applyFill="1" applyBorder="1" applyAlignment="1" applyProtection="1">
      <alignment horizontal="center"/>
    </xf>
    <xf numFmtId="0" fontId="7" fillId="5" borderId="9" xfId="0" applyFont="1" applyFill="1" applyBorder="1" applyAlignment="1" applyProtection="1">
      <alignment horizontal="center"/>
    </xf>
    <xf numFmtId="0" fontId="3" fillId="0" borderId="12" xfId="0" applyFont="1" applyBorder="1" applyProtection="1">
      <protection locked="0"/>
    </xf>
    <xf numFmtId="4" fontId="3" fillId="0" borderId="13" xfId="1" applyNumberFormat="1" applyFont="1" applyBorder="1" applyProtection="1">
      <protection locked="0"/>
    </xf>
    <xf numFmtId="4" fontId="3" fillId="0" borderId="0" xfId="0" applyNumberFormat="1" applyFont="1"/>
    <xf numFmtId="164" fontId="3" fillId="0" borderId="13" xfId="0" applyNumberFormat="1" applyFont="1" applyBorder="1"/>
    <xf numFmtId="164" fontId="2" fillId="0" borderId="0" xfId="1" applyFont="1"/>
    <xf numFmtId="164" fontId="2" fillId="0" borderId="0" xfId="0" applyNumberFormat="1" applyFont="1"/>
    <xf numFmtId="0" fontId="3" fillId="0" borderId="7" xfId="0" applyFont="1" applyBorder="1" applyAlignment="1">
      <alignment horizontal="center"/>
    </xf>
    <xf numFmtId="4" fontId="3" fillId="0" borderId="7" xfId="0" applyNumberFormat="1" applyFont="1" applyBorder="1"/>
    <xf numFmtId="0" fontId="3" fillId="0" borderId="10" xfId="0" applyFont="1" applyBorder="1" applyAlignment="1">
      <alignment horizontal="center"/>
    </xf>
    <xf numFmtId="164" fontId="3" fillId="0" borderId="10" xfId="0" applyNumberFormat="1" applyFont="1" applyBorder="1"/>
    <xf numFmtId="0" fontId="3" fillId="0" borderId="10" xfId="0" applyFont="1" applyBorder="1"/>
    <xf numFmtId="0" fontId="2" fillId="0" borderId="10" xfId="0" applyFont="1" applyBorder="1"/>
    <xf numFmtId="164" fontId="0" fillId="0" borderId="0" xfId="0" applyNumberFormat="1"/>
    <xf numFmtId="0" fontId="0" fillId="2" borderId="14" xfId="0" applyFill="1" applyBorder="1"/>
    <xf numFmtId="0" fontId="0" fillId="2" borderId="15" xfId="0" applyFill="1" applyBorder="1"/>
    <xf numFmtId="0" fontId="0" fillId="2" borderId="16" xfId="0" applyFill="1" applyBorder="1"/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4" borderId="0" xfId="0" applyFont="1" applyFill="1" applyAlignment="1">
      <alignment horizontal="center"/>
    </xf>
  </cellXfs>
  <cellStyles count="4">
    <cellStyle name="Euro" xfId="2"/>
    <cellStyle name="Millares" xfId="1" builtinId="3"/>
    <cellStyle name="Normal" xfId="0" builtinId="0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medina/Documents/contabilidad/MARTIN%202019/PARTICIPACIONES%202019/ACUMPAR%202019%20AJUS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ENTRA"/>
      <sheetName val="PRESUEGRESOS parcial"/>
      <sheetName val="PRESUEGRESOS ley"/>
      <sheetName val="PRESUFONDO"/>
      <sheetName val="ACUMMES PRES"/>
      <sheetName val="AMPLIAPRES"/>
      <sheetName val="ACUMMES"/>
      <sheetName val="ACUMMUN"/>
      <sheetName val="COMPARA EJER-PRES"/>
      <sheetName val="SALDO PRES"/>
      <sheetName val="SALDO PRESU 19"/>
      <sheetName val="BANCOS (2018-21)"/>
      <sheetName val="AUTORIAJUSTES MAR "/>
      <sheetName val="AJUSTES COEF ABR 1"/>
      <sheetName val="AJUSTES COEF ABR 2"/>
      <sheetName val="AJUSTES COEF ABR 3"/>
      <sheetName val="AJUSTES COEF MAY"/>
      <sheetName val="validación"/>
      <sheetName val="ampliaciones FM"/>
      <sheetName val="ampliaciones GAS"/>
      <sheetName val="ampliaciones FG"/>
      <sheetName val="REDUCCIONES feb"/>
      <sheetName val="PAGOSFM"/>
      <sheetName val="PAGOSFM SIIF"/>
      <sheetName val="BANCOFM RECIBO"/>
      <sheetName val="AUTORIFM"/>
      <sheetName val="BANCOFM"/>
      <sheetName val="integra GASOLINAS"/>
      <sheetName val="integra pago IEPS"/>
      <sheetName val="PAGOS IEPS SIIF "/>
      <sheetName val="AUTORIZA IEPS"/>
      <sheetName val="BANCOFG IEPS"/>
      <sheetName val="integra pago FG "/>
      <sheetName val="PAGOSFG SIIF "/>
      <sheetName val="BANCOFG RECIBO "/>
      <sheetName val="AUTORIZAFG"/>
      <sheetName val="BANCOFG"/>
      <sheetName val="RECIBE"/>
    </sheetNames>
    <sheetDataSet>
      <sheetData sheetId="0">
        <row r="74">
          <cell r="R74">
            <v>359463</v>
          </cell>
        </row>
        <row r="75">
          <cell r="R75">
            <v>290291</v>
          </cell>
        </row>
        <row r="76">
          <cell r="R76">
            <v>244481</v>
          </cell>
        </row>
        <row r="77">
          <cell r="R77">
            <v>270810</v>
          </cell>
        </row>
        <row r="78">
          <cell r="R78">
            <v>2054327</v>
          </cell>
        </row>
        <row r="79">
          <cell r="R79">
            <v>379497</v>
          </cell>
        </row>
        <row r="80">
          <cell r="R80">
            <v>731614</v>
          </cell>
        </row>
        <row r="81">
          <cell r="R81">
            <v>493349</v>
          </cell>
        </row>
        <row r="82">
          <cell r="R82">
            <v>784728</v>
          </cell>
        </row>
        <row r="83">
          <cell r="R83">
            <v>188755</v>
          </cell>
        </row>
        <row r="84">
          <cell r="R84">
            <v>204669</v>
          </cell>
        </row>
        <row r="85">
          <cell r="R85">
            <v>8556325</v>
          </cell>
        </row>
        <row r="86">
          <cell r="R86">
            <v>451508</v>
          </cell>
        </row>
        <row r="87">
          <cell r="R87">
            <v>329822</v>
          </cell>
        </row>
        <row r="88">
          <cell r="R88">
            <v>1265879</v>
          </cell>
        </row>
        <row r="89">
          <cell r="R89">
            <v>808173</v>
          </cell>
        </row>
        <row r="90">
          <cell r="R90">
            <v>8300484</v>
          </cell>
        </row>
        <row r="91">
          <cell r="R91">
            <v>327260</v>
          </cell>
        </row>
        <row r="92">
          <cell r="R92">
            <v>1319600</v>
          </cell>
        </row>
        <row r="93">
          <cell r="R93">
            <v>3136241</v>
          </cell>
        </row>
        <row r="94">
          <cell r="R94">
            <v>354789</v>
          </cell>
        </row>
        <row r="95">
          <cell r="R95">
            <v>837678</v>
          </cell>
        </row>
        <row r="96">
          <cell r="R96">
            <v>850531</v>
          </cell>
        </row>
        <row r="97">
          <cell r="R97">
            <v>1512368</v>
          </cell>
        </row>
        <row r="98">
          <cell r="R98">
            <v>523704</v>
          </cell>
        </row>
        <row r="99">
          <cell r="R99">
            <v>2312692</v>
          </cell>
        </row>
        <row r="100">
          <cell r="R100">
            <v>326785</v>
          </cell>
        </row>
        <row r="101">
          <cell r="R101">
            <v>239406</v>
          </cell>
        </row>
        <row r="102">
          <cell r="R102">
            <v>935744</v>
          </cell>
        </row>
        <row r="103">
          <cell r="R103">
            <v>219892</v>
          </cell>
        </row>
        <row r="104">
          <cell r="R104">
            <v>664849</v>
          </cell>
        </row>
        <row r="105">
          <cell r="R105">
            <v>702694</v>
          </cell>
        </row>
        <row r="106">
          <cell r="R106">
            <v>369427</v>
          </cell>
        </row>
        <row r="107">
          <cell r="R107">
            <v>1657408</v>
          </cell>
        </row>
        <row r="108">
          <cell r="R108">
            <v>607101</v>
          </cell>
        </row>
        <row r="109">
          <cell r="R109">
            <v>1406199</v>
          </cell>
        </row>
        <row r="110">
          <cell r="R110">
            <v>654390</v>
          </cell>
        </row>
        <row r="111">
          <cell r="R111">
            <v>2512356</v>
          </cell>
        </row>
        <row r="112">
          <cell r="R112">
            <v>2452208</v>
          </cell>
        </row>
        <row r="113">
          <cell r="R113">
            <v>884392</v>
          </cell>
        </row>
        <row r="114">
          <cell r="R114">
            <v>228760</v>
          </cell>
        </row>
        <row r="115">
          <cell r="R115">
            <v>2601050</v>
          </cell>
        </row>
        <row r="116">
          <cell r="R116">
            <v>148015</v>
          </cell>
        </row>
        <row r="117">
          <cell r="R117">
            <v>703939</v>
          </cell>
        </row>
        <row r="118">
          <cell r="R118">
            <v>507531</v>
          </cell>
        </row>
        <row r="119">
          <cell r="R119">
            <v>469135</v>
          </cell>
        </row>
        <row r="120">
          <cell r="R120">
            <v>377572</v>
          </cell>
        </row>
        <row r="121">
          <cell r="R121">
            <v>1319322</v>
          </cell>
        </row>
        <row r="122">
          <cell r="R122">
            <v>603457</v>
          </cell>
        </row>
        <row r="123">
          <cell r="R123">
            <v>245309</v>
          </cell>
        </row>
        <row r="124">
          <cell r="R124">
            <v>2176306</v>
          </cell>
        </row>
        <row r="125">
          <cell r="R125">
            <v>425823</v>
          </cell>
        </row>
        <row r="126">
          <cell r="R126">
            <v>1716811</v>
          </cell>
        </row>
        <row r="127">
          <cell r="R127">
            <v>718640</v>
          </cell>
        </row>
        <row r="128">
          <cell r="R128">
            <v>498945</v>
          </cell>
        </row>
        <row r="129">
          <cell r="R129">
            <v>676219</v>
          </cell>
        </row>
        <row r="130">
          <cell r="R130">
            <v>1374444</v>
          </cell>
        </row>
        <row r="131">
          <cell r="R131">
            <v>7105406</v>
          </cell>
        </row>
        <row r="138">
          <cell r="R138">
            <v>17199</v>
          </cell>
        </row>
        <row r="139">
          <cell r="R139">
            <v>13998</v>
          </cell>
        </row>
        <row r="140">
          <cell r="R140">
            <v>11636</v>
          </cell>
        </row>
        <row r="141">
          <cell r="R141">
            <v>13022</v>
          </cell>
        </row>
        <row r="142">
          <cell r="R142">
            <v>94970</v>
          </cell>
        </row>
        <row r="143">
          <cell r="R143">
            <v>18245</v>
          </cell>
        </row>
        <row r="144">
          <cell r="R144">
            <v>35304</v>
          </cell>
        </row>
        <row r="145">
          <cell r="R145">
            <v>23648</v>
          </cell>
        </row>
        <row r="146">
          <cell r="R146">
            <v>37269</v>
          </cell>
        </row>
        <row r="147">
          <cell r="R147">
            <v>9016</v>
          </cell>
        </row>
        <row r="148">
          <cell r="R148">
            <v>9955</v>
          </cell>
        </row>
        <row r="149">
          <cell r="R149">
            <v>403308</v>
          </cell>
        </row>
        <row r="150">
          <cell r="R150">
            <v>21779</v>
          </cell>
        </row>
        <row r="151">
          <cell r="R151">
            <v>15612</v>
          </cell>
        </row>
        <row r="152">
          <cell r="R152">
            <v>60908</v>
          </cell>
        </row>
        <row r="153">
          <cell r="R153">
            <v>38938</v>
          </cell>
        </row>
        <row r="154">
          <cell r="R154">
            <v>383654</v>
          </cell>
        </row>
        <row r="155">
          <cell r="R155">
            <v>15639</v>
          </cell>
        </row>
        <row r="156">
          <cell r="R156">
            <v>62425</v>
          </cell>
        </row>
        <row r="157">
          <cell r="R157">
            <v>146644</v>
          </cell>
        </row>
        <row r="158">
          <cell r="R158">
            <v>17135</v>
          </cell>
        </row>
        <row r="159">
          <cell r="R159">
            <v>40089</v>
          </cell>
        </row>
        <row r="160">
          <cell r="R160">
            <v>39782</v>
          </cell>
        </row>
        <row r="161">
          <cell r="R161">
            <v>72851</v>
          </cell>
        </row>
        <row r="162">
          <cell r="R162">
            <v>25013</v>
          </cell>
        </row>
        <row r="163">
          <cell r="R163">
            <v>110152</v>
          </cell>
        </row>
        <row r="164">
          <cell r="R164">
            <v>15865</v>
          </cell>
        </row>
        <row r="165">
          <cell r="R165">
            <v>11520</v>
          </cell>
        </row>
        <row r="166">
          <cell r="R166">
            <v>44687</v>
          </cell>
        </row>
        <row r="167">
          <cell r="R167">
            <v>10493</v>
          </cell>
        </row>
        <row r="168">
          <cell r="R168">
            <v>31714</v>
          </cell>
        </row>
        <row r="169">
          <cell r="R169">
            <v>32675</v>
          </cell>
        </row>
        <row r="170">
          <cell r="R170">
            <v>17561</v>
          </cell>
        </row>
        <row r="171">
          <cell r="R171">
            <v>77666</v>
          </cell>
        </row>
        <row r="172">
          <cell r="R172">
            <v>29260</v>
          </cell>
        </row>
        <row r="173">
          <cell r="R173">
            <v>68369</v>
          </cell>
        </row>
        <row r="174">
          <cell r="R174">
            <v>31519</v>
          </cell>
        </row>
        <row r="175">
          <cell r="R175">
            <v>121580</v>
          </cell>
        </row>
        <row r="176">
          <cell r="R176">
            <v>116077</v>
          </cell>
        </row>
        <row r="177">
          <cell r="R177">
            <v>42612</v>
          </cell>
        </row>
        <row r="178">
          <cell r="R178">
            <v>10931</v>
          </cell>
        </row>
        <row r="179">
          <cell r="R179">
            <v>123713</v>
          </cell>
        </row>
        <row r="180">
          <cell r="R180">
            <v>7108</v>
          </cell>
        </row>
        <row r="181">
          <cell r="R181">
            <v>33614</v>
          </cell>
        </row>
        <row r="182">
          <cell r="R182">
            <v>24117</v>
          </cell>
        </row>
        <row r="183">
          <cell r="R183">
            <v>22522</v>
          </cell>
        </row>
        <row r="184">
          <cell r="R184">
            <v>18043</v>
          </cell>
        </row>
        <row r="185">
          <cell r="R185">
            <v>62210</v>
          </cell>
        </row>
        <row r="186">
          <cell r="R186">
            <v>29141</v>
          </cell>
        </row>
        <row r="187">
          <cell r="R187">
            <v>11639</v>
          </cell>
        </row>
        <row r="188">
          <cell r="R188">
            <v>103406</v>
          </cell>
        </row>
        <row r="189">
          <cell r="R189">
            <v>20311</v>
          </cell>
        </row>
        <row r="190">
          <cell r="R190">
            <v>82924</v>
          </cell>
        </row>
        <row r="191">
          <cell r="R191">
            <v>34542</v>
          </cell>
        </row>
        <row r="192">
          <cell r="R192">
            <v>24074</v>
          </cell>
        </row>
        <row r="193">
          <cell r="R193">
            <v>32763</v>
          </cell>
        </row>
        <row r="194">
          <cell r="R194">
            <v>65701</v>
          </cell>
        </row>
        <row r="195">
          <cell r="R195">
            <v>328419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4"/>
  <sheetViews>
    <sheetView tabSelected="1" view="pageBreakPreview" topLeftCell="A43" zoomScale="82" zoomScaleNormal="75" zoomScaleSheetLayoutView="82" workbookViewId="0">
      <selection activeCell="L68" sqref="D68:L68"/>
    </sheetView>
  </sheetViews>
  <sheetFormatPr baseColWidth="10" defaultColWidth="11.44140625" defaultRowHeight="13.2"/>
  <cols>
    <col min="1" max="1" width="1.21875" style="5" customWidth="1"/>
    <col min="2" max="2" width="3.77734375" style="5" customWidth="1"/>
    <col min="3" max="3" width="33" style="5" customWidth="1"/>
    <col min="4" max="4" width="17.21875" style="35" customWidth="1"/>
    <col min="5" max="5" width="19.21875" style="5" customWidth="1"/>
    <col min="6" max="7" width="19.21875" style="35" customWidth="1"/>
    <col min="8" max="8" width="19" style="35" customWidth="1"/>
    <col min="9" max="9" width="18.77734375" style="35" customWidth="1"/>
    <col min="10" max="10" width="19" style="35" customWidth="1"/>
    <col min="11" max="12" width="18.77734375" style="35" customWidth="1"/>
    <col min="13" max="13" width="19.21875" style="35" customWidth="1"/>
    <col min="14" max="14" width="4" style="5" customWidth="1"/>
    <col min="15" max="15" width="1.21875" style="5" customWidth="1"/>
    <col min="16" max="16" width="15.5546875" style="5" customWidth="1"/>
    <col min="17" max="17" width="16.44140625" style="5" customWidth="1"/>
    <col min="18" max="18" width="14.77734375" style="5" bestFit="1" customWidth="1"/>
    <col min="19" max="16384" width="11.44140625" style="5"/>
  </cols>
  <sheetData>
    <row r="1" spans="1:19" ht="8.25" customHeight="1" thickTop="1">
      <c r="A1" s="1"/>
      <c r="B1" s="2"/>
      <c r="C1" s="2"/>
      <c r="D1" s="3"/>
      <c r="E1" s="2"/>
      <c r="F1" s="3"/>
      <c r="G1" s="3"/>
      <c r="H1" s="3"/>
      <c r="I1" s="3"/>
      <c r="J1" s="3"/>
      <c r="K1" s="3"/>
      <c r="L1" s="3"/>
      <c r="M1" s="3"/>
      <c r="N1" s="2"/>
      <c r="O1" s="4"/>
    </row>
    <row r="2" spans="1:19" ht="18" customHeight="1">
      <c r="A2" s="6"/>
      <c r="B2" s="7"/>
      <c r="C2" s="36" t="s">
        <v>0</v>
      </c>
      <c r="D2" s="36"/>
      <c r="E2" s="36"/>
      <c r="F2" s="36"/>
      <c r="G2" s="36"/>
      <c r="H2" s="36"/>
      <c r="I2" s="36"/>
      <c r="J2" s="36"/>
      <c r="K2" s="36"/>
      <c r="L2" s="36"/>
      <c r="M2" s="36"/>
      <c r="O2" s="8"/>
    </row>
    <row r="3" spans="1:19" ht="19.5" customHeight="1">
      <c r="A3" s="6"/>
      <c r="C3" s="36" t="s">
        <v>1</v>
      </c>
      <c r="D3" s="36"/>
      <c r="E3" s="36"/>
      <c r="F3" s="36"/>
      <c r="G3" s="36"/>
      <c r="H3" s="36"/>
      <c r="I3" s="36"/>
      <c r="J3" s="36"/>
      <c r="K3" s="36"/>
      <c r="L3" s="36"/>
      <c r="M3" s="36"/>
      <c r="O3" s="8"/>
    </row>
    <row r="4" spans="1:19" ht="15">
      <c r="A4" s="6"/>
      <c r="C4" s="37" t="s">
        <v>2</v>
      </c>
      <c r="D4" s="37"/>
      <c r="E4" s="37"/>
      <c r="F4" s="37"/>
      <c r="G4" s="37"/>
      <c r="H4" s="37"/>
      <c r="I4" s="37"/>
      <c r="J4" s="37"/>
      <c r="K4" s="37"/>
      <c r="L4" s="37"/>
      <c r="M4" s="37"/>
      <c r="O4" s="8"/>
    </row>
    <row r="5" spans="1:19" ht="15" customHeight="1">
      <c r="A5" s="6"/>
      <c r="C5" s="38" t="s">
        <v>3</v>
      </c>
      <c r="D5" s="38"/>
      <c r="E5" s="38"/>
      <c r="F5" s="38"/>
      <c r="G5" s="38"/>
      <c r="H5" s="38"/>
      <c r="I5" s="38"/>
      <c r="J5" s="38"/>
      <c r="K5" s="38"/>
      <c r="L5" s="38"/>
      <c r="M5" s="38"/>
      <c r="O5" s="8"/>
    </row>
    <row r="6" spans="1:19" ht="15.75" customHeight="1">
      <c r="A6" s="6"/>
      <c r="C6" s="39" t="s">
        <v>81</v>
      </c>
      <c r="D6" s="39"/>
      <c r="E6" s="39"/>
      <c r="F6" s="39"/>
      <c r="G6" s="39"/>
      <c r="H6" s="39"/>
      <c r="I6" s="39"/>
      <c r="J6" s="39"/>
      <c r="K6" s="39"/>
      <c r="L6" s="39"/>
      <c r="M6" s="39"/>
      <c r="O6" s="8"/>
    </row>
    <row r="7" spans="1:19" ht="5.25" customHeight="1" thickBot="1">
      <c r="A7" s="6"/>
      <c r="D7" s="5"/>
      <c r="F7" s="5"/>
      <c r="G7" s="5"/>
      <c r="H7" s="5"/>
      <c r="I7" s="5"/>
      <c r="J7" s="5"/>
      <c r="K7" s="5"/>
      <c r="L7" s="5"/>
      <c r="M7" s="5"/>
      <c r="O7" s="8"/>
    </row>
    <row r="8" spans="1:19">
      <c r="A8" s="6"/>
      <c r="C8" s="9"/>
      <c r="D8" s="10" t="s">
        <v>4</v>
      </c>
      <c r="E8" s="11" t="s">
        <v>5</v>
      </c>
      <c r="F8" s="10" t="s">
        <v>6</v>
      </c>
      <c r="G8" s="10" t="s">
        <v>7</v>
      </c>
      <c r="H8" s="12" t="s">
        <v>4</v>
      </c>
      <c r="I8" s="13" t="s">
        <v>8</v>
      </c>
      <c r="J8" s="13" t="s">
        <v>9</v>
      </c>
      <c r="K8" s="12" t="s">
        <v>10</v>
      </c>
      <c r="L8" s="12" t="s">
        <v>4</v>
      </c>
      <c r="M8" s="12" t="s">
        <v>11</v>
      </c>
      <c r="O8" s="8"/>
    </row>
    <row r="9" spans="1:19" ht="13.8" thickBot="1">
      <c r="A9" s="6"/>
      <c r="C9" s="14" t="s">
        <v>12</v>
      </c>
      <c r="D9" s="15" t="s">
        <v>13</v>
      </c>
      <c r="E9" s="16" t="s">
        <v>14</v>
      </c>
      <c r="F9" s="15" t="s">
        <v>15</v>
      </c>
      <c r="G9" s="15" t="s">
        <v>15</v>
      </c>
      <c r="H9" s="17" t="s">
        <v>16</v>
      </c>
      <c r="I9" s="18" t="s">
        <v>17</v>
      </c>
      <c r="J9" s="18" t="s">
        <v>18</v>
      </c>
      <c r="K9" s="17" t="s">
        <v>19</v>
      </c>
      <c r="L9" s="17" t="s">
        <v>20</v>
      </c>
      <c r="M9" s="17" t="s">
        <v>21</v>
      </c>
      <c r="O9" s="8"/>
    </row>
    <row r="10" spans="1:19">
      <c r="A10" s="6"/>
      <c r="C10" s="19" t="s">
        <v>22</v>
      </c>
      <c r="D10" s="20">
        <v>717557</v>
      </c>
      <c r="E10" s="20">
        <f>+[1]CONCENTRA!$R74</f>
        <v>359463</v>
      </c>
      <c r="F10" s="20">
        <f>+[1]CONCENTRA!$R138</f>
        <v>17199</v>
      </c>
      <c r="G10" s="20">
        <v>3007</v>
      </c>
      <c r="H10" s="20">
        <v>20293</v>
      </c>
      <c r="I10" s="20">
        <v>32002</v>
      </c>
      <c r="J10" s="21">
        <v>21413</v>
      </c>
      <c r="K10" s="20">
        <v>1021</v>
      </c>
      <c r="L10" s="20">
        <v>0</v>
      </c>
      <c r="M10" s="22">
        <f>SUM(D10:L10)</f>
        <v>1171955</v>
      </c>
      <c r="O10" s="8"/>
      <c r="P10" s="23"/>
      <c r="Q10" s="24"/>
      <c r="R10" s="23"/>
      <c r="S10" s="24"/>
    </row>
    <row r="11" spans="1:19">
      <c r="A11" s="6"/>
      <c r="C11" s="19" t="s">
        <v>23</v>
      </c>
      <c r="D11" s="20">
        <v>571809</v>
      </c>
      <c r="E11" s="20">
        <f>+[1]CONCENTRA!$R75</f>
        <v>290291</v>
      </c>
      <c r="F11" s="20">
        <f>+[1]CONCENTRA!$R139</f>
        <v>13998</v>
      </c>
      <c r="G11" s="20">
        <v>2371</v>
      </c>
      <c r="H11" s="20">
        <v>15896</v>
      </c>
      <c r="I11" s="20">
        <v>26380</v>
      </c>
      <c r="J11" s="21">
        <v>17676</v>
      </c>
      <c r="K11" s="20">
        <v>816</v>
      </c>
      <c r="L11" s="20">
        <v>0</v>
      </c>
      <c r="M11" s="22">
        <f t="shared" ref="M11:M67" si="0">SUM(D11:L11)</f>
        <v>939237</v>
      </c>
      <c r="O11" s="8"/>
      <c r="P11" s="23"/>
      <c r="Q11" s="24"/>
      <c r="R11" s="23"/>
      <c r="S11" s="24"/>
    </row>
    <row r="12" spans="1:19">
      <c r="A12" s="6"/>
      <c r="C12" s="19" t="s">
        <v>24</v>
      </c>
      <c r="D12" s="20">
        <v>492400</v>
      </c>
      <c r="E12" s="20">
        <f>+[1]CONCENTRA!$R76</f>
        <v>244481</v>
      </c>
      <c r="F12" s="20">
        <f>+[1]CONCENTRA!$R140</f>
        <v>11636</v>
      </c>
      <c r="G12" s="20">
        <v>2078</v>
      </c>
      <c r="H12" s="20">
        <v>14085</v>
      </c>
      <c r="I12" s="20">
        <v>16417</v>
      </c>
      <c r="J12" s="21">
        <v>11003</v>
      </c>
      <c r="K12" s="20">
        <v>701</v>
      </c>
      <c r="L12" s="20">
        <v>485186</v>
      </c>
      <c r="M12" s="22">
        <f t="shared" si="0"/>
        <v>1277987</v>
      </c>
      <c r="O12" s="8"/>
      <c r="P12" s="23"/>
      <c r="Q12" s="24"/>
      <c r="R12" s="23"/>
      <c r="S12" s="24"/>
    </row>
    <row r="13" spans="1:19">
      <c r="A13" s="6"/>
      <c r="C13" s="19" t="s">
        <v>25</v>
      </c>
      <c r="D13" s="20">
        <v>536031</v>
      </c>
      <c r="E13" s="20">
        <f>+[1]CONCENTRA!$R77</f>
        <v>270810</v>
      </c>
      <c r="F13" s="20">
        <f>+[1]CONCENTRA!$R141</f>
        <v>13022</v>
      </c>
      <c r="G13" s="20">
        <v>2232</v>
      </c>
      <c r="H13" s="20">
        <v>14996</v>
      </c>
      <c r="I13" s="20">
        <v>26172</v>
      </c>
      <c r="J13" s="21">
        <v>17638</v>
      </c>
      <c r="K13" s="20">
        <v>765</v>
      </c>
      <c r="L13" s="20">
        <v>0</v>
      </c>
      <c r="M13" s="22">
        <f t="shared" si="0"/>
        <v>881666</v>
      </c>
      <c r="O13" s="8"/>
      <c r="P13" s="23"/>
      <c r="Q13" s="24"/>
      <c r="R13" s="23"/>
      <c r="S13" s="24"/>
    </row>
    <row r="14" spans="1:19">
      <c r="A14" s="6"/>
      <c r="C14" s="19" t="s">
        <v>26</v>
      </c>
      <c r="D14" s="20">
        <v>4335409</v>
      </c>
      <c r="E14" s="20">
        <f>+[1]CONCENTRA!$R78</f>
        <v>2054327</v>
      </c>
      <c r="F14" s="20">
        <f>+[1]CONCENTRA!$R142</f>
        <v>94970</v>
      </c>
      <c r="G14" s="20">
        <v>18955</v>
      </c>
      <c r="H14" s="20">
        <v>131107</v>
      </c>
      <c r="I14" s="20">
        <v>158733</v>
      </c>
      <c r="J14" s="21">
        <v>104624</v>
      </c>
      <c r="K14" s="20">
        <v>6173</v>
      </c>
      <c r="L14" s="20">
        <v>65241</v>
      </c>
      <c r="M14" s="22">
        <f t="shared" si="0"/>
        <v>6969539</v>
      </c>
      <c r="O14" s="8"/>
      <c r="P14" s="23"/>
      <c r="Q14" s="24"/>
      <c r="R14" s="23"/>
      <c r="S14" s="24"/>
    </row>
    <row r="15" spans="1:19">
      <c r="A15" s="6"/>
      <c r="C15" s="19" t="s">
        <v>27</v>
      </c>
      <c r="D15" s="20">
        <v>751435</v>
      </c>
      <c r="E15" s="20">
        <f>+[1]CONCENTRA!$R79</f>
        <v>379497</v>
      </c>
      <c r="F15" s="20">
        <f>+[1]CONCENTRA!$R143</f>
        <v>18245</v>
      </c>
      <c r="G15" s="20">
        <v>3130</v>
      </c>
      <c r="H15" s="20">
        <v>21032</v>
      </c>
      <c r="I15" s="20">
        <v>35047</v>
      </c>
      <c r="J15" s="21">
        <v>23261</v>
      </c>
      <c r="K15" s="20">
        <v>1072</v>
      </c>
      <c r="L15" s="20">
        <v>0</v>
      </c>
      <c r="M15" s="22">
        <f t="shared" si="0"/>
        <v>1232719</v>
      </c>
      <c r="O15" s="8"/>
      <c r="P15" s="23"/>
      <c r="Q15" s="24"/>
      <c r="R15" s="23"/>
      <c r="S15" s="24"/>
    </row>
    <row r="16" spans="1:19">
      <c r="A16" s="6"/>
      <c r="C16" s="19" t="s">
        <v>28</v>
      </c>
      <c r="D16" s="20">
        <v>1439268</v>
      </c>
      <c r="E16" s="20">
        <f>+[1]CONCENTRA!$R80</f>
        <v>731614</v>
      </c>
      <c r="F16" s="20">
        <f>+[1]CONCENTRA!$R144</f>
        <v>35304</v>
      </c>
      <c r="G16" s="20">
        <v>5964</v>
      </c>
      <c r="H16" s="20">
        <v>39940</v>
      </c>
      <c r="I16" s="20">
        <v>60246</v>
      </c>
      <c r="J16" s="21">
        <v>40044</v>
      </c>
      <c r="K16" s="20">
        <v>2051</v>
      </c>
      <c r="L16" s="20">
        <v>223288</v>
      </c>
      <c r="M16" s="22">
        <f t="shared" si="0"/>
        <v>2577719</v>
      </c>
      <c r="O16" s="8"/>
      <c r="P16" s="23"/>
      <c r="Q16" s="24"/>
      <c r="R16" s="23"/>
      <c r="S16" s="24"/>
    </row>
    <row r="17" spans="1:19">
      <c r="A17" s="6"/>
      <c r="C17" s="19" t="s">
        <v>29</v>
      </c>
      <c r="D17" s="20">
        <v>981700</v>
      </c>
      <c r="E17" s="20">
        <f>+[1]CONCENTRA!$R81</f>
        <v>493349</v>
      </c>
      <c r="F17" s="20">
        <f>+[1]CONCENTRA!$R145</f>
        <v>23648</v>
      </c>
      <c r="G17" s="20">
        <v>4106</v>
      </c>
      <c r="H17" s="20">
        <v>27655</v>
      </c>
      <c r="I17" s="20">
        <v>46949</v>
      </c>
      <c r="J17" s="21">
        <v>31036</v>
      </c>
      <c r="K17" s="20">
        <v>1397</v>
      </c>
      <c r="L17" s="20">
        <v>28165</v>
      </c>
      <c r="M17" s="22">
        <f t="shared" si="0"/>
        <v>1638005</v>
      </c>
      <c r="O17" s="8"/>
      <c r="P17" s="23"/>
      <c r="Q17" s="24"/>
      <c r="R17" s="23"/>
      <c r="S17" s="24"/>
    </row>
    <row r="18" spans="1:19">
      <c r="A18" s="6"/>
      <c r="C18" s="19" t="s">
        <v>30</v>
      </c>
      <c r="D18" s="20">
        <v>1586060</v>
      </c>
      <c r="E18" s="20">
        <f>+[1]CONCENTRA!$R82</f>
        <v>784728</v>
      </c>
      <c r="F18" s="20">
        <f>+[1]CONCENTRA!$R146</f>
        <v>37269</v>
      </c>
      <c r="G18" s="20">
        <v>6714</v>
      </c>
      <c r="H18" s="20">
        <v>45569</v>
      </c>
      <c r="I18" s="20">
        <v>44358</v>
      </c>
      <c r="J18" s="21">
        <v>29060</v>
      </c>
      <c r="K18" s="20">
        <v>2259</v>
      </c>
      <c r="L18" s="20">
        <v>108191</v>
      </c>
      <c r="M18" s="22">
        <f t="shared" si="0"/>
        <v>2644208</v>
      </c>
      <c r="O18" s="8"/>
      <c r="P18" s="23"/>
      <c r="Q18" s="24"/>
      <c r="R18" s="23"/>
      <c r="S18" s="24"/>
    </row>
    <row r="19" spans="1:19">
      <c r="A19" s="6"/>
      <c r="C19" s="19" t="s">
        <v>31</v>
      </c>
      <c r="D19" s="20">
        <v>377830</v>
      </c>
      <c r="E19" s="20">
        <f>+[1]CONCENTRA!$R83</f>
        <v>188755</v>
      </c>
      <c r="F19" s="20">
        <f>+[1]CONCENTRA!$R147</f>
        <v>9016</v>
      </c>
      <c r="G19" s="20">
        <v>1589</v>
      </c>
      <c r="H19" s="20">
        <v>10723</v>
      </c>
      <c r="I19" s="20">
        <v>13059</v>
      </c>
      <c r="J19" s="21">
        <v>8840</v>
      </c>
      <c r="K19" s="20">
        <v>541</v>
      </c>
      <c r="L19" s="20">
        <v>0</v>
      </c>
      <c r="M19" s="22">
        <f t="shared" si="0"/>
        <v>610353</v>
      </c>
      <c r="O19" s="8"/>
      <c r="P19" s="23"/>
      <c r="Q19" s="24"/>
      <c r="R19" s="23"/>
      <c r="S19" s="24"/>
    </row>
    <row r="20" spans="1:19">
      <c r="A20" s="6"/>
      <c r="C20" s="19" t="s">
        <v>32</v>
      </c>
      <c r="D20" s="20">
        <v>397057</v>
      </c>
      <c r="E20" s="20">
        <f>+[1]CONCENTRA!$R84</f>
        <v>204669</v>
      </c>
      <c r="F20" s="20">
        <f>+[1]CONCENTRA!$R148</f>
        <v>9955</v>
      </c>
      <c r="G20" s="20">
        <v>1626</v>
      </c>
      <c r="H20" s="20">
        <v>10814</v>
      </c>
      <c r="I20" s="20">
        <v>13712</v>
      </c>
      <c r="J20" s="21">
        <v>9114</v>
      </c>
      <c r="K20" s="20">
        <v>563</v>
      </c>
      <c r="L20" s="20">
        <v>0</v>
      </c>
      <c r="M20" s="22">
        <f t="shared" si="0"/>
        <v>647510</v>
      </c>
      <c r="O20" s="8"/>
      <c r="P20" s="23"/>
      <c r="Q20" s="24"/>
      <c r="R20" s="23"/>
      <c r="S20" s="24"/>
    </row>
    <row r="21" spans="1:19">
      <c r="A21" s="6"/>
      <c r="C21" s="19" t="s">
        <v>33</v>
      </c>
      <c r="D21" s="20">
        <v>17509356</v>
      </c>
      <c r="E21" s="20">
        <f>+[1]CONCENTRA!$R85</f>
        <v>8556325</v>
      </c>
      <c r="F21" s="20">
        <f>+[1]CONCENTRA!$R149</f>
        <v>403308</v>
      </c>
      <c r="G21" s="20">
        <v>74829</v>
      </c>
      <c r="H21" s="20">
        <v>510763</v>
      </c>
      <c r="I21" s="20">
        <v>837652</v>
      </c>
      <c r="J21" s="21">
        <v>554119</v>
      </c>
      <c r="K21" s="20">
        <v>24935</v>
      </c>
      <c r="L21" s="20">
        <v>2595684</v>
      </c>
      <c r="M21" s="22">
        <f t="shared" si="0"/>
        <v>31066971</v>
      </c>
      <c r="O21" s="8"/>
      <c r="P21" s="23"/>
      <c r="Q21" s="24"/>
      <c r="R21" s="23"/>
      <c r="S21" s="24"/>
    </row>
    <row r="22" spans="1:19">
      <c r="A22" s="6"/>
      <c r="C22" s="19" t="s">
        <v>34</v>
      </c>
      <c r="D22" s="20">
        <v>888845</v>
      </c>
      <c r="E22" s="20">
        <f>+[1]CONCENTRA!$R86</f>
        <v>451508</v>
      </c>
      <c r="F22" s="20">
        <f>+[1]CONCENTRA!$R150</f>
        <v>21779</v>
      </c>
      <c r="G22" s="20">
        <v>3685</v>
      </c>
      <c r="H22" s="20">
        <v>24691</v>
      </c>
      <c r="I22" s="20">
        <v>39794</v>
      </c>
      <c r="J22" s="21">
        <v>26527</v>
      </c>
      <c r="K22" s="20">
        <v>1265</v>
      </c>
      <c r="L22" s="20">
        <v>0</v>
      </c>
      <c r="M22" s="22">
        <f t="shared" si="0"/>
        <v>1458094</v>
      </c>
      <c r="O22" s="8"/>
      <c r="P22" s="23"/>
      <c r="Q22" s="24"/>
      <c r="R22" s="23"/>
      <c r="S22" s="24"/>
    </row>
    <row r="23" spans="1:19">
      <c r="A23" s="6"/>
      <c r="C23" s="19" t="s">
        <v>35</v>
      </c>
      <c r="D23" s="20">
        <v>670310</v>
      </c>
      <c r="E23" s="20">
        <f>+[1]CONCENTRA!$R87</f>
        <v>329822</v>
      </c>
      <c r="F23" s="20">
        <f>+[1]CONCENTRA!$R151</f>
        <v>15612</v>
      </c>
      <c r="G23" s="20">
        <v>2850</v>
      </c>
      <c r="H23" s="20">
        <v>19388</v>
      </c>
      <c r="I23" s="20">
        <v>24268</v>
      </c>
      <c r="J23" s="21">
        <v>16001</v>
      </c>
      <c r="K23" s="20">
        <v>956</v>
      </c>
      <c r="L23" s="20">
        <v>0</v>
      </c>
      <c r="M23" s="22">
        <f t="shared" si="0"/>
        <v>1079207</v>
      </c>
      <c r="O23" s="8"/>
      <c r="P23" s="23"/>
      <c r="Q23" s="24"/>
      <c r="R23" s="23"/>
      <c r="S23" s="24"/>
    </row>
    <row r="24" spans="1:19">
      <c r="A24" s="6"/>
      <c r="C24" s="19" t="s">
        <v>36</v>
      </c>
      <c r="D24" s="20">
        <v>2502783</v>
      </c>
      <c r="E24" s="20">
        <f>+[1]CONCENTRA!$R88</f>
        <v>1265879</v>
      </c>
      <c r="F24" s="20">
        <f>+[1]CONCENTRA!$R152</f>
        <v>60908</v>
      </c>
      <c r="G24" s="20">
        <v>10412</v>
      </c>
      <c r="H24" s="20">
        <v>69912</v>
      </c>
      <c r="I24" s="20">
        <v>105462</v>
      </c>
      <c r="J24" s="21">
        <v>70231</v>
      </c>
      <c r="K24" s="20">
        <v>3565</v>
      </c>
      <c r="L24" s="20">
        <v>0</v>
      </c>
      <c r="M24" s="22">
        <f t="shared" si="0"/>
        <v>4089152</v>
      </c>
      <c r="O24" s="8"/>
      <c r="P24" s="23"/>
      <c r="Q24" s="24"/>
      <c r="R24" s="23"/>
      <c r="S24" s="24"/>
    </row>
    <row r="25" spans="1:19">
      <c r="A25" s="6"/>
      <c r="C25" s="19" t="s">
        <v>37</v>
      </c>
      <c r="D25" s="20">
        <v>1594086</v>
      </c>
      <c r="E25" s="20">
        <f>+[1]CONCENTRA!$R89</f>
        <v>808173</v>
      </c>
      <c r="F25" s="20">
        <f>+[1]CONCENTRA!$R153</f>
        <v>38938</v>
      </c>
      <c r="G25" s="20">
        <v>6618</v>
      </c>
      <c r="H25" s="20">
        <v>44393</v>
      </c>
      <c r="I25" s="20">
        <v>84953</v>
      </c>
      <c r="J25" s="21">
        <v>56181</v>
      </c>
      <c r="K25" s="20">
        <v>2273</v>
      </c>
      <c r="L25" s="20">
        <v>0</v>
      </c>
      <c r="M25" s="22">
        <f t="shared" si="0"/>
        <v>2635615</v>
      </c>
      <c r="O25" s="8"/>
      <c r="P25" s="23"/>
      <c r="Q25" s="24"/>
      <c r="R25" s="23"/>
      <c r="S25" s="24"/>
    </row>
    <row r="26" spans="1:19">
      <c r="A26" s="6"/>
      <c r="C26" s="19" t="s">
        <v>38</v>
      </c>
      <c r="D26" s="20">
        <v>17522115</v>
      </c>
      <c r="E26" s="20">
        <f>+[1]CONCENTRA!$R90</f>
        <v>8300484</v>
      </c>
      <c r="F26" s="20">
        <f>+[1]CONCENTRA!$R154</f>
        <v>383654</v>
      </c>
      <c r="G26" s="20">
        <v>76621</v>
      </c>
      <c r="H26" s="20">
        <v>530062</v>
      </c>
      <c r="I26" s="20">
        <v>728561</v>
      </c>
      <c r="J26" s="21">
        <v>483447</v>
      </c>
      <c r="K26" s="20">
        <v>24944</v>
      </c>
      <c r="L26" s="20">
        <v>2224473</v>
      </c>
      <c r="M26" s="22">
        <f t="shared" si="0"/>
        <v>30274361</v>
      </c>
      <c r="O26" s="8"/>
      <c r="P26" s="23"/>
      <c r="Q26" s="24"/>
      <c r="R26" s="23"/>
      <c r="S26" s="24"/>
    </row>
    <row r="27" spans="1:19">
      <c r="A27" s="6"/>
      <c r="C27" s="19" t="s">
        <v>39</v>
      </c>
      <c r="D27" s="20">
        <v>654649</v>
      </c>
      <c r="E27" s="20">
        <f>+[1]CONCENTRA!$R91</f>
        <v>327260</v>
      </c>
      <c r="F27" s="20">
        <f>+[1]CONCENTRA!$R155</f>
        <v>15639</v>
      </c>
      <c r="G27" s="20">
        <v>2749</v>
      </c>
      <c r="H27" s="20">
        <v>18567</v>
      </c>
      <c r="I27" s="20">
        <v>23062</v>
      </c>
      <c r="J27" s="21">
        <v>15391</v>
      </c>
      <c r="K27" s="20">
        <v>931</v>
      </c>
      <c r="L27" s="20">
        <v>9529</v>
      </c>
      <c r="M27" s="22">
        <f t="shared" si="0"/>
        <v>1067777</v>
      </c>
      <c r="O27" s="8"/>
      <c r="P27" s="23"/>
      <c r="Q27" s="24"/>
      <c r="R27" s="23"/>
      <c r="S27" s="24"/>
    </row>
    <row r="28" spans="1:19">
      <c r="A28" s="6"/>
      <c r="C28" s="19" t="s">
        <v>40</v>
      </c>
      <c r="D28" s="20">
        <v>2684482</v>
      </c>
      <c r="E28" s="20">
        <f>+[1]CONCENTRA!$R92</f>
        <v>1319600</v>
      </c>
      <c r="F28" s="20">
        <f>+[1]CONCENTRA!$R156</f>
        <v>62425</v>
      </c>
      <c r="G28" s="20">
        <v>11421</v>
      </c>
      <c r="H28" s="20">
        <v>77745</v>
      </c>
      <c r="I28" s="20">
        <v>103308</v>
      </c>
      <c r="J28" s="21">
        <v>68532</v>
      </c>
      <c r="K28" s="20">
        <v>3822</v>
      </c>
      <c r="L28" s="20">
        <v>171720</v>
      </c>
      <c r="M28" s="22">
        <f t="shared" si="0"/>
        <v>4503055</v>
      </c>
      <c r="O28" s="8"/>
      <c r="P28" s="23"/>
      <c r="Q28" s="24"/>
      <c r="R28" s="23"/>
      <c r="S28" s="24"/>
    </row>
    <row r="29" spans="1:19">
      <c r="A29" s="6"/>
      <c r="C29" s="19" t="s">
        <v>41</v>
      </c>
      <c r="D29" s="20">
        <v>6501531</v>
      </c>
      <c r="E29" s="20">
        <f>+[1]CONCENTRA!$R93</f>
        <v>3136241</v>
      </c>
      <c r="F29" s="20">
        <f>+[1]CONCENTRA!$R157</f>
        <v>146644</v>
      </c>
      <c r="G29" s="20">
        <v>28056</v>
      </c>
      <c r="H29" s="20">
        <v>192608</v>
      </c>
      <c r="I29" s="20">
        <v>277823</v>
      </c>
      <c r="J29" s="21">
        <v>185575</v>
      </c>
      <c r="K29" s="20">
        <v>9256</v>
      </c>
      <c r="L29" s="20">
        <v>1397535</v>
      </c>
      <c r="M29" s="22">
        <f t="shared" si="0"/>
        <v>11875269</v>
      </c>
      <c r="O29" s="8"/>
      <c r="P29" s="23"/>
      <c r="Q29" s="24"/>
      <c r="R29" s="23"/>
      <c r="S29" s="24"/>
    </row>
    <row r="30" spans="1:19">
      <c r="A30" s="6"/>
      <c r="C30" s="19" t="s">
        <v>42</v>
      </c>
      <c r="D30" s="20">
        <v>696920</v>
      </c>
      <c r="E30" s="20">
        <f>+[1]CONCENTRA!$R94</f>
        <v>354789</v>
      </c>
      <c r="F30" s="20">
        <f>+[1]CONCENTRA!$R158</f>
        <v>17135</v>
      </c>
      <c r="G30" s="20">
        <v>2884</v>
      </c>
      <c r="H30" s="20">
        <v>19304</v>
      </c>
      <c r="I30" s="20">
        <v>23101</v>
      </c>
      <c r="J30" s="21">
        <v>15345</v>
      </c>
      <c r="K30" s="20">
        <v>993</v>
      </c>
      <c r="L30" s="20">
        <v>0</v>
      </c>
      <c r="M30" s="22">
        <f t="shared" si="0"/>
        <v>1130471</v>
      </c>
      <c r="O30" s="8"/>
      <c r="P30" s="23"/>
      <c r="Q30" s="24"/>
      <c r="R30" s="23"/>
      <c r="S30" s="24"/>
    </row>
    <row r="31" spans="1:19">
      <c r="A31" s="6"/>
      <c r="C31" s="19" t="s">
        <v>43</v>
      </c>
      <c r="D31" s="20">
        <v>1671533</v>
      </c>
      <c r="E31" s="20">
        <f>+[1]CONCENTRA!$R95</f>
        <v>837678</v>
      </c>
      <c r="F31" s="20">
        <f>+[1]CONCENTRA!$R159</f>
        <v>40089</v>
      </c>
      <c r="G31" s="20">
        <v>7006</v>
      </c>
      <c r="H31" s="20">
        <v>47257</v>
      </c>
      <c r="I31" s="20">
        <v>87473</v>
      </c>
      <c r="J31" s="21">
        <v>58106</v>
      </c>
      <c r="K31" s="20">
        <v>2383</v>
      </c>
      <c r="L31" s="20">
        <v>381045</v>
      </c>
      <c r="M31" s="22">
        <f t="shared" si="0"/>
        <v>3132570</v>
      </c>
      <c r="O31" s="8"/>
      <c r="P31" s="23"/>
      <c r="Q31" s="24"/>
      <c r="R31" s="23"/>
      <c r="S31" s="24"/>
    </row>
    <row r="32" spans="1:19">
      <c r="A32" s="6"/>
      <c r="C32" s="19" t="s">
        <v>44</v>
      </c>
      <c r="D32" s="20">
        <v>1762229</v>
      </c>
      <c r="E32" s="20">
        <f>+[1]CONCENTRA!$R96</f>
        <v>850531</v>
      </c>
      <c r="F32" s="20">
        <f>+[1]CONCENTRA!$R160</f>
        <v>39782</v>
      </c>
      <c r="G32" s="20">
        <v>7602</v>
      </c>
      <c r="H32" s="20">
        <v>52170</v>
      </c>
      <c r="I32" s="20">
        <v>60191</v>
      </c>
      <c r="J32" s="21">
        <v>40057</v>
      </c>
      <c r="K32" s="20">
        <v>2511</v>
      </c>
      <c r="L32" s="20">
        <v>2107</v>
      </c>
      <c r="M32" s="22">
        <f t="shared" si="0"/>
        <v>2817180</v>
      </c>
      <c r="O32" s="8"/>
      <c r="P32" s="23"/>
      <c r="Q32" s="24"/>
      <c r="R32" s="23"/>
      <c r="S32" s="24"/>
    </row>
    <row r="33" spans="1:19">
      <c r="A33" s="6"/>
      <c r="C33" s="19" t="s">
        <v>45</v>
      </c>
      <c r="D33" s="20">
        <v>2984319</v>
      </c>
      <c r="E33" s="20">
        <f>+[1]CONCENTRA!$R97</f>
        <v>1512368</v>
      </c>
      <c r="F33" s="20">
        <f>+[1]CONCENTRA!$R161</f>
        <v>72851</v>
      </c>
      <c r="G33" s="20">
        <v>12397</v>
      </c>
      <c r="H33" s="20">
        <v>83157</v>
      </c>
      <c r="I33" s="20">
        <v>175905</v>
      </c>
      <c r="J33" s="21">
        <v>115912</v>
      </c>
      <c r="K33" s="20">
        <v>4252</v>
      </c>
      <c r="L33" s="20">
        <v>0</v>
      </c>
      <c r="M33" s="22">
        <f t="shared" si="0"/>
        <v>4961161</v>
      </c>
      <c r="O33" s="8"/>
      <c r="P33" s="23"/>
      <c r="Q33" s="24"/>
      <c r="R33" s="23"/>
      <c r="S33" s="24"/>
    </row>
    <row r="34" spans="1:19">
      <c r="A34" s="6"/>
      <c r="C34" s="19" t="s">
        <v>46</v>
      </c>
      <c r="D34" s="20">
        <v>1048556</v>
      </c>
      <c r="E34" s="20">
        <f>+[1]CONCENTRA!$R98</f>
        <v>523704</v>
      </c>
      <c r="F34" s="20">
        <f>+[1]CONCENTRA!$R162</f>
        <v>25013</v>
      </c>
      <c r="G34" s="20">
        <v>4406</v>
      </c>
      <c r="H34" s="20">
        <v>29771</v>
      </c>
      <c r="I34" s="20">
        <v>49111</v>
      </c>
      <c r="J34" s="21">
        <v>32453</v>
      </c>
      <c r="K34" s="20">
        <v>1493</v>
      </c>
      <c r="L34" s="20">
        <v>92220</v>
      </c>
      <c r="M34" s="22">
        <f t="shared" si="0"/>
        <v>1806727</v>
      </c>
      <c r="O34" s="8"/>
      <c r="P34" s="23"/>
      <c r="Q34" s="24"/>
      <c r="R34" s="23"/>
      <c r="S34" s="24"/>
    </row>
    <row r="35" spans="1:19">
      <c r="A35" s="6"/>
      <c r="C35" s="19" t="s">
        <v>47</v>
      </c>
      <c r="D35" s="20">
        <v>4652003</v>
      </c>
      <c r="E35" s="20">
        <f>+[1]CONCENTRA!$R99</f>
        <v>2312692</v>
      </c>
      <c r="F35" s="20">
        <f>+[1]CONCENTRA!$R163</f>
        <v>110152</v>
      </c>
      <c r="G35" s="20">
        <v>19621</v>
      </c>
      <c r="H35" s="20">
        <v>132859</v>
      </c>
      <c r="I35" s="20">
        <v>130932</v>
      </c>
      <c r="J35" s="21">
        <v>87559</v>
      </c>
      <c r="K35" s="20">
        <v>6625</v>
      </c>
      <c r="L35" s="20">
        <v>0</v>
      </c>
      <c r="M35" s="22">
        <f t="shared" si="0"/>
        <v>7452443</v>
      </c>
      <c r="O35" s="8"/>
      <c r="P35" s="23"/>
      <c r="Q35" s="24"/>
      <c r="R35" s="23"/>
      <c r="S35" s="24"/>
    </row>
    <row r="36" spans="1:19">
      <c r="A36" s="6"/>
      <c r="C36" s="19" t="s">
        <v>48</v>
      </c>
      <c r="D36" s="20">
        <v>636063</v>
      </c>
      <c r="E36" s="20">
        <f>+[1]CONCENTRA!$R100</f>
        <v>326785</v>
      </c>
      <c r="F36" s="20">
        <f>+[1]CONCENTRA!$R164</f>
        <v>15865</v>
      </c>
      <c r="G36" s="20">
        <v>2612</v>
      </c>
      <c r="H36" s="20">
        <v>17403</v>
      </c>
      <c r="I36" s="20">
        <v>14752</v>
      </c>
      <c r="J36" s="21">
        <v>9649</v>
      </c>
      <c r="K36" s="20">
        <v>906</v>
      </c>
      <c r="L36" s="20">
        <v>0</v>
      </c>
      <c r="M36" s="22">
        <f t="shared" si="0"/>
        <v>1024035</v>
      </c>
      <c r="O36" s="8"/>
      <c r="P36" s="23"/>
      <c r="Q36" s="24"/>
      <c r="R36" s="23"/>
      <c r="S36" s="24"/>
    </row>
    <row r="37" spans="1:19">
      <c r="A37" s="6"/>
      <c r="C37" s="19" t="s">
        <v>49</v>
      </c>
      <c r="D37" s="20">
        <v>473245</v>
      </c>
      <c r="E37" s="20">
        <f>+[1]CONCENTRA!$R101</f>
        <v>239406</v>
      </c>
      <c r="F37" s="20">
        <f>+[1]CONCENTRA!$R165</f>
        <v>11520</v>
      </c>
      <c r="G37" s="20">
        <v>1969</v>
      </c>
      <c r="H37" s="20">
        <v>13219</v>
      </c>
      <c r="I37" s="20">
        <v>15692</v>
      </c>
      <c r="J37" s="21">
        <v>10477</v>
      </c>
      <c r="K37" s="20">
        <v>673</v>
      </c>
      <c r="L37" s="20">
        <v>0</v>
      </c>
      <c r="M37" s="22">
        <f t="shared" si="0"/>
        <v>766201</v>
      </c>
      <c r="O37" s="8"/>
      <c r="P37" s="23"/>
      <c r="Q37" s="24"/>
      <c r="R37" s="23"/>
      <c r="S37" s="24"/>
    </row>
    <row r="38" spans="1:19">
      <c r="A38" s="6"/>
      <c r="C38" s="19" t="s">
        <v>50</v>
      </c>
      <c r="D38" s="20">
        <v>1873894</v>
      </c>
      <c r="E38" s="20">
        <f>+[1]CONCENTRA!$R102</f>
        <v>935744</v>
      </c>
      <c r="F38" s="20">
        <f>+[1]CONCENTRA!$R166</f>
        <v>44687</v>
      </c>
      <c r="G38" s="20">
        <v>7876</v>
      </c>
      <c r="H38" s="20">
        <v>53217</v>
      </c>
      <c r="I38" s="20">
        <v>88293</v>
      </c>
      <c r="J38" s="21">
        <v>58360</v>
      </c>
      <c r="K38" s="20">
        <v>2670</v>
      </c>
      <c r="L38" s="20">
        <v>86953</v>
      </c>
      <c r="M38" s="22">
        <f t="shared" si="0"/>
        <v>3151694</v>
      </c>
      <c r="O38" s="8"/>
      <c r="P38" s="23"/>
      <c r="Q38" s="24"/>
      <c r="R38" s="23"/>
      <c r="S38" s="24"/>
    </row>
    <row r="39" spans="1:19">
      <c r="A39" s="6"/>
      <c r="C39" s="19" t="s">
        <v>51</v>
      </c>
      <c r="D39" s="20">
        <v>440887</v>
      </c>
      <c r="E39" s="20">
        <f>+[1]CONCENTRA!$R103</f>
        <v>219892</v>
      </c>
      <c r="F39" s="20">
        <f>+[1]CONCENTRA!$R167</f>
        <v>10493</v>
      </c>
      <c r="G39" s="20">
        <v>1855</v>
      </c>
      <c r="H39" s="20">
        <v>12541</v>
      </c>
      <c r="I39" s="20">
        <v>13266</v>
      </c>
      <c r="J39" s="21">
        <v>8814</v>
      </c>
      <c r="K39" s="20">
        <v>629</v>
      </c>
      <c r="L39" s="20">
        <v>17569</v>
      </c>
      <c r="M39" s="22">
        <f t="shared" si="0"/>
        <v>725946</v>
      </c>
      <c r="O39" s="8"/>
      <c r="P39" s="23"/>
      <c r="Q39" s="24"/>
      <c r="R39" s="23"/>
      <c r="S39" s="24"/>
    </row>
    <row r="40" spans="1:19">
      <c r="A40" s="6"/>
      <c r="C40" s="19" t="s">
        <v>52</v>
      </c>
      <c r="D40" s="20">
        <v>1334043</v>
      </c>
      <c r="E40" s="20">
        <f>+[1]CONCENTRA!$R104</f>
        <v>664849</v>
      </c>
      <c r="F40" s="20">
        <f>+[1]CONCENTRA!$R168</f>
        <v>31714</v>
      </c>
      <c r="G40" s="20">
        <v>5615</v>
      </c>
      <c r="H40" s="20">
        <v>37981</v>
      </c>
      <c r="I40" s="20">
        <v>40321</v>
      </c>
      <c r="J40" s="21">
        <v>26589</v>
      </c>
      <c r="K40" s="20">
        <v>1902</v>
      </c>
      <c r="L40" s="20">
        <v>216645</v>
      </c>
      <c r="M40" s="22">
        <f t="shared" si="0"/>
        <v>2359659</v>
      </c>
      <c r="O40" s="8"/>
      <c r="P40" s="23"/>
      <c r="Q40" s="24"/>
      <c r="R40" s="23"/>
      <c r="S40" s="24"/>
    </row>
    <row r="41" spans="1:19">
      <c r="A41" s="6"/>
      <c r="C41" s="19" t="s">
        <v>53</v>
      </c>
      <c r="D41" s="20">
        <v>1469620</v>
      </c>
      <c r="E41" s="20">
        <f>+[1]CONCENTRA!$R105</f>
        <v>702694</v>
      </c>
      <c r="F41" s="20">
        <f>+[1]CONCENTRA!$R169</f>
        <v>32675</v>
      </c>
      <c r="G41" s="20">
        <v>6382</v>
      </c>
      <c r="H41" s="20">
        <v>43989</v>
      </c>
      <c r="I41" s="20">
        <v>53454</v>
      </c>
      <c r="J41" s="21">
        <v>35521</v>
      </c>
      <c r="K41" s="20">
        <v>2091</v>
      </c>
      <c r="L41" s="20">
        <v>0</v>
      </c>
      <c r="M41" s="22">
        <f t="shared" si="0"/>
        <v>2346426</v>
      </c>
      <c r="O41" s="8"/>
      <c r="P41" s="23"/>
      <c r="Q41" s="24"/>
      <c r="R41" s="23"/>
      <c r="S41" s="24"/>
    </row>
    <row r="42" spans="1:19">
      <c r="A42" s="6"/>
      <c r="C42" s="19" t="s">
        <v>54</v>
      </c>
      <c r="D42" s="20">
        <v>745486</v>
      </c>
      <c r="E42" s="20">
        <f>+[1]CONCENTRA!$R106</f>
        <v>369427</v>
      </c>
      <c r="F42" s="20">
        <f>+[1]CONCENTRA!$R170</f>
        <v>17561</v>
      </c>
      <c r="G42" s="20">
        <v>3151</v>
      </c>
      <c r="H42" s="20">
        <v>21375</v>
      </c>
      <c r="I42" s="20">
        <v>27461</v>
      </c>
      <c r="J42" s="21">
        <v>18462</v>
      </c>
      <c r="K42" s="20">
        <v>1061</v>
      </c>
      <c r="L42" s="20">
        <v>290738</v>
      </c>
      <c r="M42" s="22">
        <f t="shared" si="0"/>
        <v>1494722</v>
      </c>
      <c r="O42" s="8"/>
      <c r="P42" s="23"/>
      <c r="Q42" s="24"/>
      <c r="R42" s="23"/>
      <c r="S42" s="24"/>
    </row>
    <row r="43" spans="1:19">
      <c r="A43" s="6"/>
      <c r="C43" s="19" t="s">
        <v>55</v>
      </c>
      <c r="D43" s="20">
        <v>3423894</v>
      </c>
      <c r="E43" s="20">
        <f>+[1]CONCENTRA!$R107</f>
        <v>1657408</v>
      </c>
      <c r="F43" s="20">
        <f>+[1]CONCENTRA!$R171</f>
        <v>77666</v>
      </c>
      <c r="G43" s="20">
        <v>14737</v>
      </c>
      <c r="H43" s="20">
        <v>101018</v>
      </c>
      <c r="I43" s="20">
        <v>140996</v>
      </c>
      <c r="J43" s="21">
        <v>94348</v>
      </c>
      <c r="K43" s="20">
        <v>4876</v>
      </c>
      <c r="L43" s="20">
        <v>0</v>
      </c>
      <c r="M43" s="22">
        <f t="shared" si="0"/>
        <v>5514943</v>
      </c>
      <c r="O43" s="8"/>
      <c r="P43" s="23"/>
      <c r="Q43" s="24"/>
      <c r="R43" s="23"/>
      <c r="S43" s="24"/>
    </row>
    <row r="44" spans="1:19">
      <c r="A44" s="6"/>
      <c r="C44" s="19" t="s">
        <v>56</v>
      </c>
      <c r="D44" s="20">
        <v>1196918</v>
      </c>
      <c r="E44" s="20">
        <f>+[1]CONCENTRA!$R108</f>
        <v>607101</v>
      </c>
      <c r="F44" s="20">
        <f>+[1]CONCENTRA!$R172</f>
        <v>29260</v>
      </c>
      <c r="G44" s="20">
        <v>4969</v>
      </c>
      <c r="H44" s="20">
        <v>33314</v>
      </c>
      <c r="I44" s="20">
        <v>67976</v>
      </c>
      <c r="J44" s="21">
        <v>45188</v>
      </c>
      <c r="K44" s="20">
        <v>1705</v>
      </c>
      <c r="L44" s="20">
        <v>0</v>
      </c>
      <c r="M44" s="22">
        <f t="shared" si="0"/>
        <v>1986431</v>
      </c>
      <c r="O44" s="8"/>
      <c r="P44" s="23"/>
      <c r="Q44" s="24"/>
      <c r="R44" s="23"/>
      <c r="S44" s="24"/>
    </row>
    <row r="45" spans="1:19">
      <c r="A45" s="6"/>
      <c r="C45" s="19" t="s">
        <v>57</v>
      </c>
      <c r="D45" s="20">
        <v>2730172</v>
      </c>
      <c r="E45" s="20">
        <f>+[1]CONCENTRA!$R109</f>
        <v>1406199</v>
      </c>
      <c r="F45" s="20">
        <f>+[1]CONCENTRA!$R173</f>
        <v>68369</v>
      </c>
      <c r="G45" s="20">
        <v>11191</v>
      </c>
      <c r="H45" s="20">
        <v>74438</v>
      </c>
      <c r="I45" s="20">
        <v>154896</v>
      </c>
      <c r="J45" s="21">
        <v>102307</v>
      </c>
      <c r="K45" s="20">
        <v>3891</v>
      </c>
      <c r="L45" s="20">
        <v>0</v>
      </c>
      <c r="M45" s="22">
        <f t="shared" si="0"/>
        <v>4551463</v>
      </c>
      <c r="O45" s="8"/>
      <c r="P45" s="23"/>
      <c r="Q45" s="24"/>
      <c r="R45" s="23"/>
      <c r="S45" s="24"/>
    </row>
    <row r="46" spans="1:19">
      <c r="A46" s="6"/>
      <c r="C46" s="19" t="s">
        <v>58</v>
      </c>
      <c r="D46" s="20">
        <v>1291591</v>
      </c>
      <c r="E46" s="20">
        <f>+[1]CONCENTRA!$R110</f>
        <v>654390</v>
      </c>
      <c r="F46" s="20">
        <f>+[1]CONCENTRA!$R174</f>
        <v>31519</v>
      </c>
      <c r="G46" s="20">
        <v>5367</v>
      </c>
      <c r="H46" s="20">
        <v>36000</v>
      </c>
      <c r="I46" s="20">
        <v>74909</v>
      </c>
      <c r="J46" s="21">
        <v>49921</v>
      </c>
      <c r="K46" s="20">
        <v>1841</v>
      </c>
      <c r="L46" s="20">
        <v>0</v>
      </c>
      <c r="M46" s="22">
        <f t="shared" si="0"/>
        <v>2145538</v>
      </c>
      <c r="O46" s="8"/>
      <c r="P46" s="23"/>
      <c r="Q46" s="24"/>
      <c r="R46" s="23"/>
      <c r="S46" s="24"/>
    </row>
    <row r="47" spans="1:19">
      <c r="A47" s="6"/>
      <c r="C47" s="19" t="s">
        <v>59</v>
      </c>
      <c r="D47" s="20">
        <v>4918002</v>
      </c>
      <c r="E47" s="20">
        <f>+[1]CONCENTRA!$R111</f>
        <v>2512356</v>
      </c>
      <c r="F47" s="20">
        <f>+[1]CONCENTRA!$R175</f>
        <v>121580</v>
      </c>
      <c r="G47" s="20">
        <v>20294</v>
      </c>
      <c r="H47" s="20">
        <v>135585</v>
      </c>
      <c r="I47" s="20">
        <v>270711</v>
      </c>
      <c r="J47" s="21">
        <v>179116</v>
      </c>
      <c r="K47" s="20">
        <v>7005</v>
      </c>
      <c r="L47" s="20">
        <v>170536</v>
      </c>
      <c r="M47" s="22">
        <f t="shared" si="0"/>
        <v>8335185</v>
      </c>
      <c r="O47" s="8"/>
      <c r="P47" s="23"/>
      <c r="Q47" s="24"/>
      <c r="R47" s="23"/>
      <c r="S47" s="24"/>
    </row>
    <row r="48" spans="1:19">
      <c r="A48" s="6"/>
      <c r="C48" s="19" t="s">
        <v>60</v>
      </c>
      <c r="D48" s="20">
        <v>4983460</v>
      </c>
      <c r="E48" s="20">
        <f>+[1]CONCENTRA!$R112</f>
        <v>2452208</v>
      </c>
      <c r="F48" s="20">
        <f>+[1]CONCENTRA!$R176</f>
        <v>116077</v>
      </c>
      <c r="G48" s="20">
        <v>21186</v>
      </c>
      <c r="H48" s="20">
        <v>144150</v>
      </c>
      <c r="I48" s="20">
        <v>282252</v>
      </c>
      <c r="J48" s="21">
        <v>188655</v>
      </c>
      <c r="K48" s="20">
        <v>7094</v>
      </c>
      <c r="L48" s="20">
        <v>598226</v>
      </c>
      <c r="M48" s="22">
        <f t="shared" si="0"/>
        <v>8793308</v>
      </c>
      <c r="O48" s="8"/>
      <c r="P48" s="23"/>
      <c r="Q48" s="24"/>
      <c r="R48" s="23"/>
      <c r="S48" s="24"/>
    </row>
    <row r="49" spans="1:19">
      <c r="A49" s="6"/>
      <c r="C49" s="19" t="s">
        <v>61</v>
      </c>
      <c r="D49" s="20">
        <v>1744474</v>
      </c>
      <c r="E49" s="20">
        <f>+[1]CONCENTRA!$R113</f>
        <v>884392</v>
      </c>
      <c r="F49" s="20">
        <f>+[1]CONCENTRA!$R177</f>
        <v>42612</v>
      </c>
      <c r="G49" s="20">
        <v>7243</v>
      </c>
      <c r="H49" s="20">
        <v>48583</v>
      </c>
      <c r="I49" s="20">
        <v>94880</v>
      </c>
      <c r="J49" s="21">
        <v>63172</v>
      </c>
      <c r="K49" s="20">
        <v>2485</v>
      </c>
      <c r="L49" s="20">
        <v>0</v>
      </c>
      <c r="M49" s="22">
        <f t="shared" si="0"/>
        <v>2887841</v>
      </c>
      <c r="O49" s="8"/>
      <c r="P49" s="23"/>
      <c r="Q49" s="24"/>
      <c r="R49" s="23"/>
      <c r="S49" s="24"/>
    </row>
    <row r="50" spans="1:19">
      <c r="A50" s="6"/>
      <c r="C50" s="19" t="s">
        <v>62</v>
      </c>
      <c r="D50" s="20">
        <v>457636</v>
      </c>
      <c r="E50" s="20">
        <f>+[1]CONCENTRA!$R114</f>
        <v>228760</v>
      </c>
      <c r="F50" s="20">
        <f>+[1]CONCENTRA!$R178</f>
        <v>10931</v>
      </c>
      <c r="G50" s="20">
        <v>1922</v>
      </c>
      <c r="H50" s="20">
        <v>12980</v>
      </c>
      <c r="I50" s="20">
        <v>16693</v>
      </c>
      <c r="J50" s="21">
        <v>11183</v>
      </c>
      <c r="K50" s="20">
        <v>653</v>
      </c>
      <c r="L50" s="20">
        <v>19326</v>
      </c>
      <c r="M50" s="22">
        <f t="shared" si="0"/>
        <v>760084</v>
      </c>
      <c r="O50" s="8"/>
      <c r="P50" s="23"/>
      <c r="Q50" s="24"/>
      <c r="R50" s="23"/>
      <c r="S50" s="24"/>
    </row>
    <row r="51" spans="1:19">
      <c r="A51" s="6"/>
      <c r="C51" s="19" t="s">
        <v>63</v>
      </c>
      <c r="D51" s="20">
        <v>5244309</v>
      </c>
      <c r="E51" s="20">
        <f>+[1]CONCENTRA!$R115</f>
        <v>2601050</v>
      </c>
      <c r="F51" s="20">
        <f>+[1]CONCENTRA!$R179</f>
        <v>123713</v>
      </c>
      <c r="G51" s="20">
        <v>22158</v>
      </c>
      <c r="H51" s="20">
        <v>150216</v>
      </c>
      <c r="I51" s="20">
        <v>261220</v>
      </c>
      <c r="J51" s="21">
        <v>173805</v>
      </c>
      <c r="K51" s="20">
        <v>7467</v>
      </c>
      <c r="L51" s="20">
        <v>0</v>
      </c>
      <c r="M51" s="22">
        <f t="shared" si="0"/>
        <v>8583938</v>
      </c>
      <c r="O51" s="8"/>
      <c r="P51" s="23"/>
      <c r="Q51" s="24"/>
      <c r="R51" s="23"/>
      <c r="S51" s="24"/>
    </row>
    <row r="52" spans="1:19">
      <c r="A52" s="6"/>
      <c r="C52" s="19" t="s">
        <v>64</v>
      </c>
      <c r="D52" s="20">
        <v>293668</v>
      </c>
      <c r="E52" s="20">
        <f>+[1]CONCENTRA!$R116</f>
        <v>148015</v>
      </c>
      <c r="F52" s="20">
        <f>+[1]CONCENTRA!$R180</f>
        <v>7108</v>
      </c>
      <c r="G52" s="20">
        <v>1226</v>
      </c>
      <c r="H52" s="20">
        <v>8241</v>
      </c>
      <c r="I52" s="20">
        <v>8907</v>
      </c>
      <c r="J52" s="21">
        <v>5947</v>
      </c>
      <c r="K52" s="20">
        <v>421</v>
      </c>
      <c r="L52" s="20">
        <v>0</v>
      </c>
      <c r="M52" s="22">
        <f t="shared" si="0"/>
        <v>473533</v>
      </c>
      <c r="O52" s="8"/>
      <c r="P52" s="23"/>
      <c r="Q52" s="24"/>
      <c r="R52" s="23"/>
      <c r="S52" s="24"/>
    </row>
    <row r="53" spans="1:19">
      <c r="A53" s="6"/>
      <c r="C53" s="19" t="s">
        <v>65</v>
      </c>
      <c r="D53" s="20">
        <v>1409929</v>
      </c>
      <c r="E53" s="20">
        <f>+[1]CONCENTRA!$R117</f>
        <v>703939</v>
      </c>
      <c r="F53" s="20">
        <f>+[1]CONCENTRA!$R181</f>
        <v>33614</v>
      </c>
      <c r="G53" s="20">
        <v>5926</v>
      </c>
      <c r="H53" s="20">
        <v>40048</v>
      </c>
      <c r="I53" s="20">
        <v>71912</v>
      </c>
      <c r="J53" s="21">
        <v>48034</v>
      </c>
      <c r="K53" s="20">
        <v>2009</v>
      </c>
      <c r="L53" s="20">
        <v>272397</v>
      </c>
      <c r="M53" s="22">
        <f t="shared" si="0"/>
        <v>2587808</v>
      </c>
      <c r="O53" s="8"/>
      <c r="P53" s="23"/>
      <c r="Q53" s="24"/>
      <c r="R53" s="23"/>
      <c r="S53" s="24"/>
    </row>
    <row r="54" spans="1:19">
      <c r="A54" s="6"/>
      <c r="C54" s="19" t="s">
        <v>66</v>
      </c>
      <c r="D54" s="20">
        <v>1024817</v>
      </c>
      <c r="E54" s="20">
        <f>+[1]CONCENTRA!$R118</f>
        <v>507531</v>
      </c>
      <c r="F54" s="20">
        <f>+[1]CONCENTRA!$R182</f>
        <v>24117</v>
      </c>
      <c r="G54" s="20">
        <v>4335</v>
      </c>
      <c r="H54" s="20">
        <v>29411</v>
      </c>
      <c r="I54" s="20">
        <v>33644</v>
      </c>
      <c r="J54" s="21">
        <v>22110</v>
      </c>
      <c r="K54" s="20">
        <v>1458</v>
      </c>
      <c r="L54" s="20">
        <v>257576</v>
      </c>
      <c r="M54" s="22">
        <f t="shared" si="0"/>
        <v>1904999</v>
      </c>
      <c r="O54" s="8"/>
      <c r="P54" s="23"/>
      <c r="Q54" s="24"/>
      <c r="R54" s="23"/>
      <c r="S54" s="24"/>
    </row>
    <row r="55" spans="1:19">
      <c r="A55" s="6"/>
      <c r="C55" s="19" t="s">
        <v>67</v>
      </c>
      <c r="D55" s="20">
        <v>931103</v>
      </c>
      <c r="E55" s="20">
        <f>+[1]CONCENTRA!$R119</f>
        <v>469135</v>
      </c>
      <c r="F55" s="20">
        <f>+[1]CONCENTRA!$R183</f>
        <v>22522</v>
      </c>
      <c r="G55" s="20">
        <v>3886</v>
      </c>
      <c r="H55" s="20">
        <v>26141</v>
      </c>
      <c r="I55" s="20">
        <v>31822</v>
      </c>
      <c r="J55" s="21">
        <v>21044</v>
      </c>
      <c r="K55" s="20">
        <v>1325</v>
      </c>
      <c r="L55" s="20">
        <v>108292</v>
      </c>
      <c r="M55" s="22">
        <f t="shared" si="0"/>
        <v>1615270</v>
      </c>
      <c r="O55" s="8"/>
      <c r="P55" s="23"/>
      <c r="Q55" s="24"/>
      <c r="R55" s="23"/>
      <c r="S55" s="24"/>
    </row>
    <row r="56" spans="1:19">
      <c r="A56" s="6"/>
      <c r="C56" s="19" t="s">
        <v>68</v>
      </c>
      <c r="D56" s="20">
        <v>755331</v>
      </c>
      <c r="E56" s="20">
        <f>+[1]CONCENTRA!$R120</f>
        <v>377572</v>
      </c>
      <c r="F56" s="20">
        <f>+[1]CONCENTRA!$R184</f>
        <v>18043</v>
      </c>
      <c r="G56" s="20">
        <v>3172</v>
      </c>
      <c r="H56" s="20">
        <v>21420</v>
      </c>
      <c r="I56" s="20">
        <v>28079</v>
      </c>
      <c r="J56" s="21">
        <v>18716</v>
      </c>
      <c r="K56" s="20">
        <v>1077</v>
      </c>
      <c r="L56" s="20">
        <v>0</v>
      </c>
      <c r="M56" s="22">
        <f t="shared" si="0"/>
        <v>1223410</v>
      </c>
      <c r="O56" s="8"/>
      <c r="P56" s="23"/>
      <c r="Q56" s="24"/>
      <c r="R56" s="23"/>
      <c r="S56" s="24"/>
    </row>
    <row r="57" spans="1:19">
      <c r="A57" s="6"/>
      <c r="C57" s="19" t="s">
        <v>69</v>
      </c>
      <c r="D57" s="20">
        <v>2698195</v>
      </c>
      <c r="E57" s="20">
        <f>+[1]CONCENTRA!$R121</f>
        <v>1319322</v>
      </c>
      <c r="F57" s="20">
        <f>+[1]CONCENTRA!$R185</f>
        <v>62210</v>
      </c>
      <c r="G57" s="20">
        <v>11526</v>
      </c>
      <c r="H57" s="20">
        <v>78654</v>
      </c>
      <c r="I57" s="20">
        <v>131260</v>
      </c>
      <c r="J57" s="21">
        <v>87916</v>
      </c>
      <c r="K57" s="20">
        <v>3841</v>
      </c>
      <c r="L57" s="20">
        <v>2765715</v>
      </c>
      <c r="M57" s="22">
        <f t="shared" si="0"/>
        <v>7158639</v>
      </c>
      <c r="O57" s="8"/>
      <c r="P57" s="23"/>
      <c r="Q57" s="24"/>
      <c r="R57" s="23"/>
      <c r="S57" s="24"/>
    </row>
    <row r="58" spans="1:19">
      <c r="A58" s="6"/>
      <c r="C58" s="19" t="s">
        <v>70</v>
      </c>
      <c r="D58" s="20">
        <v>1185683</v>
      </c>
      <c r="E58" s="20">
        <f>+[1]CONCENTRA!$R122</f>
        <v>603457</v>
      </c>
      <c r="F58" s="20">
        <f>+[1]CONCENTRA!$R186</f>
        <v>29141</v>
      </c>
      <c r="G58" s="20">
        <v>4907</v>
      </c>
      <c r="H58" s="20">
        <v>32851</v>
      </c>
      <c r="I58" s="20">
        <v>54812</v>
      </c>
      <c r="J58" s="21">
        <v>35646</v>
      </c>
      <c r="K58" s="20">
        <v>1689</v>
      </c>
      <c r="L58" s="20">
        <v>0</v>
      </c>
      <c r="M58" s="22">
        <f t="shared" si="0"/>
        <v>1948186</v>
      </c>
      <c r="O58" s="8"/>
      <c r="P58" s="23"/>
      <c r="Q58" s="24"/>
      <c r="R58" s="23"/>
      <c r="S58" s="24"/>
    </row>
    <row r="59" spans="1:19">
      <c r="A59" s="6"/>
      <c r="C59" s="19" t="s">
        <v>71</v>
      </c>
      <c r="D59" s="20">
        <v>496555</v>
      </c>
      <c r="E59" s="20">
        <f>+[1]CONCENTRA!$R123</f>
        <v>245309</v>
      </c>
      <c r="F59" s="20">
        <f>+[1]CONCENTRA!$R187</f>
        <v>11639</v>
      </c>
      <c r="G59" s="20">
        <v>2105</v>
      </c>
      <c r="H59" s="20">
        <v>14293</v>
      </c>
      <c r="I59" s="20">
        <v>16576</v>
      </c>
      <c r="J59" s="21">
        <v>11070</v>
      </c>
      <c r="K59" s="20">
        <v>708</v>
      </c>
      <c r="L59" s="20">
        <v>0</v>
      </c>
      <c r="M59" s="22">
        <f t="shared" si="0"/>
        <v>798255</v>
      </c>
      <c r="O59" s="8"/>
      <c r="P59" s="23"/>
      <c r="Q59" s="24"/>
      <c r="R59" s="23"/>
      <c r="S59" s="24"/>
    </row>
    <row r="60" spans="1:19">
      <c r="A60" s="6"/>
      <c r="C60" s="19" t="s">
        <v>72</v>
      </c>
      <c r="D60" s="20">
        <v>4395243</v>
      </c>
      <c r="E60" s="20">
        <f>+[1]CONCENTRA!$R124</f>
        <v>2176306</v>
      </c>
      <c r="F60" s="20">
        <f>+[1]CONCENTRA!$R188</f>
        <v>103406</v>
      </c>
      <c r="G60" s="20">
        <v>18595</v>
      </c>
      <c r="H60" s="20">
        <v>126158</v>
      </c>
      <c r="I60" s="20">
        <v>162619</v>
      </c>
      <c r="J60" s="21">
        <v>108312</v>
      </c>
      <c r="K60" s="20">
        <v>6258</v>
      </c>
      <c r="L60" s="20">
        <v>928040</v>
      </c>
      <c r="M60" s="22">
        <f t="shared" si="0"/>
        <v>8024937</v>
      </c>
      <c r="O60" s="8"/>
      <c r="P60" s="23"/>
      <c r="Q60" s="24"/>
      <c r="R60" s="23"/>
      <c r="S60" s="24"/>
    </row>
    <row r="61" spans="1:19">
      <c r="A61" s="6"/>
      <c r="C61" s="19" t="s">
        <v>73</v>
      </c>
      <c r="D61" s="20">
        <v>854491</v>
      </c>
      <c r="E61" s="20">
        <f>+[1]CONCENTRA!$R125</f>
        <v>425823</v>
      </c>
      <c r="F61" s="20">
        <f>+[1]CONCENTRA!$R189</f>
        <v>20311</v>
      </c>
      <c r="G61" s="20">
        <v>3598</v>
      </c>
      <c r="H61" s="20">
        <v>24330</v>
      </c>
      <c r="I61" s="20">
        <v>43286</v>
      </c>
      <c r="J61" s="21">
        <v>28862</v>
      </c>
      <c r="K61" s="20">
        <v>1216</v>
      </c>
      <c r="L61" s="20">
        <v>38375</v>
      </c>
      <c r="M61" s="22">
        <f t="shared" si="0"/>
        <v>1440292</v>
      </c>
      <c r="O61" s="8"/>
      <c r="P61" s="23"/>
      <c r="Q61" s="24"/>
      <c r="R61" s="23"/>
      <c r="S61" s="24"/>
    </row>
    <row r="62" spans="1:19">
      <c r="A62" s="6"/>
      <c r="C62" s="19" t="s">
        <v>74</v>
      </c>
      <c r="D62" s="20">
        <v>3371950</v>
      </c>
      <c r="E62" s="20">
        <f>+[1]CONCENTRA!$R126</f>
        <v>1716811</v>
      </c>
      <c r="F62" s="20">
        <f>+[1]CONCENTRA!$R190</f>
        <v>82924</v>
      </c>
      <c r="G62" s="20">
        <v>13953</v>
      </c>
      <c r="H62" s="20">
        <v>93376</v>
      </c>
      <c r="I62" s="20">
        <v>163407</v>
      </c>
      <c r="J62" s="21">
        <v>108899</v>
      </c>
      <c r="K62" s="20">
        <v>4805</v>
      </c>
      <c r="L62" s="20">
        <v>474349</v>
      </c>
      <c r="M62" s="22">
        <f t="shared" si="0"/>
        <v>6030474</v>
      </c>
      <c r="O62" s="8"/>
      <c r="P62" s="23"/>
      <c r="Q62" s="24"/>
      <c r="R62" s="23"/>
      <c r="S62" s="24"/>
    </row>
    <row r="63" spans="1:19">
      <c r="A63" s="6"/>
      <c r="C63" s="19" t="s">
        <v>75</v>
      </c>
      <c r="D63" s="20">
        <v>1423410</v>
      </c>
      <c r="E63" s="20">
        <f>+[1]CONCENTRA!$R127</f>
        <v>718640</v>
      </c>
      <c r="F63" s="20">
        <f>+[1]CONCENTRA!$R191</f>
        <v>34542</v>
      </c>
      <c r="G63" s="20">
        <v>5932</v>
      </c>
      <c r="H63" s="20">
        <v>39856</v>
      </c>
      <c r="I63" s="20">
        <v>81345</v>
      </c>
      <c r="J63" s="21">
        <v>54254</v>
      </c>
      <c r="K63" s="20">
        <v>2030</v>
      </c>
      <c r="L63" s="20">
        <v>0</v>
      </c>
      <c r="M63" s="22">
        <f t="shared" si="0"/>
        <v>2360009</v>
      </c>
      <c r="O63" s="8"/>
      <c r="P63" s="23"/>
      <c r="Q63" s="24"/>
      <c r="R63" s="23"/>
      <c r="S63" s="24"/>
    </row>
    <row r="64" spans="1:19">
      <c r="A64" s="6"/>
      <c r="C64" s="19" t="s">
        <v>76</v>
      </c>
      <c r="D64" s="20">
        <v>981690</v>
      </c>
      <c r="E64" s="20">
        <f>+[1]CONCENTRA!$R128</f>
        <v>498945</v>
      </c>
      <c r="F64" s="20">
        <f>+[1]CONCENTRA!$R192</f>
        <v>24074</v>
      </c>
      <c r="G64" s="20">
        <v>4067</v>
      </c>
      <c r="H64" s="20">
        <v>27250</v>
      </c>
      <c r="I64" s="20">
        <v>57126</v>
      </c>
      <c r="J64" s="21">
        <v>38105</v>
      </c>
      <c r="K64" s="20">
        <v>1400</v>
      </c>
      <c r="L64" s="20">
        <v>0</v>
      </c>
      <c r="M64" s="22">
        <f t="shared" si="0"/>
        <v>1632657</v>
      </c>
      <c r="O64" s="8"/>
      <c r="P64" s="23"/>
      <c r="Q64" s="24"/>
      <c r="R64" s="23"/>
      <c r="S64" s="24"/>
    </row>
    <row r="65" spans="1:19">
      <c r="A65" s="6"/>
      <c r="C65" s="19" t="s">
        <v>77</v>
      </c>
      <c r="D65" s="20">
        <v>1321003</v>
      </c>
      <c r="E65" s="20">
        <f>+[1]CONCENTRA!$R129</f>
        <v>676219</v>
      </c>
      <c r="F65" s="20">
        <f>+[1]CONCENTRA!$R193</f>
        <v>32763</v>
      </c>
      <c r="G65" s="20">
        <v>5441</v>
      </c>
      <c r="H65" s="20">
        <v>36318</v>
      </c>
      <c r="I65" s="20">
        <v>76104</v>
      </c>
      <c r="J65" s="21">
        <v>50544</v>
      </c>
      <c r="K65" s="20">
        <v>1881</v>
      </c>
      <c r="L65" s="20">
        <v>0</v>
      </c>
      <c r="M65" s="22">
        <f t="shared" si="0"/>
        <v>2200273</v>
      </c>
      <c r="O65" s="8"/>
      <c r="P65" s="23"/>
      <c r="Q65" s="24"/>
      <c r="R65" s="23"/>
      <c r="S65" s="24"/>
    </row>
    <row r="66" spans="1:19">
      <c r="A66" s="6"/>
      <c r="C66" s="19" t="s">
        <v>78</v>
      </c>
      <c r="D66" s="20">
        <v>2747906</v>
      </c>
      <c r="E66" s="20">
        <f>+[1]CONCENTRA!$R130</f>
        <v>1374444</v>
      </c>
      <c r="F66" s="20">
        <f>+[1]CONCENTRA!$R194</f>
        <v>65701</v>
      </c>
      <c r="G66" s="20">
        <v>11536</v>
      </c>
      <c r="H66" s="20">
        <v>77875</v>
      </c>
      <c r="I66" s="20">
        <v>117176</v>
      </c>
      <c r="J66" s="21">
        <v>77449</v>
      </c>
      <c r="K66" s="20">
        <v>3912</v>
      </c>
      <c r="L66" s="20">
        <v>0</v>
      </c>
      <c r="M66" s="22">
        <f t="shared" si="0"/>
        <v>4475999</v>
      </c>
      <c r="O66" s="8"/>
      <c r="P66" s="23"/>
      <c r="Q66" s="24"/>
      <c r="R66" s="23"/>
      <c r="S66" s="24"/>
    </row>
    <row r="67" spans="1:19" ht="13.8" thickBot="1">
      <c r="A67" s="6"/>
      <c r="C67" s="19" t="s">
        <v>79</v>
      </c>
      <c r="D67" s="20">
        <v>14999037</v>
      </c>
      <c r="E67" s="20">
        <f>+[1]CONCENTRA!$R131</f>
        <v>7105406</v>
      </c>
      <c r="F67" s="20">
        <f>+[1]CONCENTRA!$R195</f>
        <v>328419</v>
      </c>
      <c r="G67" s="20">
        <v>65587</v>
      </c>
      <c r="H67" s="20">
        <v>453718</v>
      </c>
      <c r="I67" s="20">
        <v>610138</v>
      </c>
      <c r="J67" s="21">
        <v>405957</v>
      </c>
      <c r="K67" s="20">
        <v>21346</v>
      </c>
      <c r="L67" s="20">
        <v>1729922</v>
      </c>
      <c r="M67" s="22">
        <f t="shared" si="0"/>
        <v>25719530</v>
      </c>
      <c r="O67" s="8"/>
      <c r="P67" s="23"/>
      <c r="Q67" s="24"/>
      <c r="R67" s="23"/>
      <c r="S67" s="24"/>
    </row>
    <row r="68" spans="1:19" ht="15.75" customHeight="1">
      <c r="A68" s="6"/>
      <c r="C68" s="25" t="s">
        <v>80</v>
      </c>
      <c r="D68" s="26">
        <f>SUM(D10:D67)</f>
        <v>147383978</v>
      </c>
      <c r="E68" s="26">
        <f t="shared" ref="E68:L68" si="1">SUM(E10:E67)</f>
        <v>72418573</v>
      </c>
      <c r="F68" s="26">
        <f t="shared" si="1"/>
        <v>3424967</v>
      </c>
      <c r="G68" s="26">
        <f>SUM(G10:G67)</f>
        <v>627248</v>
      </c>
      <c r="H68" s="26">
        <f>SUM(H10:H67)</f>
        <v>4270706</v>
      </c>
      <c r="I68" s="26">
        <f t="shared" si="1"/>
        <v>6530656</v>
      </c>
      <c r="J68" s="26">
        <f t="shared" si="1"/>
        <v>4337577</v>
      </c>
      <c r="K68" s="26">
        <f t="shared" si="1"/>
        <v>209888</v>
      </c>
      <c r="L68" s="26">
        <f t="shared" si="1"/>
        <v>15759043</v>
      </c>
      <c r="M68" s="26">
        <f>SUM(M10:M67)</f>
        <v>254962636</v>
      </c>
      <c r="O68" s="8"/>
      <c r="P68" s="24"/>
    </row>
    <row r="69" spans="1:19" ht="12" customHeight="1" thickBot="1">
      <c r="A69" s="6"/>
      <c r="C69" s="27"/>
      <c r="D69" s="28"/>
      <c r="E69" s="28"/>
      <c r="F69" s="28"/>
      <c r="G69" s="28"/>
      <c r="H69" s="28"/>
      <c r="I69" s="28"/>
      <c r="J69" s="29"/>
      <c r="K69" s="28"/>
      <c r="L69" s="28"/>
      <c r="M69" s="28"/>
      <c r="N69" s="5" t="s">
        <v>15</v>
      </c>
      <c r="O69" s="8"/>
    </row>
    <row r="70" spans="1:19" ht="0.75" customHeight="1" thickBot="1">
      <c r="A70" s="6"/>
      <c r="C70" s="30"/>
      <c r="D70" s="29"/>
      <c r="E70" s="30"/>
      <c r="F70" s="29"/>
      <c r="G70" s="29"/>
      <c r="H70" s="29"/>
      <c r="I70" s="29"/>
      <c r="J70" s="29"/>
      <c r="K70" s="29"/>
      <c r="L70" s="29"/>
      <c r="M70" s="29"/>
      <c r="O70" s="8"/>
    </row>
    <row r="71" spans="1:19" ht="6" customHeight="1">
      <c r="A71" s="6"/>
      <c r="C7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/>
      <c r="O71" s="8"/>
    </row>
    <row r="72" spans="1:19" ht="7.5" customHeight="1" thickBot="1">
      <c r="A72" s="32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4"/>
    </row>
    <row r="73" spans="1:19" ht="13.8" thickTop="1">
      <c r="A73"/>
      <c r="B73"/>
    </row>
    <row r="74" spans="1:19">
      <c r="A74"/>
      <c r="B74"/>
    </row>
    <row r="75" spans="1:19">
      <c r="A75"/>
      <c r="B75"/>
    </row>
    <row r="76" spans="1:19">
      <c r="A76"/>
      <c r="B76"/>
    </row>
    <row r="77" spans="1:19">
      <c r="A77"/>
      <c r="B77"/>
      <c r="M77" s="21"/>
    </row>
    <row r="78" spans="1:19">
      <c r="A78"/>
      <c r="B78"/>
    </row>
    <row r="79" spans="1:19">
      <c r="A79"/>
      <c r="B79"/>
    </row>
    <row r="80" spans="1:19">
      <c r="A80"/>
      <c r="B80"/>
    </row>
    <row r="81" spans="1:2">
      <c r="A81"/>
      <c r="B81"/>
    </row>
    <row r="82" spans="1:2">
      <c r="A82"/>
      <c r="B82"/>
    </row>
    <row r="83" spans="1:2">
      <c r="A83"/>
      <c r="B83"/>
    </row>
    <row r="84" spans="1:2">
      <c r="A84"/>
      <c r="B84"/>
    </row>
    <row r="85" spans="1:2">
      <c r="A85"/>
      <c r="B85"/>
    </row>
    <row r="86" spans="1:2">
      <c r="A86"/>
      <c r="B86"/>
    </row>
    <row r="87" spans="1:2">
      <c r="A87"/>
      <c r="B87"/>
    </row>
    <row r="88" spans="1:2">
      <c r="A88"/>
      <c r="B88"/>
    </row>
    <row r="89" spans="1:2">
      <c r="A89"/>
      <c r="B89"/>
    </row>
    <row r="90" spans="1:2">
      <c r="A90"/>
      <c r="B90"/>
    </row>
    <row r="91" spans="1:2">
      <c r="A91"/>
      <c r="B91"/>
    </row>
    <row r="92" spans="1:2">
      <c r="A92"/>
      <c r="B92"/>
    </row>
    <row r="93" spans="1:2">
      <c r="A93"/>
      <c r="B93"/>
    </row>
    <row r="94" spans="1:2">
      <c r="A94"/>
      <c r="B94"/>
    </row>
  </sheetData>
  <mergeCells count="5">
    <mergeCell ref="C2:M2"/>
    <mergeCell ref="C3:M3"/>
    <mergeCell ref="C4:M4"/>
    <mergeCell ref="C5:M5"/>
    <mergeCell ref="C6:M6"/>
  </mergeCells>
  <printOptions horizontalCentered="1" verticalCentered="1"/>
  <pageMargins left="0" right="0" top="0" bottom="0.27" header="0" footer="0"/>
  <pageSetup scale="59" orientation="landscape" horizontalDpi="300" verticalDpi="300" r:id="rId1"/>
  <headerFooter alignWithMargins="0">
    <oddFooter>FEDERACION.xls&amp;RPágina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ABR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Medina</dc:creator>
  <cp:lastModifiedBy>Martin Medina</cp:lastModifiedBy>
  <dcterms:created xsi:type="dcterms:W3CDTF">2019-05-13T15:07:00Z</dcterms:created>
  <dcterms:modified xsi:type="dcterms:W3CDTF">2019-05-13T15:19:54Z</dcterms:modified>
</cp:coreProperties>
</file>