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9720" windowHeight="5850" activeTab="0"/>
  </bookViews>
  <sheets>
    <sheet name="CONVENIO DE DESARROLLO" sheetId="1" r:id="rId1"/>
  </sheets>
  <definedNames>
    <definedName name="_xlnm.Print_Area" localSheetId="0">'CONVENIO DE DESARROLLO'!$A$1:$H$79</definedName>
  </definedNames>
  <calcPr fullCalcOnLoad="1"/>
</workbook>
</file>

<file path=xl/sharedStrings.xml><?xml version="1.0" encoding="utf-8"?>
<sst xmlns="http://schemas.openxmlformats.org/spreadsheetml/2006/main" count="77" uniqueCount="75">
  <si>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</si>
  <si>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</si>
  <si>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</si>
  <si>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</si>
  <si>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</si>
  <si>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</si>
  <si>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</si>
  <si>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</si>
  <si>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</si>
  <si>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</si>
  <si>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</si>
  <si>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</si>
  <si>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</si>
  <si>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</si>
  <si>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</si>
  <si>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</si>
  <si>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</si>
  <si>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</si>
  <si>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</si>
  <si>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</si>
  <si>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</si>
  <si>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</si>
  <si>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</si>
  <si>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</si>
  <si>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</si>
  <si>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</si>
  <si>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</si>
  <si>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</si>
  <si>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</si>
  <si>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</si>
  <si>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</si>
  <si>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</si>
  <si>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</si>
  <si>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</si>
  <si>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 xml:space="preserve"> </t>
  </si>
  <si>
    <t>SECRETARÍA DE FINANZAS</t>
  </si>
  <si>
    <t>SUBSECRETARÍA DE EGRESOS</t>
  </si>
  <si>
    <t>JULIO</t>
  </si>
  <si>
    <t>AGOSTO</t>
  </si>
  <si>
    <t>SEPTIEMBRE</t>
  </si>
  <si>
    <t>RECURSOS PENDIENTE POR DISTRIBUIR</t>
  </si>
  <si>
    <t>ACUMULADO 3er. TRIMESTRE</t>
  </si>
  <si>
    <t>ACUMULADO FINAL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</si>
  <si>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</si>
  <si>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</si>
  <si>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</si>
  <si>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</si>
  <si>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</si>
  <si>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</si>
  <si>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</si>
  <si>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</si>
  <si>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</si>
  <si>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</si>
  <si>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</si>
  <si>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</si>
  <si>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</si>
  <si>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</si>
  <si>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</si>
  <si>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</si>
  <si>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</si>
  <si>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</si>
  <si>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</si>
  <si>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</si>
  <si>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</si>
  <si>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</si>
  <si>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</si>
  <si>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</si>
  <si>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</si>
  <si>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</si>
  <si>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</si>
  <si>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</si>
  <si>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</si>
  <si>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ACUMULADO 2do. TRIMESTRE</t>
  </si>
  <si>
    <t>MINISTRACIONES DEL CONVENIO DE DESARROLLO SOCIAL CONVENIDO CON MUNICIPIOS EN EL EJERCICIO 2018</t>
  </si>
  <si>
    <t>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</si>
</sst>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_(* #,##0.0_);_(* \(#,##0.0\);_(* &quot;-&quot;_);_(@_)"/>
    <numFmt numFmtId="175" formatCode="_(* #,##0.00_);_(* \(#,##0.00\);_(* &quot;-&quot;_);_(@_)"/>
    <numFmt numFmtId="176" formatCode="_([$€-2]* #,##0.00_);_([$€-2]* \(#,##0.00\);_([$€-2]* &quot;-&quot;??_)"/>
    <numFmt numFmtId="177" formatCode="0.0%"/>
    <numFmt numFmtId="178" formatCode="#,##0.00000000000"/>
  </numFmts>
  <fonts count="46">
    <font>
      <sz val="10"/>
      <name val="Arial"/>
      <family val="0"/>
    </font>
    <font>
      <sz val="8"/>
      <name val="Lucida Sans Unicode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9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left" vertical="center"/>
    </xf>
    <xf numFmtId="17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5" fontId="1" fillId="0" borderId="0" xfId="49" applyNumberFormat="1" applyFont="1" applyBorder="1" applyAlignment="1" applyProtection="1">
      <alignment/>
      <protection locked="0"/>
    </xf>
    <xf numFmtId="175" fontId="6" fillId="0" borderId="11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17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3" fontId="5" fillId="0" borderId="0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8" fillId="0" borderId="0" xfId="0" applyNumberFormat="1" applyFont="1" applyAlignment="1">
      <alignment/>
    </xf>
    <xf numFmtId="178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0" sqref="I70"/>
    </sheetView>
  </sheetViews>
  <sheetFormatPr defaultColWidth="11.421875" defaultRowHeight="12.75"/>
  <cols>
    <col min="1" max="1" width="6.57421875" style="0" customWidth="1"/>
    <col min="2" max="2" width="27.00390625" style="0" customWidth="1"/>
    <col min="3" max="6" width="16.421875" style="0" customWidth="1"/>
    <col min="7" max="7" width="15.8515625" style="0" customWidth="1"/>
    <col min="8" max="8" width="16.28125" style="0" customWidth="1"/>
    <col min="9" max="9" width="15.28125" style="41" customWidth="1"/>
    <col min="10" max="10" width="6.140625" style="0" customWidth="1"/>
    <col min="11" max="11" width="17.28125" style="0" bestFit="1" customWidth="1"/>
  </cols>
  <sheetData>
    <row r="1" spans="1:8" ht="18">
      <c r="A1" s="37" t="s">
        <v>30</v>
      </c>
      <c r="B1" s="37"/>
      <c r="C1" s="37"/>
      <c r="D1" s="37"/>
      <c r="E1" s="37"/>
      <c r="F1" s="37"/>
      <c r="G1" s="37"/>
      <c r="H1" s="37"/>
    </row>
    <row r="2" spans="1:8" ht="20.25">
      <c r="A2" s="38" t="s">
        <v>35</v>
      </c>
      <c r="B2" s="38"/>
      <c r="C2" s="38"/>
      <c r="D2" s="38"/>
      <c r="E2" s="38"/>
      <c r="F2" s="38"/>
      <c r="G2" s="38"/>
      <c r="H2" s="38"/>
    </row>
    <row r="3" spans="1:8" ht="15.75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8" customHeight="1">
      <c r="A4" s="39" t="s">
        <v>31</v>
      </c>
      <c r="B4" s="39"/>
      <c r="C4" s="39"/>
      <c r="D4" s="39"/>
      <c r="E4" s="39"/>
      <c r="F4" s="39"/>
      <c r="G4" s="39"/>
      <c r="H4" s="39"/>
    </row>
    <row r="5" spans="1:8" ht="10.5" customHeight="1">
      <c r="A5" s="39" t="s">
        <v>34</v>
      </c>
      <c r="B5" s="39"/>
      <c r="C5" s="39"/>
      <c r="D5" s="39"/>
      <c r="E5" s="39"/>
      <c r="F5" s="39"/>
      <c r="G5" s="39"/>
      <c r="H5" s="39"/>
    </row>
    <row r="6" spans="1:8" ht="18.75" customHeight="1">
      <c r="A6" s="35" t="s">
        <v>73</v>
      </c>
      <c r="B6" s="36"/>
      <c r="C6" s="36"/>
      <c r="D6" s="36"/>
      <c r="E6" s="36"/>
      <c r="F6" s="36"/>
      <c r="G6" s="36"/>
      <c r="H6" s="36"/>
    </row>
    <row r="7" ht="8.25" customHeight="1"/>
    <row r="8" spans="1:8" ht="25.5" customHeight="1">
      <c r="A8" s="7" t="s">
        <v>32</v>
      </c>
      <c r="B8" s="7" t="s">
        <v>0</v>
      </c>
      <c r="C8" s="12" t="s">
        <v>72</v>
      </c>
      <c r="D8" s="10" t="s">
        <v>37</v>
      </c>
      <c r="E8" s="10" t="s">
        <v>38</v>
      </c>
      <c r="F8" s="10" t="s">
        <v>39</v>
      </c>
      <c r="G8" s="19" t="s">
        <v>41</v>
      </c>
      <c r="H8" s="12" t="s">
        <v>42</v>
      </c>
    </row>
    <row r="9" spans="1:8" ht="12.75" customHeight="1">
      <c r="A9" s="6"/>
      <c r="B9" s="6"/>
      <c r="C9" s="6"/>
      <c r="D9" s="6"/>
      <c r="E9" s="6"/>
      <c r="F9" s="6"/>
      <c r="G9" s="11"/>
      <c r="H9" s="11"/>
    </row>
    <row r="10" spans="1:8" ht="12.75">
      <c r="A10" s="22">
        <v>1</v>
      </c>
      <c r="B10" s="23" t="s">
        <v>43</v>
      </c>
      <c r="C10" s="24">
        <v>1253113</v>
      </c>
      <c r="D10" s="24">
        <v>2200000</v>
      </c>
      <c r="E10" s="24">
        <v>23326.22</v>
      </c>
      <c r="F10" s="24">
        <v>100000</v>
      </c>
      <c r="G10" s="24">
        <f>+D10+E10+F10</f>
        <v>2323326.22</v>
      </c>
      <c r="H10" s="24">
        <f>+G10+C10</f>
        <v>3576439.22</v>
      </c>
    </row>
    <row r="11" spans="1:8" ht="12.75">
      <c r="A11" s="1">
        <v>2</v>
      </c>
      <c r="B11" s="2" t="s">
        <v>1</v>
      </c>
      <c r="C11" s="17">
        <v>0</v>
      </c>
      <c r="D11" s="17">
        <v>24425</v>
      </c>
      <c r="E11" s="17">
        <v>400000</v>
      </c>
      <c r="F11" s="17"/>
      <c r="G11" s="17">
        <f aca="true" t="shared" si="0" ref="G11:G67">+D11+E11+F11</f>
        <v>424425</v>
      </c>
      <c r="H11" s="18">
        <f aca="true" t="shared" si="1" ref="H11:H68">+G11+C11</f>
        <v>424425</v>
      </c>
    </row>
    <row r="12" spans="1:8" ht="12.75">
      <c r="A12" s="25">
        <v>3</v>
      </c>
      <c r="B12" s="26" t="s">
        <v>44</v>
      </c>
      <c r="C12" s="27">
        <v>0</v>
      </c>
      <c r="D12" s="27"/>
      <c r="E12" s="27"/>
      <c r="F12" s="27"/>
      <c r="G12" s="27">
        <f t="shared" si="0"/>
        <v>0</v>
      </c>
      <c r="H12" s="27">
        <f t="shared" si="1"/>
        <v>0</v>
      </c>
    </row>
    <row r="13" spans="1:8" ht="12.75">
      <c r="A13" s="1">
        <v>4</v>
      </c>
      <c r="B13" s="2" t="s">
        <v>45</v>
      </c>
      <c r="C13" s="17">
        <v>380325.83</v>
      </c>
      <c r="D13" s="17">
        <v>926529.21</v>
      </c>
      <c r="E13" s="17">
        <v>388279.74</v>
      </c>
      <c r="F13" s="17"/>
      <c r="G13" s="17">
        <f t="shared" si="0"/>
        <v>1314808.95</v>
      </c>
      <c r="H13" s="18">
        <f t="shared" si="1"/>
        <v>1695134.78</v>
      </c>
    </row>
    <row r="14" spans="1:8" ht="12.75">
      <c r="A14" s="25">
        <v>5</v>
      </c>
      <c r="B14" s="26" t="s">
        <v>46</v>
      </c>
      <c r="C14" s="27">
        <v>0</v>
      </c>
      <c r="D14" s="27"/>
      <c r="E14" s="27"/>
      <c r="F14" s="27"/>
      <c r="G14" s="27">
        <f t="shared" si="0"/>
        <v>0</v>
      </c>
      <c r="H14" s="27">
        <f t="shared" si="1"/>
        <v>0</v>
      </c>
    </row>
    <row r="15" spans="1:8" ht="12.75">
      <c r="A15" s="1">
        <v>6</v>
      </c>
      <c r="B15" s="2" t="s">
        <v>47</v>
      </c>
      <c r="C15" s="17">
        <v>0</v>
      </c>
      <c r="D15" s="17"/>
      <c r="E15" s="17"/>
      <c r="F15" s="17"/>
      <c r="G15" s="17">
        <f t="shared" si="0"/>
        <v>0</v>
      </c>
      <c r="H15" s="18">
        <f t="shared" si="1"/>
        <v>0</v>
      </c>
    </row>
    <row r="16" spans="1:8" ht="12.75">
      <c r="A16" s="25">
        <v>7</v>
      </c>
      <c r="B16" s="26" t="s">
        <v>48</v>
      </c>
      <c r="C16" s="27">
        <v>1639562.4</v>
      </c>
      <c r="D16" s="27">
        <v>391140.6</v>
      </c>
      <c r="E16" s="27">
        <v>15206.39</v>
      </c>
      <c r="F16" s="27"/>
      <c r="G16" s="27">
        <f t="shared" si="0"/>
        <v>406346.99</v>
      </c>
      <c r="H16" s="27">
        <f t="shared" si="1"/>
        <v>2045909.39</v>
      </c>
    </row>
    <row r="17" spans="1:8" ht="12.75">
      <c r="A17" s="1">
        <v>8</v>
      </c>
      <c r="B17" s="2" t="s">
        <v>2</v>
      </c>
      <c r="C17" s="17">
        <v>1085656</v>
      </c>
      <c r="D17" s="17">
        <v>200000</v>
      </c>
      <c r="E17" s="17">
        <v>44474.41</v>
      </c>
      <c r="F17" s="17"/>
      <c r="G17" s="17">
        <f t="shared" si="0"/>
        <v>244474.41</v>
      </c>
      <c r="H17" s="18">
        <f t="shared" si="1"/>
        <v>1330130.41</v>
      </c>
    </row>
    <row r="18" spans="1:8" ht="12.75">
      <c r="A18" s="25">
        <v>9</v>
      </c>
      <c r="B18" s="26" t="s">
        <v>3</v>
      </c>
      <c r="C18" s="27">
        <v>40000</v>
      </c>
      <c r="D18" s="27">
        <v>33577</v>
      </c>
      <c r="E18" s="27"/>
      <c r="F18" s="27"/>
      <c r="G18" s="27">
        <f t="shared" si="0"/>
        <v>33577</v>
      </c>
      <c r="H18" s="27">
        <f t="shared" si="1"/>
        <v>73577</v>
      </c>
    </row>
    <row r="19" spans="1:8" ht="12.75">
      <c r="A19" s="1">
        <v>10</v>
      </c>
      <c r="B19" s="2" t="s">
        <v>49</v>
      </c>
      <c r="C19" s="17">
        <v>751140.03</v>
      </c>
      <c r="D19" s="17">
        <v>3380563.48</v>
      </c>
      <c r="E19" s="17">
        <v>2595258.2</v>
      </c>
      <c r="F19" s="17">
        <v>103680.16</v>
      </c>
      <c r="G19" s="17">
        <f t="shared" si="0"/>
        <v>6079501.84</v>
      </c>
      <c r="H19" s="18">
        <f t="shared" si="1"/>
        <v>6830641.87</v>
      </c>
    </row>
    <row r="20" spans="1:8" ht="12.75">
      <c r="A20" s="25">
        <v>11</v>
      </c>
      <c r="B20" s="26" t="s">
        <v>50</v>
      </c>
      <c r="C20" s="27">
        <v>200000</v>
      </c>
      <c r="D20" s="27">
        <v>50000</v>
      </c>
      <c r="E20" s="27">
        <v>100000</v>
      </c>
      <c r="F20" s="27"/>
      <c r="G20" s="27">
        <f t="shared" si="0"/>
        <v>150000</v>
      </c>
      <c r="H20" s="27">
        <f t="shared" si="1"/>
        <v>350000</v>
      </c>
    </row>
    <row r="21" spans="1:8" ht="12.75">
      <c r="A21" s="1">
        <v>12</v>
      </c>
      <c r="B21" s="2" t="s">
        <v>4</v>
      </c>
      <c r="C21" s="17">
        <v>11631636.32</v>
      </c>
      <c r="D21" s="17"/>
      <c r="E21" s="17">
        <v>4271035.57</v>
      </c>
      <c r="F21" s="17">
        <v>6500000</v>
      </c>
      <c r="G21" s="17">
        <f t="shared" si="0"/>
        <v>10771035.57</v>
      </c>
      <c r="H21" s="18">
        <f t="shared" si="1"/>
        <v>22402671.89</v>
      </c>
    </row>
    <row r="22" spans="1:8" ht="12.75">
      <c r="A22" s="25">
        <v>13</v>
      </c>
      <c r="B22" s="26" t="s">
        <v>5</v>
      </c>
      <c r="C22" s="27">
        <v>50000</v>
      </c>
      <c r="D22" s="27"/>
      <c r="E22" s="27"/>
      <c r="F22" s="27"/>
      <c r="G22" s="27">
        <f t="shared" si="0"/>
        <v>0</v>
      </c>
      <c r="H22" s="27">
        <f t="shared" si="1"/>
        <v>50000</v>
      </c>
    </row>
    <row r="23" spans="1:8" ht="12.75">
      <c r="A23" s="1">
        <v>14</v>
      </c>
      <c r="B23" s="2" t="s">
        <v>51</v>
      </c>
      <c r="C23" s="17">
        <v>1491640.44</v>
      </c>
      <c r="D23" s="17"/>
      <c r="E23" s="17"/>
      <c r="F23" s="17"/>
      <c r="G23" s="17">
        <f t="shared" si="0"/>
        <v>0</v>
      </c>
      <c r="H23" s="18">
        <f t="shared" si="1"/>
        <v>1491640.44</v>
      </c>
    </row>
    <row r="24" spans="1:8" ht="12.75">
      <c r="A24" s="25">
        <v>15</v>
      </c>
      <c r="B24" s="26" t="s">
        <v>52</v>
      </c>
      <c r="C24" s="27">
        <v>7000000</v>
      </c>
      <c r="D24" s="27"/>
      <c r="E24" s="27">
        <v>51317.68</v>
      </c>
      <c r="F24" s="27"/>
      <c r="G24" s="27">
        <f t="shared" si="0"/>
        <v>51317.68</v>
      </c>
      <c r="H24" s="27">
        <f t="shared" si="1"/>
        <v>7051317.68</v>
      </c>
    </row>
    <row r="25" spans="1:8" ht="12.75">
      <c r="A25" s="1">
        <v>16</v>
      </c>
      <c r="B25" s="2" t="s">
        <v>53</v>
      </c>
      <c r="C25" s="17">
        <v>200000</v>
      </c>
      <c r="D25" s="17"/>
      <c r="E25" s="17"/>
      <c r="F25" s="17"/>
      <c r="G25" s="17">
        <f t="shared" si="0"/>
        <v>0</v>
      </c>
      <c r="H25" s="18">
        <f t="shared" si="1"/>
        <v>200000</v>
      </c>
    </row>
    <row r="26" spans="1:8" ht="12.75">
      <c r="A26" s="25">
        <v>17</v>
      </c>
      <c r="B26" s="26" t="s">
        <v>6</v>
      </c>
      <c r="C26" s="27">
        <v>43694471.13</v>
      </c>
      <c r="D26" s="27">
        <v>2216854.82</v>
      </c>
      <c r="E26" s="27">
        <v>10967898.98</v>
      </c>
      <c r="F26" s="27">
        <v>126585.71</v>
      </c>
      <c r="G26" s="27">
        <f t="shared" si="0"/>
        <v>13311339.510000002</v>
      </c>
      <c r="H26" s="27">
        <f t="shared" si="1"/>
        <v>57005810.64</v>
      </c>
    </row>
    <row r="27" spans="1:8" ht="12.75">
      <c r="A27" s="1">
        <v>18</v>
      </c>
      <c r="B27" s="2" t="s">
        <v>7</v>
      </c>
      <c r="C27" s="17">
        <v>0</v>
      </c>
      <c r="D27" s="17"/>
      <c r="E27" s="17"/>
      <c r="F27" s="17"/>
      <c r="G27" s="17">
        <f t="shared" si="0"/>
        <v>0</v>
      </c>
      <c r="H27" s="18">
        <f t="shared" si="1"/>
        <v>0</v>
      </c>
    </row>
    <row r="28" spans="1:8" ht="12.75">
      <c r="A28" s="25">
        <v>19</v>
      </c>
      <c r="B28" s="26" t="s">
        <v>54</v>
      </c>
      <c r="C28" s="27">
        <v>200000</v>
      </c>
      <c r="D28" s="27">
        <v>1100000</v>
      </c>
      <c r="E28" s="27">
        <v>7775.41</v>
      </c>
      <c r="F28" s="27">
        <v>50000</v>
      </c>
      <c r="G28" s="27">
        <f t="shared" si="0"/>
        <v>1157775.41</v>
      </c>
      <c r="H28" s="27">
        <f t="shared" si="1"/>
        <v>1357775.41</v>
      </c>
    </row>
    <row r="29" spans="1:8" ht="12.75">
      <c r="A29" s="1">
        <v>20</v>
      </c>
      <c r="B29" s="2" t="s">
        <v>55</v>
      </c>
      <c r="C29" s="17">
        <v>8584621.75</v>
      </c>
      <c r="D29" s="17">
        <v>400000</v>
      </c>
      <c r="E29" s="17">
        <v>15550.81</v>
      </c>
      <c r="F29" s="17"/>
      <c r="G29" s="17">
        <f t="shared" si="0"/>
        <v>415550.81</v>
      </c>
      <c r="H29" s="18">
        <f t="shared" si="1"/>
        <v>9000172.56</v>
      </c>
    </row>
    <row r="30" spans="1:8" ht="12.75">
      <c r="A30" s="25">
        <v>21</v>
      </c>
      <c r="B30" s="26" t="s">
        <v>56</v>
      </c>
      <c r="C30" s="27">
        <v>577774.09</v>
      </c>
      <c r="D30" s="27">
        <v>31088</v>
      </c>
      <c r="E30" s="27"/>
      <c r="F30" s="27"/>
      <c r="G30" s="27">
        <f t="shared" si="0"/>
        <v>31088</v>
      </c>
      <c r="H30" s="27">
        <f t="shared" si="1"/>
        <v>608862.09</v>
      </c>
    </row>
    <row r="31" spans="1:8" ht="12.75">
      <c r="A31" s="1">
        <v>22</v>
      </c>
      <c r="B31" s="2" t="s">
        <v>8</v>
      </c>
      <c r="C31" s="17">
        <v>167389.5</v>
      </c>
      <c r="D31" s="17"/>
      <c r="E31" s="17">
        <v>250000</v>
      </c>
      <c r="F31" s="17">
        <v>2889</v>
      </c>
      <c r="G31" s="17">
        <f t="shared" si="0"/>
        <v>252889</v>
      </c>
      <c r="H31" s="18">
        <f t="shared" si="1"/>
        <v>420278.5</v>
      </c>
    </row>
    <row r="32" spans="1:8" ht="12.75">
      <c r="A32" s="25">
        <v>23</v>
      </c>
      <c r="B32" s="26" t="s">
        <v>9</v>
      </c>
      <c r="C32" s="27">
        <v>2825127.65</v>
      </c>
      <c r="D32" s="27">
        <v>5952891.93</v>
      </c>
      <c r="E32" s="27">
        <v>4474124.55</v>
      </c>
      <c r="F32" s="27">
        <v>6637.41</v>
      </c>
      <c r="G32" s="27">
        <f t="shared" si="0"/>
        <v>10433653.89</v>
      </c>
      <c r="H32" s="27">
        <f t="shared" si="1"/>
        <v>13258781.540000001</v>
      </c>
    </row>
    <row r="33" spans="1:8" ht="12.75">
      <c r="A33" s="1">
        <v>24</v>
      </c>
      <c r="B33" s="2" t="s">
        <v>10</v>
      </c>
      <c r="C33" s="17">
        <v>381121.25</v>
      </c>
      <c r="D33" s="17"/>
      <c r="E33" s="17">
        <v>180873</v>
      </c>
      <c r="F33" s="17">
        <v>1000000</v>
      </c>
      <c r="G33" s="17">
        <f t="shared" si="0"/>
        <v>1180873</v>
      </c>
      <c r="H33" s="18">
        <f t="shared" si="1"/>
        <v>1561994.25</v>
      </c>
    </row>
    <row r="34" spans="1:8" ht="12.75">
      <c r="A34" s="25">
        <v>25</v>
      </c>
      <c r="B34" s="26" t="s">
        <v>57</v>
      </c>
      <c r="C34" s="27">
        <v>1250000</v>
      </c>
      <c r="D34" s="27"/>
      <c r="E34" s="27"/>
      <c r="F34" s="27">
        <v>100000</v>
      </c>
      <c r="G34" s="27">
        <f t="shared" si="0"/>
        <v>100000</v>
      </c>
      <c r="H34" s="27">
        <f t="shared" si="1"/>
        <v>1350000</v>
      </c>
    </row>
    <row r="35" spans="1:8" ht="12.75">
      <c r="A35" s="1">
        <v>26</v>
      </c>
      <c r="B35" s="2" t="s">
        <v>11</v>
      </c>
      <c r="C35" s="17">
        <v>3163338.09</v>
      </c>
      <c r="D35" s="17">
        <v>1349813.17</v>
      </c>
      <c r="E35" s="17">
        <v>19879.58</v>
      </c>
      <c r="F35" s="17"/>
      <c r="G35" s="17">
        <f t="shared" si="0"/>
        <v>1369692.75</v>
      </c>
      <c r="H35" s="18">
        <f t="shared" si="1"/>
        <v>4533030.84</v>
      </c>
    </row>
    <row r="36" spans="1:8" ht="12.75">
      <c r="A36" s="25">
        <v>27</v>
      </c>
      <c r="B36" s="26" t="s">
        <v>12</v>
      </c>
      <c r="C36" s="27">
        <v>3321051.27</v>
      </c>
      <c r="D36" s="27"/>
      <c r="E36" s="27">
        <v>12078</v>
      </c>
      <c r="F36" s="27"/>
      <c r="G36" s="27">
        <f t="shared" si="0"/>
        <v>12078</v>
      </c>
      <c r="H36" s="27">
        <f t="shared" si="1"/>
        <v>3333129.27</v>
      </c>
    </row>
    <row r="37" spans="1:8" ht="12.75">
      <c r="A37" s="1">
        <v>28</v>
      </c>
      <c r="B37" s="2" t="s">
        <v>13</v>
      </c>
      <c r="C37" s="17">
        <v>6248413.23</v>
      </c>
      <c r="D37" s="17">
        <v>4629475.34</v>
      </c>
      <c r="E37" s="17">
        <v>2230665.42</v>
      </c>
      <c r="F37" s="17">
        <v>3317.86</v>
      </c>
      <c r="G37" s="17">
        <f t="shared" si="0"/>
        <v>6863458.62</v>
      </c>
      <c r="H37" s="18">
        <f t="shared" si="1"/>
        <v>13111871.850000001</v>
      </c>
    </row>
    <row r="38" spans="1:8" ht="12.75">
      <c r="A38" s="25">
        <v>29</v>
      </c>
      <c r="B38" s="26" t="s">
        <v>14</v>
      </c>
      <c r="C38" s="27">
        <v>0</v>
      </c>
      <c r="D38" s="27"/>
      <c r="E38" s="27"/>
      <c r="F38" s="27">
        <v>11108</v>
      </c>
      <c r="G38" s="27">
        <f t="shared" si="0"/>
        <v>11108</v>
      </c>
      <c r="H38" s="27">
        <f t="shared" si="1"/>
        <v>11108</v>
      </c>
    </row>
    <row r="39" spans="1:8" ht="12.75">
      <c r="A39" s="1">
        <v>30</v>
      </c>
      <c r="B39" s="2" t="s">
        <v>15</v>
      </c>
      <c r="C39" s="17">
        <v>700784</v>
      </c>
      <c r="D39" s="17">
        <v>194567</v>
      </c>
      <c r="E39" s="17">
        <v>6811</v>
      </c>
      <c r="F39" s="17"/>
      <c r="G39" s="17">
        <f t="shared" si="0"/>
        <v>201378</v>
      </c>
      <c r="H39" s="18">
        <f t="shared" si="1"/>
        <v>902162</v>
      </c>
    </row>
    <row r="40" spans="1:8" ht="12.75">
      <c r="A40" s="25">
        <v>31</v>
      </c>
      <c r="B40" s="26" t="s">
        <v>16</v>
      </c>
      <c r="C40" s="27">
        <v>100000</v>
      </c>
      <c r="D40" s="27">
        <v>989000</v>
      </c>
      <c r="E40" s="27"/>
      <c r="F40" s="27"/>
      <c r="G40" s="27">
        <f t="shared" si="0"/>
        <v>989000</v>
      </c>
      <c r="H40" s="27">
        <f t="shared" si="1"/>
        <v>1089000</v>
      </c>
    </row>
    <row r="41" spans="1:8" ht="12.75">
      <c r="A41" s="1">
        <v>32</v>
      </c>
      <c r="B41" s="2" t="s">
        <v>17</v>
      </c>
      <c r="C41" s="17">
        <v>0</v>
      </c>
      <c r="D41" s="17"/>
      <c r="E41" s="17"/>
      <c r="F41" s="17"/>
      <c r="G41" s="17">
        <f t="shared" si="0"/>
        <v>0</v>
      </c>
      <c r="H41" s="18">
        <f t="shared" si="1"/>
        <v>0</v>
      </c>
    </row>
    <row r="42" spans="1:8" ht="12.75">
      <c r="A42" s="25">
        <v>33</v>
      </c>
      <c r="B42" s="26" t="s">
        <v>58</v>
      </c>
      <c r="C42" s="27">
        <v>3733621.41</v>
      </c>
      <c r="D42" s="27">
        <v>599904.36</v>
      </c>
      <c r="E42" s="27">
        <v>171465.73</v>
      </c>
      <c r="F42" s="27"/>
      <c r="G42" s="27">
        <f t="shared" si="0"/>
        <v>771370.09</v>
      </c>
      <c r="H42" s="27">
        <f t="shared" si="1"/>
        <v>4504991.5</v>
      </c>
    </row>
    <row r="43" spans="1:8" ht="12.75">
      <c r="A43" s="1">
        <v>34</v>
      </c>
      <c r="B43" s="2" t="s">
        <v>59</v>
      </c>
      <c r="C43" s="17">
        <v>0</v>
      </c>
      <c r="D43" s="17">
        <v>1000000</v>
      </c>
      <c r="E43" s="17">
        <v>7775.41</v>
      </c>
      <c r="F43" s="17"/>
      <c r="G43" s="17">
        <f t="shared" si="0"/>
        <v>1007775.41</v>
      </c>
      <c r="H43" s="18">
        <f t="shared" si="1"/>
        <v>1007775.41</v>
      </c>
    </row>
    <row r="44" spans="1:8" ht="12.75">
      <c r="A44" s="25">
        <v>35</v>
      </c>
      <c r="B44" s="26" t="s">
        <v>60</v>
      </c>
      <c r="C44" s="27">
        <v>6057242.82</v>
      </c>
      <c r="D44" s="27">
        <v>520000</v>
      </c>
      <c r="E44" s="27">
        <v>20216.06</v>
      </c>
      <c r="F44" s="27">
        <v>6533</v>
      </c>
      <c r="G44" s="27">
        <f t="shared" si="0"/>
        <v>546749.06</v>
      </c>
      <c r="H44" s="27">
        <f t="shared" si="1"/>
        <v>6603991.880000001</v>
      </c>
    </row>
    <row r="45" spans="1:8" ht="12.75">
      <c r="A45" s="1">
        <v>36</v>
      </c>
      <c r="B45" s="2" t="s">
        <v>18</v>
      </c>
      <c r="C45" s="17">
        <v>200000</v>
      </c>
      <c r="D45" s="17"/>
      <c r="E45" s="17">
        <v>75000</v>
      </c>
      <c r="F45" s="17">
        <v>75000</v>
      </c>
      <c r="G45" s="17">
        <f t="shared" si="0"/>
        <v>150000</v>
      </c>
      <c r="H45" s="18">
        <f t="shared" si="1"/>
        <v>350000</v>
      </c>
    </row>
    <row r="46" spans="1:8" ht="12.75">
      <c r="A46" s="25">
        <v>37</v>
      </c>
      <c r="B46" s="26" t="s">
        <v>19</v>
      </c>
      <c r="C46" s="27">
        <v>200000</v>
      </c>
      <c r="D46" s="27">
        <v>70000</v>
      </c>
      <c r="E46" s="27"/>
      <c r="F46" s="27"/>
      <c r="G46" s="27">
        <f t="shared" si="0"/>
        <v>70000</v>
      </c>
      <c r="H46" s="27">
        <f t="shared" si="1"/>
        <v>270000</v>
      </c>
    </row>
    <row r="47" spans="1:11" ht="12.75">
      <c r="A47" s="1">
        <v>38</v>
      </c>
      <c r="B47" s="2" t="s">
        <v>20</v>
      </c>
      <c r="C47" s="17">
        <v>4950000</v>
      </c>
      <c r="D47" s="17"/>
      <c r="E47" s="17">
        <f>-1498378.5-1621.5</f>
        <v>-1500000</v>
      </c>
      <c r="F47" s="17">
        <v>1621.5</v>
      </c>
      <c r="G47" s="17">
        <f t="shared" si="0"/>
        <v>-1498378.5</v>
      </c>
      <c r="H47" s="18">
        <f t="shared" si="1"/>
        <v>3451621.5</v>
      </c>
      <c r="I47" s="41">
        <v>3450000</v>
      </c>
      <c r="K47" s="41">
        <f>+H47-I47</f>
        <v>1621.5</v>
      </c>
    </row>
    <row r="48" spans="1:8" ht="12.75">
      <c r="A48" s="25">
        <v>39</v>
      </c>
      <c r="B48" s="26" t="s">
        <v>61</v>
      </c>
      <c r="C48" s="27">
        <v>9209107.45</v>
      </c>
      <c r="D48" s="27">
        <v>5554918.75</v>
      </c>
      <c r="E48" s="27">
        <v>2890247.65</v>
      </c>
      <c r="F48" s="27">
        <v>4075.82</v>
      </c>
      <c r="G48" s="27">
        <f t="shared" si="0"/>
        <v>8449242.22</v>
      </c>
      <c r="H48" s="27">
        <f t="shared" si="1"/>
        <v>17658349.67</v>
      </c>
    </row>
    <row r="49" spans="1:8" ht="12.75">
      <c r="A49" s="1">
        <v>40</v>
      </c>
      <c r="B49" s="2" t="s">
        <v>62</v>
      </c>
      <c r="C49" s="17">
        <v>800000</v>
      </c>
      <c r="D49" s="17">
        <v>595600</v>
      </c>
      <c r="E49" s="17">
        <v>304475.41</v>
      </c>
      <c r="F49" s="17"/>
      <c r="G49" s="17">
        <f t="shared" si="0"/>
        <v>900075.4099999999</v>
      </c>
      <c r="H49" s="18">
        <f t="shared" si="1"/>
        <v>1700075.41</v>
      </c>
    </row>
    <row r="50" spans="1:8" ht="12.75">
      <c r="A50" s="25">
        <v>41</v>
      </c>
      <c r="B50" s="26" t="s">
        <v>63</v>
      </c>
      <c r="C50" s="27">
        <v>776746.5</v>
      </c>
      <c r="D50" s="27">
        <v>3680000</v>
      </c>
      <c r="E50" s="27">
        <v>3287466</v>
      </c>
      <c r="F50" s="27">
        <v>4759.64</v>
      </c>
      <c r="G50" s="27">
        <f t="shared" si="0"/>
        <v>6972225.64</v>
      </c>
      <c r="H50" s="27">
        <f t="shared" si="1"/>
        <v>7748972.14</v>
      </c>
    </row>
    <row r="51" spans="1:8" ht="12.75">
      <c r="A51" s="15">
        <v>42</v>
      </c>
      <c r="B51" s="16" t="s">
        <v>21</v>
      </c>
      <c r="C51" s="18">
        <v>545600</v>
      </c>
      <c r="D51" s="18">
        <v>296700</v>
      </c>
      <c r="E51" s="18"/>
      <c r="F51" s="18">
        <v>150000</v>
      </c>
      <c r="G51" s="18">
        <f t="shared" si="0"/>
        <v>446700</v>
      </c>
      <c r="H51" s="18">
        <f t="shared" si="1"/>
        <v>992300</v>
      </c>
    </row>
    <row r="52" spans="1:8" ht="12.75">
      <c r="A52" s="25">
        <v>43</v>
      </c>
      <c r="B52" s="26" t="s">
        <v>64</v>
      </c>
      <c r="C52" s="27">
        <v>92791.25</v>
      </c>
      <c r="D52" s="27"/>
      <c r="E52" s="27"/>
      <c r="F52" s="27"/>
      <c r="G52" s="27">
        <f t="shared" si="0"/>
        <v>0</v>
      </c>
      <c r="H52" s="27">
        <f t="shared" si="1"/>
        <v>92791.25</v>
      </c>
    </row>
    <row r="53" spans="1:8" ht="12.75">
      <c r="A53" s="15">
        <v>44</v>
      </c>
      <c r="B53" s="16" t="s">
        <v>22</v>
      </c>
      <c r="C53" s="18">
        <v>2380000</v>
      </c>
      <c r="D53" s="18">
        <v>5671084.38</v>
      </c>
      <c r="E53" s="18">
        <v>16328.35</v>
      </c>
      <c r="F53" s="18"/>
      <c r="G53" s="18">
        <f t="shared" si="0"/>
        <v>5687412.7299999995</v>
      </c>
      <c r="H53" s="18">
        <f t="shared" si="1"/>
        <v>8067412.7299999995</v>
      </c>
    </row>
    <row r="54" spans="1:8" ht="12.75">
      <c r="A54" s="25">
        <v>45</v>
      </c>
      <c r="B54" s="26" t="s">
        <v>65</v>
      </c>
      <c r="C54" s="27">
        <v>2213621.41</v>
      </c>
      <c r="D54" s="27">
        <v>791200</v>
      </c>
      <c r="E54" s="27">
        <v>593400</v>
      </c>
      <c r="F54" s="27"/>
      <c r="G54" s="27">
        <f t="shared" si="0"/>
        <v>1384600</v>
      </c>
      <c r="H54" s="27">
        <f t="shared" si="1"/>
        <v>3598221.41</v>
      </c>
    </row>
    <row r="55" spans="1:8" ht="12.75">
      <c r="A55" s="15">
        <v>46</v>
      </c>
      <c r="B55" s="16" t="s">
        <v>23</v>
      </c>
      <c r="C55" s="18">
        <v>0</v>
      </c>
      <c r="D55" s="18"/>
      <c r="E55" s="18"/>
      <c r="F55" s="18"/>
      <c r="G55" s="18">
        <f t="shared" si="0"/>
        <v>0</v>
      </c>
      <c r="H55" s="18">
        <f t="shared" si="1"/>
        <v>0</v>
      </c>
    </row>
    <row r="56" spans="1:8" ht="12.75">
      <c r="A56" s="25">
        <v>47</v>
      </c>
      <c r="B56" s="26" t="s">
        <v>66</v>
      </c>
      <c r="C56" s="27">
        <v>2218190.14</v>
      </c>
      <c r="D56" s="27">
        <v>517047.54</v>
      </c>
      <c r="E56" s="27">
        <v>27363.52</v>
      </c>
      <c r="F56" s="27"/>
      <c r="G56" s="27">
        <f t="shared" si="0"/>
        <v>544411.0599999999</v>
      </c>
      <c r="H56" s="27">
        <f t="shared" si="1"/>
        <v>2762601.2</v>
      </c>
    </row>
    <row r="57" spans="1:8" ht="12.75">
      <c r="A57" s="15">
        <v>48</v>
      </c>
      <c r="B57" s="16" t="s">
        <v>67</v>
      </c>
      <c r="C57" s="18">
        <v>100000</v>
      </c>
      <c r="D57" s="18"/>
      <c r="E57" s="18"/>
      <c r="F57" s="18"/>
      <c r="G57" s="18">
        <f t="shared" si="0"/>
        <v>0</v>
      </c>
      <c r="H57" s="18">
        <f t="shared" si="1"/>
        <v>100000</v>
      </c>
    </row>
    <row r="58" spans="1:8" ht="12.75">
      <c r="A58" s="25">
        <v>49</v>
      </c>
      <c r="B58" s="26" t="s">
        <v>24</v>
      </c>
      <c r="C58" s="27">
        <v>50000</v>
      </c>
      <c r="D58" s="27"/>
      <c r="E58" s="27"/>
      <c r="F58" s="27"/>
      <c r="G58" s="27">
        <f t="shared" si="0"/>
        <v>0</v>
      </c>
      <c r="H58" s="27">
        <f t="shared" si="1"/>
        <v>50000</v>
      </c>
    </row>
    <row r="59" spans="1:8" ht="12.75">
      <c r="A59" s="15">
        <v>50</v>
      </c>
      <c r="B59" s="16" t="s">
        <v>68</v>
      </c>
      <c r="C59" s="18">
        <v>80000</v>
      </c>
      <c r="D59" s="18">
        <v>1542160</v>
      </c>
      <c r="E59" s="18">
        <v>31957.65</v>
      </c>
      <c r="F59" s="18">
        <v>12551</v>
      </c>
      <c r="G59" s="18">
        <f t="shared" si="0"/>
        <v>1586668.65</v>
      </c>
      <c r="H59" s="18">
        <f t="shared" si="1"/>
        <v>1666668.65</v>
      </c>
    </row>
    <row r="60" spans="1:8" ht="12.75">
      <c r="A60" s="25">
        <v>51</v>
      </c>
      <c r="B60" s="26" t="s">
        <v>69</v>
      </c>
      <c r="C60" s="27">
        <v>0</v>
      </c>
      <c r="D60" s="27"/>
      <c r="E60" s="27" t="s">
        <v>74</v>
      </c>
      <c r="F60" s="27"/>
      <c r="G60" s="27"/>
      <c r="H60" s="27">
        <f t="shared" si="1"/>
        <v>0</v>
      </c>
    </row>
    <row r="61" spans="1:8" ht="12.75">
      <c r="A61" s="15">
        <v>52</v>
      </c>
      <c r="B61" s="16" t="s">
        <v>25</v>
      </c>
      <c r="C61" s="18">
        <v>30000</v>
      </c>
      <c r="D61" s="18">
        <v>1000000</v>
      </c>
      <c r="E61" s="18"/>
      <c r="F61" s="18"/>
      <c r="G61" s="18">
        <f t="shared" si="0"/>
        <v>1000000</v>
      </c>
      <c r="H61" s="18">
        <f t="shared" si="1"/>
        <v>1030000</v>
      </c>
    </row>
    <row r="62" spans="1:11" ht="12.75">
      <c r="A62" s="25">
        <v>53</v>
      </c>
      <c r="B62" s="26" t="s">
        <v>26</v>
      </c>
      <c r="C62" s="27">
        <v>40000</v>
      </c>
      <c r="D62" s="27"/>
      <c r="E62" s="27"/>
      <c r="F62" s="27">
        <v>37982</v>
      </c>
      <c r="G62" s="27">
        <f t="shared" si="0"/>
        <v>37982</v>
      </c>
      <c r="H62" s="27">
        <f t="shared" si="1"/>
        <v>77982</v>
      </c>
      <c r="I62" s="41">
        <v>40000</v>
      </c>
      <c r="K62" s="41">
        <v>37982</v>
      </c>
    </row>
    <row r="63" spans="1:8" ht="12.75">
      <c r="A63" s="15">
        <v>54</v>
      </c>
      <c r="B63" s="16" t="s">
        <v>70</v>
      </c>
      <c r="C63" s="18">
        <v>1945324.43</v>
      </c>
      <c r="D63" s="18">
        <v>2099208.26</v>
      </c>
      <c r="E63" s="18">
        <v>745522.83</v>
      </c>
      <c r="F63" s="18"/>
      <c r="G63" s="18">
        <f t="shared" si="0"/>
        <v>2844731.09</v>
      </c>
      <c r="H63" s="18">
        <f t="shared" si="1"/>
        <v>4790055.52</v>
      </c>
    </row>
    <row r="64" spans="1:8" ht="12.75">
      <c r="A64" s="25">
        <v>55</v>
      </c>
      <c r="B64" s="26" t="s">
        <v>71</v>
      </c>
      <c r="C64" s="27">
        <v>400000</v>
      </c>
      <c r="D64" s="27">
        <v>223765</v>
      </c>
      <c r="E64" s="27">
        <v>148350</v>
      </c>
      <c r="F64" s="27"/>
      <c r="G64" s="27">
        <f t="shared" si="0"/>
        <v>372115</v>
      </c>
      <c r="H64" s="27">
        <f t="shared" si="1"/>
        <v>772115</v>
      </c>
    </row>
    <row r="65" spans="1:8" ht="12.75">
      <c r="A65" s="15">
        <v>56</v>
      </c>
      <c r="B65" s="16" t="s">
        <v>27</v>
      </c>
      <c r="C65" s="18">
        <v>250000</v>
      </c>
      <c r="D65" s="18">
        <v>150000</v>
      </c>
      <c r="E65" s="18">
        <v>17338</v>
      </c>
      <c r="F65" s="18"/>
      <c r="G65" s="18">
        <f t="shared" si="0"/>
        <v>167338</v>
      </c>
      <c r="H65" s="18">
        <f t="shared" si="1"/>
        <v>417338</v>
      </c>
    </row>
    <row r="66" spans="1:8" ht="12.75">
      <c r="A66" s="25">
        <v>57</v>
      </c>
      <c r="B66" s="26" t="s">
        <v>28</v>
      </c>
      <c r="C66" s="27">
        <v>1650000</v>
      </c>
      <c r="D66" s="27">
        <v>500000</v>
      </c>
      <c r="E66" s="27"/>
      <c r="F66" s="27">
        <v>250000</v>
      </c>
      <c r="G66" s="27">
        <f t="shared" si="0"/>
        <v>750000</v>
      </c>
      <c r="H66" s="27">
        <f t="shared" si="1"/>
        <v>2400000</v>
      </c>
    </row>
    <row r="67" spans="1:8" ht="12.75">
      <c r="A67" s="15">
        <v>58</v>
      </c>
      <c r="B67" s="16" t="s">
        <v>29</v>
      </c>
      <c r="C67" s="18">
        <v>16719836.399999999</v>
      </c>
      <c r="D67" s="18">
        <v>524065.68</v>
      </c>
      <c r="E67" s="18">
        <v>4175456.08</v>
      </c>
      <c r="F67" s="18">
        <v>8080000</v>
      </c>
      <c r="G67" s="18">
        <f t="shared" si="0"/>
        <v>12779521.76</v>
      </c>
      <c r="H67" s="18">
        <f t="shared" si="1"/>
        <v>29499358.159999996</v>
      </c>
    </row>
    <row r="68" spans="1:8" ht="12.75">
      <c r="A68" s="30"/>
      <c r="B68" s="29" t="s">
        <v>40</v>
      </c>
      <c r="C68" s="28">
        <v>0</v>
      </c>
      <c r="D68" s="28"/>
      <c r="E68" s="28"/>
      <c r="F68" s="28"/>
      <c r="G68" s="28"/>
      <c r="H68" s="28">
        <f t="shared" si="1"/>
        <v>0</v>
      </c>
    </row>
    <row r="69" spans="1:8" ht="12.75" customHeight="1">
      <c r="A69" s="20"/>
      <c r="B69" s="21"/>
      <c r="C69" s="21"/>
      <c r="D69" s="13"/>
      <c r="E69" s="13"/>
      <c r="F69" s="13"/>
      <c r="G69" s="13"/>
      <c r="H69" s="13"/>
    </row>
    <row r="70" spans="1:11" ht="16.5" customHeight="1">
      <c r="A70" s="3"/>
      <c r="B70" s="3" t="s">
        <v>33</v>
      </c>
      <c r="C70" s="31">
        <f>SUM(C10:C68)</f>
        <v>151579247.79000002</v>
      </c>
      <c r="D70" s="31">
        <f>SUM(D10:D68)</f>
        <v>49405579.519999996</v>
      </c>
      <c r="E70" s="31">
        <f>SUM(E10:E68)</f>
        <v>37066917.65</v>
      </c>
      <c r="F70" s="31">
        <f>SUM(F10:F69)</f>
        <v>16626741.100000001</v>
      </c>
      <c r="G70" s="31">
        <f>SUM(G10:G67)</f>
        <v>103099238.27000003</v>
      </c>
      <c r="H70" s="14">
        <f>SUM(H10:H69)</f>
        <v>254678486.05999994</v>
      </c>
      <c r="I70" s="42"/>
      <c r="K70" s="43"/>
    </row>
    <row r="71" spans="4:8" ht="9" customHeight="1">
      <c r="D71" s="4" t="s">
        <v>34</v>
      </c>
      <c r="E71" s="33"/>
      <c r="F71" s="4"/>
      <c r="G71" s="4"/>
      <c r="H71" s="5"/>
    </row>
    <row r="72" spans="2:7" ht="12.75">
      <c r="B72" s="8"/>
      <c r="C72" s="8"/>
      <c r="D72" s="8"/>
      <c r="E72" s="34"/>
      <c r="F72" s="8"/>
      <c r="G72" s="8"/>
    </row>
    <row r="73" spans="2:7" ht="12.75">
      <c r="B73" s="8"/>
      <c r="C73" s="8"/>
      <c r="D73" s="32"/>
      <c r="E73" s="34"/>
      <c r="F73" s="8"/>
      <c r="G73" s="8"/>
    </row>
    <row r="74" spans="2:7" ht="12.75">
      <c r="B74" s="9"/>
      <c r="C74" s="9"/>
      <c r="D74" s="8"/>
      <c r="E74" s="8"/>
      <c r="F74" s="8"/>
      <c r="G74" s="8"/>
    </row>
    <row r="75" spans="2:3" ht="12.75">
      <c r="B75" s="8"/>
      <c r="C75" s="8"/>
    </row>
    <row r="76" spans="2:3" ht="7.5" customHeight="1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 t="s">
        <v>34</v>
      </c>
      <c r="C80" s="8"/>
    </row>
  </sheetData>
  <sheetProtection/>
  <mergeCells count="6">
    <mergeCell ref="A6:H6"/>
    <mergeCell ref="A1:H1"/>
    <mergeCell ref="A2:H2"/>
    <mergeCell ref="A5:H5"/>
    <mergeCell ref="A4:H4"/>
    <mergeCell ref="A3:H3"/>
  </mergeCells>
  <printOptions horizontalCentered="1" verticalCentered="1"/>
  <pageMargins left="0.17" right="0.17" top="0.22" bottom="0.1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fesquivel</cp:lastModifiedBy>
  <cp:lastPrinted>2018-10-11T18:09:19Z</cp:lastPrinted>
  <dcterms:created xsi:type="dcterms:W3CDTF">2000-03-08T23:18:21Z</dcterms:created>
  <dcterms:modified xsi:type="dcterms:W3CDTF">2018-10-11T18:24:58Z</dcterms:modified>
  <cp:category/>
  <cp:version/>
  <cp:contentType/>
  <cp:contentStatus/>
</cp:coreProperties>
</file>