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030" activeTab="0"/>
  </bookViews>
  <sheets>
    <sheet name="fondoIII-septiembr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<sst xmlns="http://schemas.openxmlformats.org/spreadsheetml/2006/main" count="71" uniqueCount="71">
  <si>
    <t>GOBIERNO DEL ESTADO DE ZACATECAS</t>
  </si>
  <si>
    <t>SECRETARIA DE FINANZAS</t>
  </si>
  <si>
    <t>DIRECCIÓN DE CONTABILIDAD</t>
  </si>
  <si>
    <t>No.</t>
  </si>
  <si>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</si>
  <si>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</si>
  <si>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</si>
  <si>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</si>
  <si>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</si>
  <si>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</si>
  <si>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</si>
  <si>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</si>
  <si>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</si>
  <si>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</si>
  <si>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</si>
  <si>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</si>
  <si>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</si>
  <si>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</si>
  <si>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</si>
  <si>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</si>
  <si>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</si>
  <si>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</si>
  <si>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</si>
  <si>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</si>
  <si>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</si>
  <si>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</si>
  <si>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</si>
  <si>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</si>
  <si>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</si>
  <si>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</si>
  <si>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</si>
  <si>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</si>
  <si>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</si>
  <si>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</si>
  <si>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T O T A L E S</t>
  </si>
  <si>
    <t>JULIO</t>
  </si>
  <si>
    <t>AGOSTO</t>
  </si>
  <si>
    <t>SEPTIEMBRE</t>
  </si>
  <si>
    <t>ACUMULADO A SEPTIEMBRE</t>
  </si>
  <si>
    <t>ACUMULADO 3re: TRIMESTRE</t>
  </si>
  <si>
    <t>ACUMULADO  3er. TRIMESTRE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</si>
  <si>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</si>
  <si>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</si>
  <si>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</si>
  <si>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</si>
  <si>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</si>
  <si>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</si>
  <si>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</si>
  <si>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</si>
  <si>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</si>
  <si>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</si>
  <si>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</si>
  <si>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</si>
  <si>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</si>
  <si>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</si>
  <si>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</si>
  <si>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</si>
  <si>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</si>
  <si>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</si>
  <si>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</si>
  <si>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</si>
  <si>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SANTA MARÍA DE LA PAZ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</si>
  <si>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</si>
  <si>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</si>
  <si>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</si>
  <si>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</si>
  <si>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</si>
  <si>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</si>
  <si>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</si>
  <si>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</si>
  <si>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FONDO DE ESTABILIZACIÓN DE LOS INGRESOS DE LAS ENTIDADES FEDERATIVAS COMPENSADAS EN EL EJERCICIO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</si>
</sst>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#,##0.00_ ;\-#,##0.00\ "/>
    <numFmt numFmtId="175" formatCode="_(* #,##0.0_);_(* \(#,##0.0\);_(* &quot;-&quot;_);_(@_)"/>
    <numFmt numFmtId="176" formatCode="_(* #,##0.00_);_(* \(#,##0.00\);_(* &quot;-&quot;_);_(@_)"/>
  </numFmts>
  <fonts count="44">
    <font>
      <sz val="10"/>
      <name val="Arial"/>
      <family val="0"/>
    </font>
    <font>
      <b/>
      <sz val="14"/>
      <name val="CG Omega"/>
      <family val="0"/>
    </font>
    <font>
      <b/>
      <sz val="12"/>
      <name val="CG Omega"/>
      <family val="0"/>
    </font>
    <font>
      <b/>
      <sz val="10"/>
      <name val="CG Omega"/>
      <family val="0"/>
    </font>
    <font>
      <b/>
      <sz val="8"/>
      <color indexed="9"/>
      <name val="CG Omega"/>
      <family val="0"/>
    </font>
    <font>
      <b/>
      <sz val="8"/>
      <name val="CG Omega"/>
      <family val="0"/>
    </font>
    <font>
      <sz val="8"/>
      <name val="CG Omega"/>
      <family val="0"/>
    </font>
    <font>
      <sz val="8"/>
      <name val="Lucida Sans Unicode"/>
      <family val="2"/>
    </font>
    <font>
      <sz val="10"/>
      <name val="CG Omeg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43" fontId="0" fillId="0" borderId="0" xfId="0" applyNumberFormat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43" fontId="8" fillId="0" borderId="0" xfId="0" applyNumberFormat="1" applyFont="1" applyAlignment="1">
      <alignment/>
    </xf>
    <xf numFmtId="0" fontId="4" fillId="35" borderId="15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6" fontId="6" fillId="34" borderId="13" xfId="0" applyNumberFormat="1" applyFont="1" applyFill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33" borderId="13" xfId="0" applyNumberFormat="1" applyFont="1" applyFill="1" applyBorder="1" applyAlignment="1">
      <alignment horizontal="right" vertical="center"/>
    </xf>
    <xf numFmtId="176" fontId="6" fillId="33" borderId="16" xfId="0" applyNumberFormat="1" applyFont="1" applyFill="1" applyBorder="1" applyAlignment="1">
      <alignment horizontal="right" vertical="center"/>
    </xf>
    <xf numFmtId="176" fontId="6" fillId="34" borderId="14" xfId="0" applyNumberFormat="1" applyFont="1" applyFill="1" applyBorder="1" applyAlignment="1">
      <alignment horizontal="right" vertical="center"/>
    </xf>
    <xf numFmtId="176" fontId="6" fillId="34" borderId="14" xfId="46" applyNumberFormat="1" applyFont="1" applyFill="1" applyBorder="1" applyAlignment="1">
      <alignment horizontal="right" vertical="center"/>
    </xf>
    <xf numFmtId="176" fontId="6" fillId="0" borderId="13" xfId="46" applyNumberFormat="1" applyFont="1" applyBorder="1" applyAlignment="1">
      <alignment horizontal="right" vertical="center"/>
    </xf>
    <xf numFmtId="176" fontId="6" fillId="33" borderId="13" xfId="46" applyNumberFormat="1" applyFont="1" applyFill="1" applyBorder="1" applyAlignment="1">
      <alignment horizontal="right" vertical="center"/>
    </xf>
    <xf numFmtId="176" fontId="6" fillId="34" borderId="13" xfId="46" applyNumberFormat="1" applyFont="1" applyFill="1" applyBorder="1" applyAlignment="1">
      <alignment horizontal="right" vertical="center"/>
    </xf>
    <xf numFmtId="176" fontId="6" fillId="33" borderId="16" xfId="46" applyNumberFormat="1" applyFont="1" applyFill="1" applyBorder="1" applyAlignment="1">
      <alignment horizontal="right" vertical="center"/>
    </xf>
    <xf numFmtId="176" fontId="7" fillId="0" borderId="0" xfId="46" applyNumberFormat="1" applyFont="1" applyBorder="1" applyAlignment="1" applyProtection="1">
      <alignment/>
      <protection locked="0"/>
    </xf>
    <xf numFmtId="176" fontId="7" fillId="0" borderId="12" xfId="46" applyNumberFormat="1" applyFont="1" applyBorder="1" applyAlignment="1" applyProtection="1">
      <alignment/>
      <protection locked="0"/>
    </xf>
    <xf numFmtId="176" fontId="5" fillId="0" borderId="10" xfId="46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IEF%20COMPENSA%202DO%20TRIM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IEF 17"/>
    </sheetNames>
    <sheetDataSet>
      <sheetData sheetId="0">
        <row r="8">
          <cell r="H8">
            <v>-133030</v>
          </cell>
        </row>
        <row r="9">
          <cell r="H9">
            <v>-113985</v>
          </cell>
        </row>
        <row r="10">
          <cell r="H10">
            <v>-87675</v>
          </cell>
        </row>
        <row r="11">
          <cell r="H11">
            <v>-103190</v>
          </cell>
        </row>
        <row r="12">
          <cell r="H12">
            <v>-583475</v>
          </cell>
        </row>
        <row r="13">
          <cell r="H13">
            <v>-147025</v>
          </cell>
        </row>
        <row r="14">
          <cell r="H14">
            <v>-289435</v>
          </cell>
        </row>
        <row r="15">
          <cell r="H15">
            <v>-186165</v>
          </cell>
        </row>
        <row r="16">
          <cell r="H16">
            <v>-263640</v>
          </cell>
        </row>
        <row r="17">
          <cell r="H17">
            <v>-69735</v>
          </cell>
        </row>
        <row r="18">
          <cell r="H18">
            <v>-84955</v>
          </cell>
        </row>
        <row r="19">
          <cell r="H19">
            <v>-2825530</v>
          </cell>
        </row>
        <row r="20">
          <cell r="H20">
            <v>-178825</v>
          </cell>
        </row>
        <row r="21">
          <cell r="H21">
            <v>-114950</v>
          </cell>
        </row>
        <row r="22">
          <cell r="H22">
            <v>-489995</v>
          </cell>
        </row>
        <row r="23">
          <cell r="H23">
            <v>-314650</v>
          </cell>
        </row>
        <row r="24">
          <cell r="H24">
            <v>-2303630</v>
          </cell>
        </row>
        <row r="25">
          <cell r="H25">
            <v>-120295</v>
          </cell>
        </row>
        <row r="26">
          <cell r="H26">
            <v>-442870</v>
          </cell>
        </row>
        <row r="27">
          <cell r="H27">
            <v>-962135</v>
          </cell>
        </row>
        <row r="28">
          <cell r="H28">
            <v>-141115</v>
          </cell>
        </row>
        <row r="29">
          <cell r="H29">
            <v>-309335</v>
          </cell>
        </row>
        <row r="30">
          <cell r="H30">
            <v>-263050</v>
          </cell>
        </row>
        <row r="31">
          <cell r="H31">
            <v>-591550</v>
          </cell>
        </row>
        <row r="32">
          <cell r="H32">
            <v>-191100</v>
          </cell>
        </row>
        <row r="33">
          <cell r="H33">
            <v>-823925</v>
          </cell>
        </row>
        <row r="34">
          <cell r="H34">
            <v>-135335</v>
          </cell>
        </row>
        <row r="35">
          <cell r="H35">
            <v>-93150</v>
          </cell>
        </row>
        <row r="36">
          <cell r="H36">
            <v>-344950</v>
          </cell>
        </row>
        <row r="37">
          <cell r="H37">
            <v>-80725</v>
          </cell>
        </row>
        <row r="38">
          <cell r="H38">
            <v>-239445</v>
          </cell>
        </row>
        <row r="39">
          <cell r="H39">
            <v>-210270</v>
          </cell>
        </row>
        <row r="40">
          <cell r="H40">
            <v>-132015</v>
          </cell>
        </row>
        <row r="41">
          <cell r="H41">
            <v>-520990</v>
          </cell>
        </row>
        <row r="42">
          <cell r="H42">
            <v>-238190</v>
          </cell>
        </row>
        <row r="43">
          <cell r="H43">
            <v>-544345</v>
          </cell>
        </row>
        <row r="44">
          <cell r="H44">
            <v>-253490</v>
          </cell>
        </row>
        <row r="45">
          <cell r="H45">
            <v>-1014445</v>
          </cell>
        </row>
        <row r="46">
          <cell r="H46">
            <v>-839425</v>
          </cell>
        </row>
        <row r="47">
          <cell r="H47">
            <v>-341440</v>
          </cell>
        </row>
        <row r="48">
          <cell r="H48">
            <v>-84555</v>
          </cell>
        </row>
        <row r="49">
          <cell r="H49">
            <v>-928760</v>
          </cell>
        </row>
        <row r="50">
          <cell r="H50">
            <v>-55930</v>
          </cell>
        </row>
        <row r="51">
          <cell r="H51">
            <v>-266066</v>
          </cell>
        </row>
        <row r="52">
          <cell r="H52">
            <v>-179105</v>
          </cell>
        </row>
        <row r="53">
          <cell r="H53">
            <v>-178000</v>
          </cell>
        </row>
        <row r="54">
          <cell r="H54">
            <v>-137440</v>
          </cell>
        </row>
        <row r="55">
          <cell r="H55">
            <v>-435380</v>
          </cell>
        </row>
        <row r="56">
          <cell r="H56">
            <v>-240505</v>
          </cell>
        </row>
        <row r="57">
          <cell r="H57">
            <v>-86205</v>
          </cell>
        </row>
        <row r="58">
          <cell r="H58">
            <v>-768255</v>
          </cell>
        </row>
        <row r="59">
          <cell r="H59">
            <v>-155875</v>
          </cell>
        </row>
        <row r="60">
          <cell r="H60">
            <v>-677720</v>
          </cell>
        </row>
        <row r="61">
          <cell r="H61">
            <v>-276810</v>
          </cell>
        </row>
        <row r="62">
          <cell r="H62">
            <v>-196940</v>
          </cell>
        </row>
        <row r="63">
          <cell r="H63">
            <v>-275515</v>
          </cell>
        </row>
        <row r="64">
          <cell r="H64">
            <v>-504770</v>
          </cell>
        </row>
        <row r="65">
          <cell r="H65">
            <v>-2031825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pane xSplit="2" ySplit="7" topLeftCell="C4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67" sqref="J67"/>
    </sheetView>
  </sheetViews>
  <sheetFormatPr defaultColWidth="11.421875" defaultRowHeight="12.75"/>
  <cols>
    <col min="1" max="1" width="6.8515625" style="0" customWidth="1"/>
    <col min="2" max="2" width="24.57421875" style="0" customWidth="1"/>
    <col min="3" max="3" width="16.140625" style="0" customWidth="1"/>
    <col min="4" max="4" width="15.140625" style="0" customWidth="1"/>
    <col min="5" max="5" width="15.7109375" style="0" customWidth="1"/>
    <col min="6" max="6" width="15.00390625" style="0" customWidth="1"/>
    <col min="7" max="7" width="16.57421875" style="0" customWidth="1"/>
    <col min="8" max="8" width="16.140625" style="0" customWidth="1"/>
  </cols>
  <sheetData>
    <row r="1" spans="1:8" ht="18">
      <c r="A1" s="23" t="s">
        <v>0</v>
      </c>
      <c r="B1" s="23"/>
      <c r="C1" s="23"/>
      <c r="D1" s="23"/>
      <c r="E1" s="23"/>
      <c r="F1" s="23"/>
      <c r="G1" s="23"/>
      <c r="H1" s="23"/>
    </row>
    <row r="2" spans="1:8" ht="15.75">
      <c r="A2" s="24" t="s">
        <v>1</v>
      </c>
      <c r="B2" s="24"/>
      <c r="C2" s="24"/>
      <c r="D2" s="24"/>
      <c r="E2" s="24"/>
      <c r="F2" s="24"/>
      <c r="G2" s="24"/>
      <c r="H2" s="24"/>
    </row>
    <row r="3" spans="1:8" ht="16.5" customHeight="1">
      <c r="A3" s="25" t="s">
        <v>2</v>
      </c>
      <c r="B3" s="25"/>
      <c r="C3" s="25"/>
      <c r="D3" s="25"/>
      <c r="E3" s="25"/>
      <c r="F3" s="25"/>
      <c r="G3" s="25"/>
      <c r="H3" s="25"/>
    </row>
    <row r="4" spans="1:8" ht="18.75" customHeight="1">
      <c r="A4" s="21" t="s">
        <v>70</v>
      </c>
      <c r="B4" s="22"/>
      <c r="C4" s="22"/>
      <c r="D4" s="22"/>
      <c r="E4" s="22"/>
      <c r="F4" s="22"/>
      <c r="G4" s="22"/>
      <c r="H4" s="22"/>
    </row>
    <row r="6" spans="1:8" ht="25.5" customHeight="1">
      <c r="A6" s="1" t="s">
        <v>3</v>
      </c>
      <c r="B6" s="1" t="s">
        <v>4</v>
      </c>
      <c r="C6" s="2" t="s">
        <v>39</v>
      </c>
      <c r="D6" s="3" t="s">
        <v>35</v>
      </c>
      <c r="E6" s="3" t="s">
        <v>36</v>
      </c>
      <c r="F6" s="3" t="s">
        <v>37</v>
      </c>
      <c r="G6" s="2" t="s">
        <v>40</v>
      </c>
      <c r="H6" s="2" t="s">
        <v>38</v>
      </c>
    </row>
    <row r="7" spans="1:8" ht="12.75" customHeight="1">
      <c r="A7" s="4"/>
      <c r="B7" s="4"/>
      <c r="C7" s="5"/>
      <c r="D7" s="4"/>
      <c r="E7" s="4"/>
      <c r="F7" s="4"/>
      <c r="G7" s="5"/>
      <c r="H7" s="5"/>
    </row>
    <row r="8" spans="1:8" ht="12.75">
      <c r="A8" s="16">
        <v>1</v>
      </c>
      <c r="B8" s="17" t="s">
        <v>41</v>
      </c>
      <c r="C8" s="30">
        <f>+'[1]FEIEF 17'!$H8</f>
        <v>-133030</v>
      </c>
      <c r="D8" s="26">
        <v>-26604</v>
      </c>
      <c r="E8" s="26"/>
      <c r="F8" s="26"/>
      <c r="G8" s="31">
        <f>SUM(D8:F8)</f>
        <v>-26604</v>
      </c>
      <c r="H8" s="31">
        <f>+G8+C8</f>
        <v>-159634</v>
      </c>
    </row>
    <row r="9" spans="1:8" ht="12.75">
      <c r="A9" s="6">
        <v>2</v>
      </c>
      <c r="B9" s="7" t="s">
        <v>5</v>
      </c>
      <c r="C9" s="27">
        <f>+'[1]FEIEF 17'!$H9</f>
        <v>-113985</v>
      </c>
      <c r="D9" s="27">
        <v>-22798</v>
      </c>
      <c r="E9" s="27"/>
      <c r="F9" s="27"/>
      <c r="G9" s="32">
        <f aca="true" t="shared" si="0" ref="G9:G65">SUM(D9:F9)</f>
        <v>-22798</v>
      </c>
      <c r="H9" s="33">
        <f aca="true" t="shared" si="1" ref="H9:H65">+G9+C9</f>
        <v>-136783</v>
      </c>
    </row>
    <row r="10" spans="1:8" ht="12.75">
      <c r="A10" s="18">
        <v>3</v>
      </c>
      <c r="B10" s="19" t="s">
        <v>42</v>
      </c>
      <c r="C10" s="26">
        <f>+'[1]FEIEF 17'!$H10</f>
        <v>-87675</v>
      </c>
      <c r="D10" s="26">
        <v>-17533</v>
      </c>
      <c r="E10" s="26"/>
      <c r="F10" s="26"/>
      <c r="G10" s="34">
        <f t="shared" si="0"/>
        <v>-17533</v>
      </c>
      <c r="H10" s="34">
        <f t="shared" si="1"/>
        <v>-105208</v>
      </c>
    </row>
    <row r="11" spans="1:8" ht="12.75">
      <c r="A11" s="6">
        <v>4</v>
      </c>
      <c r="B11" s="7" t="s">
        <v>43</v>
      </c>
      <c r="C11" s="27">
        <f>+'[1]FEIEF 17'!$H11</f>
        <v>-103190</v>
      </c>
      <c r="D11" s="27">
        <v>-20639</v>
      </c>
      <c r="E11" s="27"/>
      <c r="F11" s="27"/>
      <c r="G11" s="32">
        <f t="shared" si="0"/>
        <v>-20639</v>
      </c>
      <c r="H11" s="33">
        <f t="shared" si="1"/>
        <v>-123829</v>
      </c>
    </row>
    <row r="12" spans="1:8" ht="12.75">
      <c r="A12" s="18">
        <v>5</v>
      </c>
      <c r="B12" s="19" t="s">
        <v>44</v>
      </c>
      <c r="C12" s="26">
        <f>+'[1]FEIEF 17'!$H12</f>
        <v>-583475</v>
      </c>
      <c r="D12" s="26">
        <v>-116695</v>
      </c>
      <c r="E12" s="26"/>
      <c r="F12" s="26"/>
      <c r="G12" s="34">
        <f t="shared" si="0"/>
        <v>-116695</v>
      </c>
      <c r="H12" s="34">
        <f t="shared" si="1"/>
        <v>-700170</v>
      </c>
    </row>
    <row r="13" spans="1:8" ht="12.75">
      <c r="A13" s="6">
        <v>6</v>
      </c>
      <c r="B13" s="7" t="s">
        <v>45</v>
      </c>
      <c r="C13" s="27">
        <f>+'[1]FEIEF 17'!$H13</f>
        <v>-147025</v>
      </c>
      <c r="D13" s="27">
        <v>-29402</v>
      </c>
      <c r="E13" s="27"/>
      <c r="F13" s="27"/>
      <c r="G13" s="32">
        <f t="shared" si="0"/>
        <v>-29402</v>
      </c>
      <c r="H13" s="33">
        <f t="shared" si="1"/>
        <v>-176427</v>
      </c>
    </row>
    <row r="14" spans="1:8" ht="12.75">
      <c r="A14" s="18">
        <v>7</v>
      </c>
      <c r="B14" s="19" t="s">
        <v>46</v>
      </c>
      <c r="C14" s="26">
        <f>+'[1]FEIEF 17'!$H14</f>
        <v>-289435</v>
      </c>
      <c r="D14" s="26">
        <v>-57887</v>
      </c>
      <c r="E14" s="26"/>
      <c r="F14" s="26"/>
      <c r="G14" s="34">
        <f t="shared" si="0"/>
        <v>-57887</v>
      </c>
      <c r="H14" s="34">
        <f t="shared" si="1"/>
        <v>-347322</v>
      </c>
    </row>
    <row r="15" spans="1:8" ht="12.75">
      <c r="A15" s="6">
        <v>8</v>
      </c>
      <c r="B15" s="7" t="s">
        <v>6</v>
      </c>
      <c r="C15" s="27">
        <f>+'[1]FEIEF 17'!$H15</f>
        <v>-186165</v>
      </c>
      <c r="D15" s="27">
        <v>-37231</v>
      </c>
      <c r="E15" s="27"/>
      <c r="F15" s="27"/>
      <c r="G15" s="32">
        <f t="shared" si="0"/>
        <v>-37231</v>
      </c>
      <c r="H15" s="33">
        <f t="shared" si="1"/>
        <v>-223396</v>
      </c>
    </row>
    <row r="16" spans="1:8" ht="12.75">
      <c r="A16" s="18">
        <v>9</v>
      </c>
      <c r="B16" s="19" t="s">
        <v>7</v>
      </c>
      <c r="C16" s="26">
        <f>+'[1]FEIEF 17'!$H16</f>
        <v>-263640</v>
      </c>
      <c r="D16" s="26">
        <v>-52729</v>
      </c>
      <c r="E16" s="26"/>
      <c r="F16" s="26"/>
      <c r="G16" s="34">
        <f t="shared" si="0"/>
        <v>-52729</v>
      </c>
      <c r="H16" s="34">
        <f t="shared" si="1"/>
        <v>-316369</v>
      </c>
    </row>
    <row r="17" spans="1:8" ht="12.75">
      <c r="A17" s="6">
        <v>10</v>
      </c>
      <c r="B17" s="7" t="s">
        <v>47</v>
      </c>
      <c r="C17" s="27">
        <f>+'[1]FEIEF 17'!$H17</f>
        <v>-69735</v>
      </c>
      <c r="D17" s="27">
        <v>-13948</v>
      </c>
      <c r="E17" s="27"/>
      <c r="F17" s="27"/>
      <c r="G17" s="32">
        <f t="shared" si="0"/>
        <v>-13948</v>
      </c>
      <c r="H17" s="33">
        <f t="shared" si="1"/>
        <v>-83683</v>
      </c>
    </row>
    <row r="18" spans="1:8" ht="12.75">
      <c r="A18" s="18">
        <v>11</v>
      </c>
      <c r="B18" s="19" t="s">
        <v>48</v>
      </c>
      <c r="C18" s="26">
        <f>+'[1]FEIEF 17'!$H18</f>
        <v>-84955</v>
      </c>
      <c r="D18" s="26">
        <v>-16992</v>
      </c>
      <c r="E18" s="26"/>
      <c r="F18" s="26"/>
      <c r="G18" s="34">
        <f t="shared" si="0"/>
        <v>-16992</v>
      </c>
      <c r="H18" s="34">
        <f t="shared" si="1"/>
        <v>-101947</v>
      </c>
    </row>
    <row r="19" spans="1:8" ht="12.75">
      <c r="A19" s="6">
        <v>12</v>
      </c>
      <c r="B19" s="7" t="s">
        <v>8</v>
      </c>
      <c r="C19" s="27">
        <f>+'[1]FEIEF 17'!$H19</f>
        <v>-2825530</v>
      </c>
      <c r="D19" s="27">
        <v>-565105</v>
      </c>
      <c r="E19" s="27"/>
      <c r="F19" s="27"/>
      <c r="G19" s="32">
        <f t="shared" si="0"/>
        <v>-565105</v>
      </c>
      <c r="H19" s="33">
        <f t="shared" si="1"/>
        <v>-3390635</v>
      </c>
    </row>
    <row r="20" spans="1:8" ht="12.75">
      <c r="A20" s="18">
        <v>13</v>
      </c>
      <c r="B20" s="19" t="s">
        <v>9</v>
      </c>
      <c r="C20" s="26">
        <f>+'[1]FEIEF 17'!$H20</f>
        <v>-178825</v>
      </c>
      <c r="D20" s="26">
        <v>-35765</v>
      </c>
      <c r="E20" s="26"/>
      <c r="F20" s="26"/>
      <c r="G20" s="34">
        <f t="shared" si="0"/>
        <v>-35765</v>
      </c>
      <c r="H20" s="34">
        <f t="shared" si="1"/>
        <v>-214590</v>
      </c>
    </row>
    <row r="21" spans="1:8" ht="12.75">
      <c r="A21" s="6">
        <v>14</v>
      </c>
      <c r="B21" s="7" t="s">
        <v>49</v>
      </c>
      <c r="C21" s="27">
        <f>+'[1]FEIEF 17'!$H21</f>
        <v>-114950</v>
      </c>
      <c r="D21" s="27">
        <v>-22989</v>
      </c>
      <c r="E21" s="27"/>
      <c r="F21" s="27"/>
      <c r="G21" s="32">
        <f t="shared" si="0"/>
        <v>-22989</v>
      </c>
      <c r="H21" s="33">
        <f t="shared" si="1"/>
        <v>-137939</v>
      </c>
    </row>
    <row r="22" spans="1:8" ht="12.75">
      <c r="A22" s="18">
        <v>15</v>
      </c>
      <c r="B22" s="19" t="s">
        <v>50</v>
      </c>
      <c r="C22" s="26">
        <f>+'[1]FEIEF 17'!$H22</f>
        <v>-489995</v>
      </c>
      <c r="D22" s="26">
        <v>-98000</v>
      </c>
      <c r="E22" s="26"/>
      <c r="F22" s="26"/>
      <c r="G22" s="34">
        <f t="shared" si="0"/>
        <v>-98000</v>
      </c>
      <c r="H22" s="34">
        <f t="shared" si="1"/>
        <v>-587995</v>
      </c>
    </row>
    <row r="23" spans="1:8" ht="12.75">
      <c r="A23" s="6">
        <v>16</v>
      </c>
      <c r="B23" s="7" t="s">
        <v>51</v>
      </c>
      <c r="C23" s="27">
        <f>+'[1]FEIEF 17'!$H23</f>
        <v>-314650</v>
      </c>
      <c r="D23" s="27">
        <v>-62929</v>
      </c>
      <c r="E23" s="27"/>
      <c r="F23" s="27"/>
      <c r="G23" s="32">
        <f t="shared" si="0"/>
        <v>-62929</v>
      </c>
      <c r="H23" s="33">
        <f t="shared" si="1"/>
        <v>-377579</v>
      </c>
    </row>
    <row r="24" spans="1:8" ht="12.75">
      <c r="A24" s="18">
        <v>17</v>
      </c>
      <c r="B24" s="19" t="s">
        <v>10</v>
      </c>
      <c r="C24" s="26">
        <f>+'[1]FEIEF 17'!$H24</f>
        <v>-2303630</v>
      </c>
      <c r="D24" s="26">
        <v>-460725</v>
      </c>
      <c r="E24" s="26"/>
      <c r="F24" s="26"/>
      <c r="G24" s="34">
        <f t="shared" si="0"/>
        <v>-460725</v>
      </c>
      <c r="H24" s="34">
        <f t="shared" si="1"/>
        <v>-2764355</v>
      </c>
    </row>
    <row r="25" spans="1:8" ht="12.75">
      <c r="A25" s="6">
        <v>18</v>
      </c>
      <c r="B25" s="7" t="s">
        <v>11</v>
      </c>
      <c r="C25" s="27">
        <f>+'[1]FEIEF 17'!$H25</f>
        <v>-120295</v>
      </c>
      <c r="D25" s="27">
        <v>-24058</v>
      </c>
      <c r="E25" s="27"/>
      <c r="F25" s="27"/>
      <c r="G25" s="32">
        <f t="shared" si="0"/>
        <v>-24058</v>
      </c>
      <c r="H25" s="33">
        <f t="shared" si="1"/>
        <v>-144353</v>
      </c>
    </row>
    <row r="26" spans="1:8" ht="12.75">
      <c r="A26" s="18">
        <v>19</v>
      </c>
      <c r="B26" s="19" t="s">
        <v>52</v>
      </c>
      <c r="C26" s="26">
        <f>+'[1]FEIEF 17'!$H26</f>
        <v>-442870</v>
      </c>
      <c r="D26" s="26">
        <v>-88571</v>
      </c>
      <c r="E26" s="26"/>
      <c r="F26" s="26"/>
      <c r="G26" s="34">
        <f t="shared" si="0"/>
        <v>-88571</v>
      </c>
      <c r="H26" s="34">
        <f t="shared" si="1"/>
        <v>-531441</v>
      </c>
    </row>
    <row r="27" spans="1:8" ht="12.75">
      <c r="A27" s="6">
        <v>20</v>
      </c>
      <c r="B27" s="7" t="s">
        <v>53</v>
      </c>
      <c r="C27" s="27">
        <f>+'[1]FEIEF 17'!$H27</f>
        <v>-962135</v>
      </c>
      <c r="D27" s="27">
        <v>-192427</v>
      </c>
      <c r="E27" s="27"/>
      <c r="F27" s="27"/>
      <c r="G27" s="32">
        <f t="shared" si="0"/>
        <v>-192427</v>
      </c>
      <c r="H27" s="33">
        <f t="shared" si="1"/>
        <v>-1154562</v>
      </c>
    </row>
    <row r="28" spans="1:8" ht="12.75">
      <c r="A28" s="18">
        <v>21</v>
      </c>
      <c r="B28" s="19" t="s">
        <v>54</v>
      </c>
      <c r="C28" s="26">
        <f>+'[1]FEIEF 17'!$H28</f>
        <v>-141115</v>
      </c>
      <c r="D28" s="26">
        <v>-28221</v>
      </c>
      <c r="E28" s="26"/>
      <c r="F28" s="26"/>
      <c r="G28" s="34">
        <f t="shared" si="0"/>
        <v>-28221</v>
      </c>
      <c r="H28" s="34">
        <f t="shared" si="1"/>
        <v>-169336</v>
      </c>
    </row>
    <row r="29" spans="1:8" ht="12.75">
      <c r="A29" s="6">
        <v>22</v>
      </c>
      <c r="B29" s="7" t="s">
        <v>12</v>
      </c>
      <c r="C29" s="27">
        <f>+'[1]FEIEF 17'!$H29</f>
        <v>-309335</v>
      </c>
      <c r="D29" s="27">
        <v>-61866</v>
      </c>
      <c r="E29" s="27"/>
      <c r="F29" s="27"/>
      <c r="G29" s="32">
        <f t="shared" si="0"/>
        <v>-61866</v>
      </c>
      <c r="H29" s="33">
        <f t="shared" si="1"/>
        <v>-371201</v>
      </c>
    </row>
    <row r="30" spans="1:8" ht="12.75">
      <c r="A30" s="18">
        <v>23</v>
      </c>
      <c r="B30" s="19" t="s">
        <v>13</v>
      </c>
      <c r="C30" s="26">
        <f>+'[1]FEIEF 17'!$H30</f>
        <v>-263050</v>
      </c>
      <c r="D30" s="26">
        <v>-52608</v>
      </c>
      <c r="E30" s="26"/>
      <c r="F30" s="26"/>
      <c r="G30" s="34">
        <f t="shared" si="0"/>
        <v>-52608</v>
      </c>
      <c r="H30" s="34">
        <f t="shared" si="1"/>
        <v>-315658</v>
      </c>
    </row>
    <row r="31" spans="1:8" ht="12.75">
      <c r="A31" s="6">
        <v>24</v>
      </c>
      <c r="B31" s="7" t="s">
        <v>14</v>
      </c>
      <c r="C31" s="27">
        <f>+'[1]FEIEF 17'!$H31</f>
        <v>-591550</v>
      </c>
      <c r="D31" s="27">
        <v>-118308</v>
      </c>
      <c r="E31" s="27"/>
      <c r="F31" s="27"/>
      <c r="G31" s="32">
        <f t="shared" si="0"/>
        <v>-118308</v>
      </c>
      <c r="H31" s="33">
        <f t="shared" si="1"/>
        <v>-709858</v>
      </c>
    </row>
    <row r="32" spans="1:8" ht="12.75">
      <c r="A32" s="18">
        <v>25</v>
      </c>
      <c r="B32" s="19" t="s">
        <v>55</v>
      </c>
      <c r="C32" s="26">
        <f>+'[1]FEIEF 17'!$H32</f>
        <v>-191100</v>
      </c>
      <c r="D32" s="26">
        <v>-38222</v>
      </c>
      <c r="E32" s="26"/>
      <c r="F32" s="26"/>
      <c r="G32" s="34">
        <f t="shared" si="0"/>
        <v>-38222</v>
      </c>
      <c r="H32" s="34">
        <f t="shared" si="1"/>
        <v>-229322</v>
      </c>
    </row>
    <row r="33" spans="1:8" ht="12.75">
      <c r="A33" s="6">
        <v>26</v>
      </c>
      <c r="B33" s="7" t="s">
        <v>15</v>
      </c>
      <c r="C33" s="27">
        <f>+'[1]FEIEF 17'!$H33</f>
        <v>-823925</v>
      </c>
      <c r="D33" s="27">
        <v>-164787</v>
      </c>
      <c r="E33" s="27"/>
      <c r="F33" s="27"/>
      <c r="G33" s="32">
        <f t="shared" si="0"/>
        <v>-164787</v>
      </c>
      <c r="H33" s="33">
        <f t="shared" si="1"/>
        <v>-988712</v>
      </c>
    </row>
    <row r="34" spans="1:8" ht="12.75">
      <c r="A34" s="18">
        <v>27</v>
      </c>
      <c r="B34" s="19" t="s">
        <v>16</v>
      </c>
      <c r="C34" s="26">
        <f>+'[1]FEIEF 17'!$H34</f>
        <v>-135335</v>
      </c>
      <c r="D34" s="26">
        <v>-27068</v>
      </c>
      <c r="E34" s="26"/>
      <c r="F34" s="26"/>
      <c r="G34" s="34">
        <f t="shared" si="0"/>
        <v>-27068</v>
      </c>
      <c r="H34" s="34">
        <f t="shared" si="1"/>
        <v>-162403</v>
      </c>
    </row>
    <row r="35" spans="1:8" ht="12.75">
      <c r="A35" s="6">
        <v>28</v>
      </c>
      <c r="B35" s="7" t="s">
        <v>17</v>
      </c>
      <c r="C35" s="27">
        <f>+'[1]FEIEF 17'!$H35</f>
        <v>-93150</v>
      </c>
      <c r="D35" s="27">
        <v>-18631</v>
      </c>
      <c r="E35" s="27"/>
      <c r="F35" s="27"/>
      <c r="G35" s="32">
        <f t="shared" si="0"/>
        <v>-18631</v>
      </c>
      <c r="H35" s="33">
        <f t="shared" si="1"/>
        <v>-111781</v>
      </c>
    </row>
    <row r="36" spans="1:8" ht="12.75">
      <c r="A36" s="18">
        <v>29</v>
      </c>
      <c r="B36" s="19" t="s">
        <v>18</v>
      </c>
      <c r="C36" s="26">
        <f>+'[1]FEIEF 17'!$H36</f>
        <v>-344950</v>
      </c>
      <c r="D36" s="26">
        <v>-68992</v>
      </c>
      <c r="E36" s="26"/>
      <c r="F36" s="26"/>
      <c r="G36" s="34">
        <f t="shared" si="0"/>
        <v>-68992</v>
      </c>
      <c r="H36" s="34">
        <f t="shared" si="1"/>
        <v>-413942</v>
      </c>
    </row>
    <row r="37" spans="1:8" ht="12.75">
      <c r="A37" s="6">
        <v>30</v>
      </c>
      <c r="B37" s="7" t="s">
        <v>19</v>
      </c>
      <c r="C37" s="27">
        <f>+'[1]FEIEF 17'!$H37</f>
        <v>-80725</v>
      </c>
      <c r="D37" s="27">
        <v>-16144</v>
      </c>
      <c r="E37" s="27"/>
      <c r="F37" s="27"/>
      <c r="G37" s="32">
        <f t="shared" si="0"/>
        <v>-16144</v>
      </c>
      <c r="H37" s="33">
        <f t="shared" si="1"/>
        <v>-96869</v>
      </c>
    </row>
    <row r="38" spans="1:8" ht="12.75">
      <c r="A38" s="18">
        <v>31</v>
      </c>
      <c r="B38" s="19" t="s">
        <v>20</v>
      </c>
      <c r="C38" s="26">
        <f>+'[1]FEIEF 17'!$H38</f>
        <v>-239445</v>
      </c>
      <c r="D38" s="26">
        <v>-47886</v>
      </c>
      <c r="E38" s="26"/>
      <c r="F38" s="26"/>
      <c r="G38" s="34">
        <f t="shared" si="0"/>
        <v>-47886</v>
      </c>
      <c r="H38" s="34">
        <f t="shared" si="1"/>
        <v>-287331</v>
      </c>
    </row>
    <row r="39" spans="1:8" ht="12.75">
      <c r="A39" s="6">
        <v>32</v>
      </c>
      <c r="B39" s="7" t="s">
        <v>21</v>
      </c>
      <c r="C39" s="27">
        <f>+'[1]FEIEF 17'!$H39</f>
        <v>-210270</v>
      </c>
      <c r="D39" s="27">
        <v>-42053</v>
      </c>
      <c r="E39" s="27"/>
      <c r="F39" s="27"/>
      <c r="G39" s="32">
        <f t="shared" si="0"/>
        <v>-42053</v>
      </c>
      <c r="H39" s="33">
        <f t="shared" si="1"/>
        <v>-252323</v>
      </c>
    </row>
    <row r="40" spans="1:8" ht="12.75">
      <c r="A40" s="18">
        <v>33</v>
      </c>
      <c r="B40" s="19" t="s">
        <v>56</v>
      </c>
      <c r="C40" s="26">
        <f>+'[1]FEIEF 17'!$H40</f>
        <v>-132015</v>
      </c>
      <c r="D40" s="26">
        <v>-26405</v>
      </c>
      <c r="E40" s="26"/>
      <c r="F40" s="26"/>
      <c r="G40" s="34">
        <f t="shared" si="0"/>
        <v>-26405</v>
      </c>
      <c r="H40" s="34">
        <f t="shared" si="1"/>
        <v>-158420</v>
      </c>
    </row>
    <row r="41" spans="1:8" ht="12.75">
      <c r="A41" s="6">
        <v>34</v>
      </c>
      <c r="B41" s="7" t="s">
        <v>57</v>
      </c>
      <c r="C41" s="27">
        <f>+'[1]FEIEF 17'!$H41</f>
        <v>-520990</v>
      </c>
      <c r="D41" s="27">
        <v>-104195</v>
      </c>
      <c r="E41" s="27"/>
      <c r="F41" s="27"/>
      <c r="G41" s="32">
        <f t="shared" si="0"/>
        <v>-104195</v>
      </c>
      <c r="H41" s="33">
        <f t="shared" si="1"/>
        <v>-625185</v>
      </c>
    </row>
    <row r="42" spans="1:8" ht="12.75">
      <c r="A42" s="18">
        <v>35</v>
      </c>
      <c r="B42" s="19" t="s">
        <v>58</v>
      </c>
      <c r="C42" s="26">
        <f>+'[1]FEIEF 17'!$H42</f>
        <v>-238190</v>
      </c>
      <c r="D42" s="26">
        <v>-47636</v>
      </c>
      <c r="E42" s="26"/>
      <c r="F42" s="26"/>
      <c r="G42" s="34">
        <f t="shared" si="0"/>
        <v>-47636</v>
      </c>
      <c r="H42" s="34">
        <f t="shared" si="1"/>
        <v>-285826</v>
      </c>
    </row>
    <row r="43" spans="1:8" ht="12.75">
      <c r="A43" s="6">
        <v>36</v>
      </c>
      <c r="B43" s="7" t="s">
        <v>22</v>
      </c>
      <c r="C43" s="27">
        <f>+'[1]FEIEF 17'!$H43</f>
        <v>-544345</v>
      </c>
      <c r="D43" s="27">
        <v>-108871</v>
      </c>
      <c r="E43" s="27"/>
      <c r="F43" s="27"/>
      <c r="G43" s="32">
        <f t="shared" si="0"/>
        <v>-108871</v>
      </c>
      <c r="H43" s="33">
        <f t="shared" si="1"/>
        <v>-653216</v>
      </c>
    </row>
    <row r="44" spans="1:8" ht="12.75">
      <c r="A44" s="18">
        <v>37</v>
      </c>
      <c r="B44" s="19" t="s">
        <v>23</v>
      </c>
      <c r="C44" s="26">
        <f>+'[1]FEIEF 17'!$H44</f>
        <v>-253490</v>
      </c>
      <c r="D44" s="26">
        <v>-50697</v>
      </c>
      <c r="E44" s="26"/>
      <c r="F44" s="26"/>
      <c r="G44" s="34">
        <f t="shared" si="0"/>
        <v>-50697</v>
      </c>
      <c r="H44" s="34">
        <f t="shared" si="1"/>
        <v>-304187</v>
      </c>
    </row>
    <row r="45" spans="1:8" ht="12.75">
      <c r="A45" s="6">
        <v>38</v>
      </c>
      <c r="B45" s="7" t="s">
        <v>24</v>
      </c>
      <c r="C45" s="27">
        <f>+'[1]FEIEF 17'!$H45</f>
        <v>-1014445</v>
      </c>
      <c r="D45" s="27">
        <v>-202886</v>
      </c>
      <c r="E45" s="27"/>
      <c r="F45" s="27"/>
      <c r="G45" s="32">
        <f t="shared" si="0"/>
        <v>-202886</v>
      </c>
      <c r="H45" s="33">
        <f t="shared" si="1"/>
        <v>-1217331</v>
      </c>
    </row>
    <row r="46" spans="1:8" ht="12.75">
      <c r="A46" s="18">
        <v>39</v>
      </c>
      <c r="B46" s="19" t="s">
        <v>59</v>
      </c>
      <c r="C46" s="26">
        <f>+'[1]FEIEF 17'!$H46</f>
        <v>-839425</v>
      </c>
      <c r="D46" s="26">
        <v>-167887</v>
      </c>
      <c r="E46" s="26"/>
      <c r="F46" s="26"/>
      <c r="G46" s="34">
        <f t="shared" si="0"/>
        <v>-167887</v>
      </c>
      <c r="H46" s="34">
        <f t="shared" si="1"/>
        <v>-1007312</v>
      </c>
    </row>
    <row r="47" spans="1:8" ht="12.75">
      <c r="A47" s="6">
        <v>40</v>
      </c>
      <c r="B47" s="7" t="s">
        <v>60</v>
      </c>
      <c r="C47" s="27">
        <f>+'[1]FEIEF 17'!$H47</f>
        <v>-341440</v>
      </c>
      <c r="D47" s="27">
        <v>-68287</v>
      </c>
      <c r="E47" s="27"/>
      <c r="F47" s="27"/>
      <c r="G47" s="32">
        <f t="shared" si="0"/>
        <v>-68287</v>
      </c>
      <c r="H47" s="33">
        <f t="shared" si="1"/>
        <v>-409727</v>
      </c>
    </row>
    <row r="48" spans="1:8" ht="12.75">
      <c r="A48" s="18">
        <v>41</v>
      </c>
      <c r="B48" s="19" t="s">
        <v>61</v>
      </c>
      <c r="C48" s="26">
        <f>+'[1]FEIEF 17'!$H48</f>
        <v>-84555</v>
      </c>
      <c r="D48" s="26">
        <v>-16910</v>
      </c>
      <c r="E48" s="26"/>
      <c r="F48" s="26"/>
      <c r="G48" s="34">
        <f t="shared" si="0"/>
        <v>-16910</v>
      </c>
      <c r="H48" s="34">
        <f t="shared" si="1"/>
        <v>-101465</v>
      </c>
    </row>
    <row r="49" spans="1:8" ht="12.75">
      <c r="A49" s="14">
        <v>42</v>
      </c>
      <c r="B49" s="15" t="s">
        <v>25</v>
      </c>
      <c r="C49" s="27">
        <f>+'[1]FEIEF 17'!$H49</f>
        <v>-928760</v>
      </c>
      <c r="D49" s="28">
        <v>-185754</v>
      </c>
      <c r="E49" s="28"/>
      <c r="F49" s="28"/>
      <c r="G49" s="32">
        <f t="shared" si="0"/>
        <v>-185754</v>
      </c>
      <c r="H49" s="33">
        <f t="shared" si="1"/>
        <v>-1114514</v>
      </c>
    </row>
    <row r="50" spans="1:8" ht="12.75">
      <c r="A50" s="18">
        <v>43</v>
      </c>
      <c r="B50" s="19" t="s">
        <v>62</v>
      </c>
      <c r="C50" s="26">
        <f>+'[1]FEIEF 17'!$H50</f>
        <v>-55930</v>
      </c>
      <c r="D50" s="26">
        <v>-11183</v>
      </c>
      <c r="E50" s="26"/>
      <c r="F50" s="26"/>
      <c r="G50" s="34">
        <f t="shared" si="0"/>
        <v>-11183</v>
      </c>
      <c r="H50" s="34">
        <f t="shared" si="1"/>
        <v>-67113</v>
      </c>
    </row>
    <row r="51" spans="1:8" ht="12.75">
      <c r="A51" s="14">
        <v>44</v>
      </c>
      <c r="B51" s="15" t="s">
        <v>26</v>
      </c>
      <c r="C51" s="27">
        <f>+'[1]FEIEF 17'!$H51</f>
        <v>-266066</v>
      </c>
      <c r="D51" s="28">
        <v>-44596</v>
      </c>
      <c r="E51" s="28"/>
      <c r="F51" s="28"/>
      <c r="G51" s="33">
        <f t="shared" si="0"/>
        <v>-44596</v>
      </c>
      <c r="H51" s="33">
        <f t="shared" si="1"/>
        <v>-310662</v>
      </c>
    </row>
    <row r="52" spans="1:8" ht="12.75">
      <c r="A52" s="18">
        <v>45</v>
      </c>
      <c r="B52" s="19" t="s">
        <v>63</v>
      </c>
      <c r="C52" s="26">
        <f>+'[1]FEIEF 17'!$H52</f>
        <v>-179105</v>
      </c>
      <c r="D52" s="26">
        <v>-35818</v>
      </c>
      <c r="E52" s="26"/>
      <c r="F52" s="26"/>
      <c r="G52" s="34">
        <f t="shared" si="0"/>
        <v>-35818</v>
      </c>
      <c r="H52" s="34">
        <f t="shared" si="1"/>
        <v>-214923</v>
      </c>
    </row>
    <row r="53" spans="1:8" ht="12.75">
      <c r="A53" s="14">
        <v>46</v>
      </c>
      <c r="B53" s="15" t="s">
        <v>27</v>
      </c>
      <c r="C53" s="27">
        <f>+'[1]FEIEF 17'!$H53</f>
        <v>-178000</v>
      </c>
      <c r="D53" s="28">
        <v>-35598</v>
      </c>
      <c r="E53" s="28"/>
      <c r="F53" s="28"/>
      <c r="G53" s="33">
        <f t="shared" si="0"/>
        <v>-35598</v>
      </c>
      <c r="H53" s="33">
        <f t="shared" si="1"/>
        <v>-213598</v>
      </c>
    </row>
    <row r="54" spans="1:8" ht="12.75">
      <c r="A54" s="18">
        <v>47</v>
      </c>
      <c r="B54" s="19" t="s">
        <v>64</v>
      </c>
      <c r="C54" s="26">
        <f>+'[1]FEIEF 17'!$H54</f>
        <v>-137440</v>
      </c>
      <c r="D54" s="26">
        <v>-27485</v>
      </c>
      <c r="E54" s="26"/>
      <c r="F54" s="26"/>
      <c r="G54" s="34">
        <f t="shared" si="0"/>
        <v>-27485</v>
      </c>
      <c r="H54" s="34">
        <f t="shared" si="1"/>
        <v>-164925</v>
      </c>
    </row>
    <row r="55" spans="1:8" ht="12.75">
      <c r="A55" s="14">
        <v>48</v>
      </c>
      <c r="B55" s="15" t="s">
        <v>65</v>
      </c>
      <c r="C55" s="27">
        <f>+'[1]FEIEF 17'!$H55</f>
        <v>-435380</v>
      </c>
      <c r="D55" s="28">
        <v>-87078</v>
      </c>
      <c r="E55" s="28"/>
      <c r="F55" s="28"/>
      <c r="G55" s="33">
        <f t="shared" si="0"/>
        <v>-87078</v>
      </c>
      <c r="H55" s="33">
        <f t="shared" si="1"/>
        <v>-522458</v>
      </c>
    </row>
    <row r="56" spans="1:8" ht="12.75">
      <c r="A56" s="18">
        <v>49</v>
      </c>
      <c r="B56" s="19" t="s">
        <v>28</v>
      </c>
      <c r="C56" s="26">
        <f>+'[1]FEIEF 17'!$H56</f>
        <v>-240505</v>
      </c>
      <c r="D56" s="26">
        <v>-48103</v>
      </c>
      <c r="E56" s="26"/>
      <c r="F56" s="26"/>
      <c r="G56" s="34">
        <f t="shared" si="0"/>
        <v>-48103</v>
      </c>
      <c r="H56" s="34">
        <f t="shared" si="1"/>
        <v>-288608</v>
      </c>
    </row>
    <row r="57" spans="1:8" ht="12.75">
      <c r="A57" s="14">
        <v>50</v>
      </c>
      <c r="B57" s="15" t="s">
        <v>66</v>
      </c>
      <c r="C57" s="27">
        <f>+'[1]FEIEF 17'!$H57</f>
        <v>-86205</v>
      </c>
      <c r="D57" s="28">
        <v>-17242</v>
      </c>
      <c r="E57" s="28"/>
      <c r="F57" s="28"/>
      <c r="G57" s="33">
        <f t="shared" si="0"/>
        <v>-17242</v>
      </c>
      <c r="H57" s="33">
        <f t="shared" si="1"/>
        <v>-103447</v>
      </c>
    </row>
    <row r="58" spans="1:8" ht="12.75">
      <c r="A58" s="18">
        <v>51</v>
      </c>
      <c r="B58" s="19" t="s">
        <v>67</v>
      </c>
      <c r="C58" s="26">
        <f>+'[1]FEIEF 17'!$H58</f>
        <v>-768255</v>
      </c>
      <c r="D58" s="26">
        <v>-153652</v>
      </c>
      <c r="E58" s="26"/>
      <c r="F58" s="26"/>
      <c r="G58" s="34">
        <f t="shared" si="0"/>
        <v>-153652</v>
      </c>
      <c r="H58" s="34">
        <f t="shared" si="1"/>
        <v>-921907</v>
      </c>
    </row>
    <row r="59" spans="1:8" ht="12.75">
      <c r="A59" s="14">
        <v>52</v>
      </c>
      <c r="B59" s="15" t="s">
        <v>29</v>
      </c>
      <c r="C59" s="27">
        <f>+'[1]FEIEF 17'!$H59</f>
        <v>-155875</v>
      </c>
      <c r="D59" s="28">
        <v>-31172</v>
      </c>
      <c r="E59" s="28"/>
      <c r="F59" s="28"/>
      <c r="G59" s="33">
        <f t="shared" si="0"/>
        <v>-31172</v>
      </c>
      <c r="H59" s="33">
        <f t="shared" si="1"/>
        <v>-187047</v>
      </c>
    </row>
    <row r="60" spans="1:8" ht="12.75">
      <c r="A60" s="18">
        <v>53</v>
      </c>
      <c r="B60" s="19" t="s">
        <v>30</v>
      </c>
      <c r="C60" s="26">
        <f>+'[1]FEIEF 17'!$H60</f>
        <v>-677720</v>
      </c>
      <c r="D60" s="26">
        <v>-135542</v>
      </c>
      <c r="E60" s="26"/>
      <c r="F60" s="26"/>
      <c r="G60" s="34">
        <f t="shared" si="0"/>
        <v>-135542</v>
      </c>
      <c r="H60" s="34">
        <f t="shared" si="1"/>
        <v>-813262</v>
      </c>
    </row>
    <row r="61" spans="1:8" ht="12.75">
      <c r="A61" s="14">
        <v>54</v>
      </c>
      <c r="B61" s="15" t="s">
        <v>68</v>
      </c>
      <c r="C61" s="27">
        <f>+'[1]FEIEF 17'!$H61</f>
        <v>-276810</v>
      </c>
      <c r="D61" s="28">
        <v>-55359</v>
      </c>
      <c r="E61" s="28"/>
      <c r="F61" s="28"/>
      <c r="G61" s="33">
        <f t="shared" si="0"/>
        <v>-55359</v>
      </c>
      <c r="H61" s="33">
        <f t="shared" si="1"/>
        <v>-332169</v>
      </c>
    </row>
    <row r="62" spans="1:8" ht="12.75">
      <c r="A62" s="18">
        <v>55</v>
      </c>
      <c r="B62" s="19" t="s">
        <v>69</v>
      </c>
      <c r="C62" s="26">
        <f>+'[1]FEIEF 17'!$H62</f>
        <v>-196940</v>
      </c>
      <c r="D62" s="26">
        <v>-39390</v>
      </c>
      <c r="E62" s="26"/>
      <c r="F62" s="26"/>
      <c r="G62" s="34">
        <f t="shared" si="0"/>
        <v>-39390</v>
      </c>
      <c r="H62" s="34">
        <f t="shared" si="1"/>
        <v>-236330</v>
      </c>
    </row>
    <row r="63" spans="1:8" ht="12.75">
      <c r="A63" s="14">
        <v>56</v>
      </c>
      <c r="B63" s="15" t="s">
        <v>31</v>
      </c>
      <c r="C63" s="27">
        <f>+'[1]FEIEF 17'!$H63</f>
        <v>-275515</v>
      </c>
      <c r="D63" s="28">
        <v>-55101</v>
      </c>
      <c r="E63" s="28"/>
      <c r="F63" s="28"/>
      <c r="G63" s="33">
        <f t="shared" si="0"/>
        <v>-55101</v>
      </c>
      <c r="H63" s="33">
        <f t="shared" si="1"/>
        <v>-330616</v>
      </c>
    </row>
    <row r="64" spans="1:8" ht="12.75">
      <c r="A64" s="18">
        <v>57</v>
      </c>
      <c r="B64" s="19" t="s">
        <v>32</v>
      </c>
      <c r="C64" s="26">
        <f>+'[1]FEIEF 17'!$H64</f>
        <v>-504770</v>
      </c>
      <c r="D64" s="26">
        <v>-100952</v>
      </c>
      <c r="E64" s="26"/>
      <c r="F64" s="26"/>
      <c r="G64" s="34">
        <f t="shared" si="0"/>
        <v>-100952</v>
      </c>
      <c r="H64" s="34">
        <f t="shared" si="1"/>
        <v>-605722</v>
      </c>
    </row>
    <row r="65" spans="1:8" ht="12.75">
      <c r="A65" s="14">
        <v>58</v>
      </c>
      <c r="B65" s="15" t="s">
        <v>33</v>
      </c>
      <c r="C65" s="29">
        <f>+'[1]FEIEF 17'!$H65</f>
        <v>-2031825</v>
      </c>
      <c r="D65" s="29">
        <v>-406364</v>
      </c>
      <c r="E65" s="29"/>
      <c r="F65" s="29"/>
      <c r="G65" s="35">
        <f t="shared" si="0"/>
        <v>-406364</v>
      </c>
      <c r="H65" s="35">
        <f t="shared" si="1"/>
        <v>-2438189</v>
      </c>
    </row>
    <row r="66" spans="1:8" ht="12.75" customHeight="1">
      <c r="A66" s="8"/>
      <c r="B66" s="9"/>
      <c r="C66" s="36"/>
      <c r="D66" s="36"/>
      <c r="E66" s="37"/>
      <c r="F66" s="37"/>
      <c r="G66" s="36"/>
      <c r="H66" s="36"/>
    </row>
    <row r="67" spans="1:9" ht="16.5" customHeight="1">
      <c r="A67" s="10"/>
      <c r="B67" s="1" t="s">
        <v>34</v>
      </c>
      <c r="C67" s="38">
        <f>SUM(C8:C66)</f>
        <v>-24603136</v>
      </c>
      <c r="D67" s="38">
        <f>SUM(D8:D66)</f>
        <v>-4911976</v>
      </c>
      <c r="E67" s="38">
        <f>SUM(E8:E66)</f>
        <v>0</v>
      </c>
      <c r="F67" s="38">
        <f>SUM(F8:F66)</f>
        <v>0</v>
      </c>
      <c r="G67" s="38">
        <f>SUM(G8:G66)</f>
        <v>-4911976</v>
      </c>
      <c r="H67" s="38">
        <f>SUM(H8:H65)</f>
        <v>-29515112</v>
      </c>
      <c r="I67" s="13"/>
    </row>
    <row r="69" spans="2:5" s="11" customFormat="1" ht="12.75">
      <c r="B69" s="12"/>
      <c r="C69" s="12"/>
      <c r="D69" s="12"/>
      <c r="E69" s="12"/>
    </row>
    <row r="70" s="11" customFormat="1" ht="12.75">
      <c r="H70" s="20"/>
    </row>
  </sheetData>
  <sheetProtection/>
  <mergeCells count="4">
    <mergeCell ref="A4:H4"/>
    <mergeCell ref="A1:H1"/>
    <mergeCell ref="A2:H2"/>
    <mergeCell ref="A3:H3"/>
  </mergeCells>
  <printOptions horizontalCentered="1" verticalCentered="1"/>
  <pageMargins left="0.17" right="0.33" top="0.19" bottom="0.17" header="0" footer="0"/>
  <pageSetup fitToHeight="1" fitToWidth="1"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Martin Medina</cp:lastModifiedBy>
  <cp:lastPrinted>2017-09-07T15:33:42Z</cp:lastPrinted>
  <dcterms:created xsi:type="dcterms:W3CDTF">2001-10-11T15:13:21Z</dcterms:created>
  <dcterms:modified xsi:type="dcterms:W3CDTF">2017-10-20T18:17:10Z</dcterms:modified>
  <cp:category/>
  <cp:version/>
  <cp:contentType/>
  <cp:contentStatus/>
</cp:coreProperties>
</file>