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Z:\INFORMACION FINANCIERA 2024\3er.Trim_2024\T.III PEEZ 3er TRIM 2024\II. INF.PRESUPUESTARIA\II 01 EA Ingreso 3T 2024 formulas\Ingreso DA\"/>
    </mc:Choice>
  </mc:AlternateContent>
  <xr:revisionPtr revIDLastSave="0" documentId="13_ncr:1_{E87ED89B-1E7C-4325-BFD2-69E93C36B6A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do.Ing.x R." sheetId="49" r:id="rId1"/>
    <sheet name="Grafico imp" sheetId="23" r:id="rId2"/>
  </sheets>
  <definedNames>
    <definedName name="_xlnm.Print_Area" localSheetId="0">'Edo.Ing.x R.'!$A$1:$I$24</definedName>
    <definedName name="_xlnm.Print_Area" localSheetId="1">'Grafico imp'!$A$1:$N$26</definedName>
    <definedName name="balanzaoct16">#REF!</definedName>
    <definedName name="_xlnm.Database" localSheetId="0">#REF!</definedName>
    <definedName name="_xlnm.Database" localSheetId="1">#REF!</definedName>
    <definedName name="_xlnm.Database">#REF!</definedName>
    <definedName name="baserend2017">#REF!</definedName>
    <definedName name="baserend2019">#REF!</definedName>
    <definedName name="canceladas">#REF!</definedName>
    <definedName name="conv">#REF!</definedName>
    <definedName name="fuenterend">#REF!</definedName>
    <definedName name="gto" localSheetId="0">#REF!</definedName>
    <definedName name="modelo" localSheetId="0">#REF!</definedName>
    <definedName name="modelo" localSheetId="1">#REF!</definedName>
    <definedName name="MODELOCEDULA" localSheetId="0">#REF!</definedName>
    <definedName name="MODELOCEDULA" localSheetId="1">#REF!</definedName>
    <definedName name="presupuesto" localSheetId="0">#REF!</definedName>
    <definedName name="RANGO">#REF!</definedName>
    <definedName name="rendnovcom">#REF!</definedName>
    <definedName name="sldbancotes">#REF!</definedName>
    <definedName name="TESO">#REF!</definedName>
    <definedName name="teso2019">#REF!</definedName>
    <definedName name="TOTASIGNADO" localSheetId="0">#REF!</definedName>
    <definedName name="TOTASIGNADO" localSheetId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4" i="23" l="1"/>
  <c r="I18" i="23" l="1"/>
  <c r="G18" i="23"/>
  <c r="A15" i="23" l="1"/>
  <c r="A17" i="23" l="1"/>
  <c r="G17" i="23" s="1"/>
  <c r="H18" i="23" l="1"/>
  <c r="H15" i="23" l="1"/>
  <c r="I17" i="23" l="1"/>
  <c r="H17" i="23" l="1"/>
  <c r="A18" i="23" l="1"/>
  <c r="A16" i="23" l="1"/>
  <c r="G16" i="23" s="1"/>
  <c r="G15" i="23" l="1"/>
  <c r="G14" i="23"/>
  <c r="A13" i="23" l="1"/>
  <c r="G13" i="23" s="1"/>
  <c r="A12" i="23" l="1"/>
  <c r="G12" i="23" s="1"/>
  <c r="A11" i="23"/>
  <c r="G11" i="23" s="1"/>
  <c r="I12" i="23" l="1"/>
  <c r="I15" i="23" l="1"/>
  <c r="H14" i="23" l="1"/>
  <c r="H12" i="23"/>
  <c r="I13" i="23" l="1"/>
  <c r="H13" i="23" l="1"/>
  <c r="H11" i="23" l="1"/>
  <c r="I11" i="23"/>
  <c r="I16" i="23" l="1"/>
  <c r="H16" i="23"/>
  <c r="H9" i="23"/>
  <c r="P14" i="23" l="1"/>
  <c r="I14" i="23"/>
  <c r="P16" i="23" l="1"/>
  <c r="I9" i="23"/>
  <c r="P15" i="23"/>
  <c r="P13" i="23"/>
  <c r="P11" i="23"/>
  <c r="P18" i="23"/>
  <c r="P12" i="23"/>
  <c r="J18" i="23" l="1"/>
  <c r="J13" i="23"/>
  <c r="J12" i="23"/>
  <c r="J15" i="23"/>
  <c r="J11" i="23"/>
  <c r="J16" i="23"/>
  <c r="J17" i="23"/>
  <c r="J14" i="23"/>
  <c r="K17" i="23" l="1"/>
  <c r="K11" i="23"/>
  <c r="K13" i="23"/>
  <c r="K16" i="23"/>
  <c r="K15" i="23"/>
  <c r="K12" i="23"/>
  <c r="K14" i="23"/>
  <c r="K18" i="23"/>
</calcChain>
</file>

<file path=xl/sharedStrings.xml><?xml version="1.0" encoding="utf-8"?>
<sst xmlns="http://schemas.openxmlformats.org/spreadsheetml/2006/main" count="49" uniqueCount="43">
  <si>
    <t>Concepto</t>
  </si>
  <si>
    <t xml:space="preserve"> </t>
  </si>
  <si>
    <t>TOTALES</t>
  </si>
  <si>
    <t>Estimado</t>
  </si>
  <si>
    <t>Devengado</t>
  </si>
  <si>
    <t>Poder Ejecutivo del Estado de Zacatecas</t>
  </si>
  <si>
    <t>Ley de Ingresos Estimado</t>
  </si>
  <si>
    <t>Impuestos</t>
  </si>
  <si>
    <t>Contribuciones de Mejoras</t>
  </si>
  <si>
    <t>Derechos</t>
  </si>
  <si>
    <t>Productos</t>
  </si>
  <si>
    <t>Aprovechamientos</t>
  </si>
  <si>
    <t>Modificado</t>
  </si>
  <si>
    <t>Rubro de Ingresos</t>
  </si>
  <si>
    <t>Recaudado</t>
  </si>
  <si>
    <t xml:space="preserve">Ampliaciones y Reducciones                          </t>
  </si>
  <si>
    <t xml:space="preserve">I n g r e s o </t>
  </si>
  <si>
    <t xml:space="preserve">      Modificado           </t>
  </si>
  <si>
    <t xml:space="preserve">    Devengado                          </t>
  </si>
  <si>
    <t xml:space="preserve">Diferencia                                      </t>
  </si>
  <si>
    <t>( 1 )</t>
  </si>
  <si>
    <t>( 2 )</t>
  </si>
  <si>
    <t>( 3= 1 + 2  )</t>
  </si>
  <si>
    <t>( 4 )</t>
  </si>
  <si>
    <t>( 5 )</t>
  </si>
  <si>
    <t>(6= 5 - 1 )</t>
  </si>
  <si>
    <t>r</t>
  </si>
  <si>
    <t>Cuotas y Aportaciones de Seguridad Social</t>
  </si>
  <si>
    <t>Ingresos Derivados de Financiamientos</t>
  </si>
  <si>
    <t>Presupuestaria /3</t>
  </si>
  <si>
    <t>Presupuestaria /4</t>
  </si>
  <si>
    <t>Transferencias, Asignaciones, Subsidios y Subvenciones, y Pensiones y Jubilaciones</t>
  </si>
  <si>
    <t>Participaciones, Aportaciones Convenios, Incentivos Derivados de la Colaboración Fiscal y Fondos Distintos de Aportaciones</t>
  </si>
  <si>
    <t>Ingresos por Venta de bienes y Prestación de Servicios</t>
  </si>
  <si>
    <t xml:space="preserve">Secretaría de Finanzas </t>
  </si>
  <si>
    <t>Secretaría de Finanzas</t>
  </si>
  <si>
    <t xml:space="preserve">EAI Fuente de  Financiamiento </t>
  </si>
  <si>
    <t>EAI Rubro Acumulado</t>
  </si>
  <si>
    <t>EAI Rubro Acumulado Gráfico</t>
  </si>
  <si>
    <t>totsl</t>
  </si>
  <si>
    <t>concepto</t>
  </si>
  <si>
    <t>Informe Financiero al Tercer Trimestre 2024</t>
  </si>
  <si>
    <t>Estado Analítico de los Ingresos por Rubro Acumulado del 01 de enero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</si>
</sst>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5" formatCode="_(* #,##0_);_(* \(#,##0\);_(* &quot;-&quot;??_);_(@_)"/>
    <numFmt numFmtId="167" formatCode="_(* #,##0.00_);_(* \(#,##0.00\);_(* &quot;-&quot;??_);_(@_)"/>
    <numFmt numFmtId="168" formatCode="_([$€-2]* #,##0.00_);_([$€-2]* \(#,##0.00\);_([$€-2]* &quot;-&quot;??_)"/>
    <numFmt numFmtId="169" formatCode="_-* #,##0.00\ _P_t_s_-;\-* #,##0.00\ _P_t_s_-;_-* &quot;-&quot;??\ _P_t_s_-;_-@_-"/>
    <numFmt numFmtId="170" formatCode="0.0000"/>
    <numFmt numFmtId="174" formatCode="General_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9"/>
      <name val="Tahoma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8"/>
      <name val="Calibri"/>
      <family val="2"/>
    </font>
    <font>
      <sz val="8"/>
      <color theme="1"/>
      <name val="Gotham Book"/>
    </font>
    <font>
      <sz val="8"/>
      <name val="Gotham Book"/>
    </font>
    <font>
      <sz val="12"/>
      <name val="Gotham Book"/>
    </font>
    <font>
      <sz val="11"/>
      <color theme="1"/>
      <name val="Gotham Book"/>
    </font>
    <font>
      <sz val="18"/>
      <name val="Gotham Book"/>
    </font>
    <font>
      <sz val="18"/>
      <color theme="1"/>
      <name val="Gotham Book"/>
    </font>
    <font>
      <b/>
      <sz val="18"/>
      <color theme="0"/>
      <name val="Gotham Book"/>
    </font>
    <font>
      <sz val="11"/>
      <name val="Gotham Book"/>
    </font>
    <font>
      <b/>
      <sz val="10"/>
      <color theme="0"/>
      <name val="Gotham Book"/>
    </font>
    <font>
      <sz val="11"/>
      <color rgb="FFFF0000"/>
      <name val="Gotham Book"/>
    </font>
    <font>
      <sz val="28"/>
      <name val="Gotham Book"/>
    </font>
    <font>
      <sz val="16"/>
      <name val="Gotham Book"/>
    </font>
    <font>
      <sz val="10"/>
      <color rgb="FF993300"/>
      <name val="Gotham Book"/>
    </font>
    <font>
      <sz val="9"/>
      <name val="Gotham Book"/>
    </font>
    <font>
      <sz val="11"/>
      <color theme="0"/>
      <name val="Gotham Book"/>
    </font>
    <font>
      <sz val="11"/>
      <color rgb="FF993300"/>
      <name val="Gotham Book"/>
    </font>
    <font>
      <sz val="12"/>
      <color theme="1" tint="-0.749992370372631"/>
      <name val="Gotham Book"/>
    </font>
    <font>
      <sz val="8"/>
      <color theme="1" tint="-0.749992370372631"/>
      <name val="Gotham Book"/>
    </font>
    <font>
      <sz val="12"/>
      <color theme="1"/>
      <name val="Gotham Book"/>
    </font>
    <font>
      <b/>
      <sz val="28"/>
      <color theme="0"/>
      <name val="Montserrat"/>
    </font>
    <font>
      <b/>
      <sz val="18"/>
      <color theme="0"/>
      <name val="Arial"/>
      <family val="2"/>
    </font>
    <font>
      <sz val="11"/>
      <name val="Arial"/>
      <family val="2"/>
    </font>
    <font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b/>
      <sz val="12"/>
      <color theme="0"/>
      <name val="Arial"/>
      <family val="2"/>
    </font>
    <font>
      <sz val="26"/>
      <name val="Montserrat"/>
    </font>
    <font>
      <sz val="16"/>
      <color theme="1" tint="-0.749992370372631"/>
      <name val="Gotham Book"/>
    </font>
    <font>
      <sz val="16"/>
      <color theme="1"/>
      <name val="Gotham Book"/>
    </font>
  </fonts>
  <fills count="3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F302E"/>
        <bgColor indexed="64"/>
      </patternFill>
    </fill>
    <fill>
      <patternFill patternType="solid">
        <fgColor rgb="FFD68D87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thin">
        <color theme="0" tint="-0.499984740745262"/>
      </right>
      <top style="medium">
        <color theme="0"/>
      </top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</borders>
  <cellStyleXfs count="94">
    <xf numFmtId="0" fontId="0" fillId="0" borderId="0"/>
    <xf numFmtId="43" fontId="1" fillId="0" borderId="0" applyFont="0" applyFill="0" applyBorder="0" applyAlignment="0" applyProtection="0"/>
    <xf numFmtId="0" fontId="2" fillId="2" borderId="1">
      <alignment horizontal="center" vertical="center"/>
    </xf>
    <xf numFmtId="0" fontId="3" fillId="0" borderId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9" applyNumberFormat="0" applyFill="0" applyAlignment="0" applyProtection="0"/>
    <xf numFmtId="0" fontId="11" fillId="0" borderId="20" applyNumberFormat="0" applyFill="0" applyAlignment="0" applyProtection="0"/>
    <xf numFmtId="0" fontId="12" fillId="0" borderId="21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22" applyNumberFormat="0" applyAlignment="0" applyProtection="0"/>
    <xf numFmtId="0" fontId="17" fillId="8" borderId="23" applyNumberFormat="0" applyAlignment="0" applyProtection="0"/>
    <xf numFmtId="0" fontId="18" fillId="8" borderId="22" applyNumberFormat="0" applyAlignment="0" applyProtection="0"/>
    <xf numFmtId="0" fontId="19" fillId="0" borderId="24" applyNumberFormat="0" applyFill="0" applyAlignment="0" applyProtection="0"/>
    <xf numFmtId="0" fontId="7" fillId="9" borderId="25" applyNumberFormat="0" applyAlignment="0" applyProtection="0"/>
    <xf numFmtId="0" fontId="5" fillId="0" borderId="0" applyNumberFormat="0" applyFill="0" applyBorder="0" applyAlignment="0" applyProtection="0"/>
    <xf numFmtId="0" fontId="1" fillId="10" borderId="26" applyNumberFormat="0" applyFont="0" applyAlignment="0" applyProtection="0"/>
    <xf numFmtId="0" fontId="20" fillId="0" borderId="0" applyNumberFormat="0" applyFill="0" applyBorder="0" applyAlignment="0" applyProtection="0"/>
    <xf numFmtId="0" fontId="6" fillId="0" borderId="27" applyNumberFormat="0" applyFill="0" applyAlignment="0" applyProtection="0"/>
    <xf numFmtId="0" fontId="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8" fillId="34" borderId="0" applyNumberFormat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174" fontId="3" fillId="0" borderId="0"/>
    <xf numFmtId="44" fontId="3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22" fillId="0" borderId="0" xfId="0" applyFont="1"/>
    <xf numFmtId="0" fontId="25" fillId="0" borderId="0" xfId="0" applyFont="1" applyAlignment="1">
      <alignment horizontal="left" indent="14"/>
    </xf>
    <xf numFmtId="0" fontId="26" fillId="0" borderId="0" xfId="0" applyFont="1"/>
    <xf numFmtId="0" fontId="27" fillId="0" borderId="0" xfId="0" applyFont="1"/>
    <xf numFmtId="0" fontId="25" fillId="0" borderId="0" xfId="0" applyFont="1"/>
    <xf numFmtId="0" fontId="29" fillId="0" borderId="0" xfId="0" applyFont="1"/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indent="14"/>
    </xf>
    <xf numFmtId="0" fontId="32" fillId="0" borderId="0" xfId="0" applyFont="1"/>
    <xf numFmtId="0" fontId="32" fillId="0" borderId="0" xfId="0" applyFont="1" applyAlignment="1">
      <alignment horizontal="left" wrapText="1" indent="14"/>
    </xf>
    <xf numFmtId="0" fontId="33" fillId="0" borderId="0" xfId="0" applyFont="1" applyAlignment="1">
      <alignment horizontal="left" wrapText="1" indent="14"/>
    </xf>
    <xf numFmtId="0" fontId="33" fillId="0" borderId="0" xfId="0" applyFont="1" applyAlignment="1">
      <alignment horizontal="left" indent="14"/>
    </xf>
    <xf numFmtId="0" fontId="24" fillId="0" borderId="0" xfId="0" applyFont="1" applyAlignment="1">
      <alignment horizontal="left" wrapText="1" indent="14"/>
    </xf>
    <xf numFmtId="0" fontId="24" fillId="0" borderId="0" xfId="0" applyFont="1" applyAlignment="1">
      <alignment horizontal="left" indent="14"/>
    </xf>
    <xf numFmtId="3" fontId="26" fillId="0" borderId="0" xfId="0" applyNumberFormat="1" applyFont="1"/>
    <xf numFmtId="0" fontId="33" fillId="0" borderId="0" xfId="0" applyFont="1"/>
    <xf numFmtId="0" fontId="28" fillId="0" borderId="0" xfId="0" applyFont="1"/>
    <xf numFmtId="0" fontId="34" fillId="0" borderId="0" xfId="0" applyFont="1" applyAlignment="1">
      <alignment horizontal="center"/>
    </xf>
    <xf numFmtId="0" fontId="35" fillId="0" borderId="0" xfId="0" applyFont="1"/>
    <xf numFmtId="14" fontId="35" fillId="0" borderId="0" xfId="0" applyNumberFormat="1" applyFont="1"/>
    <xf numFmtId="3" fontId="35" fillId="0" borderId="0" xfId="0" applyNumberFormat="1" applyFont="1"/>
    <xf numFmtId="170" fontId="31" fillId="0" borderId="0" xfId="0" applyNumberFormat="1" applyFont="1"/>
    <xf numFmtId="170" fontId="29" fillId="0" borderId="0" xfId="0" applyNumberFormat="1" applyFont="1"/>
    <xf numFmtId="10" fontId="30" fillId="0" borderId="0" xfId="1" applyNumberFormat="1" applyFont="1" applyFill="1" applyBorder="1" applyAlignment="1">
      <alignment horizontal="center"/>
    </xf>
    <xf numFmtId="9" fontId="29" fillId="0" borderId="0" xfId="7" applyFont="1"/>
    <xf numFmtId="0" fontId="36" fillId="0" borderId="0" xfId="0" applyFont="1"/>
    <xf numFmtId="170" fontId="26" fillId="0" borderId="0" xfId="0" applyNumberFormat="1" applyFont="1"/>
    <xf numFmtId="0" fontId="37" fillId="0" borderId="0" xfId="0" applyFont="1"/>
    <xf numFmtId="14" fontId="26" fillId="0" borderId="0" xfId="0" applyNumberFormat="1" applyFont="1"/>
    <xf numFmtId="10" fontId="26" fillId="0" borderId="0" xfId="7" applyNumberFormat="1" applyFont="1"/>
    <xf numFmtId="2" fontId="31" fillId="0" borderId="0" xfId="0" applyNumberFormat="1" applyFont="1"/>
    <xf numFmtId="9" fontId="26" fillId="0" borderId="0" xfId="7" applyFont="1"/>
    <xf numFmtId="0" fontId="39" fillId="0" borderId="0" xfId="0" applyFont="1"/>
    <xf numFmtId="0" fontId="38" fillId="0" borderId="0" xfId="0" applyFont="1"/>
    <xf numFmtId="0" fontId="38" fillId="3" borderId="0" xfId="0" applyFont="1" applyFill="1" applyAlignment="1">
      <alignment horizontal="right"/>
    </xf>
    <xf numFmtId="0" fontId="40" fillId="0" borderId="0" xfId="0" applyFont="1"/>
    <xf numFmtId="0" fontId="43" fillId="0" borderId="0" xfId="0" applyFont="1"/>
    <xf numFmtId="0" fontId="42" fillId="35" borderId="10" xfId="0" applyFont="1" applyFill="1" applyBorder="1" applyAlignment="1">
      <alignment horizontal="center" vertical="center" wrapText="1"/>
    </xf>
    <xf numFmtId="0" fontId="42" fillId="35" borderId="10" xfId="0" quotePrefix="1" applyFont="1" applyFill="1" applyBorder="1" applyAlignment="1">
      <alignment horizontal="center" vertical="center" wrapText="1"/>
    </xf>
    <xf numFmtId="0" fontId="44" fillId="0" borderId="5" xfId="3" applyFont="1" applyBorder="1"/>
    <xf numFmtId="0" fontId="44" fillId="0" borderId="6" xfId="0" applyFont="1" applyBorder="1" applyProtection="1">
      <protection locked="0"/>
    </xf>
    <xf numFmtId="0" fontId="44" fillId="0" borderId="0" xfId="0" applyFont="1"/>
    <xf numFmtId="0" fontId="44" fillId="0" borderId="6" xfId="0" applyFont="1" applyBorder="1"/>
    <xf numFmtId="3" fontId="42" fillId="35" borderId="9" xfId="3" applyNumberFormat="1" applyFont="1" applyFill="1" applyBorder="1" applyAlignment="1">
      <alignment horizontal="right" vertical="center"/>
    </xf>
    <xf numFmtId="165" fontId="42" fillId="35" borderId="9" xfId="3" applyNumberFormat="1" applyFont="1" applyFill="1" applyBorder="1" applyAlignment="1">
      <alignment horizontal="right" vertical="center"/>
    </xf>
    <xf numFmtId="0" fontId="43" fillId="0" borderId="0" xfId="0" applyFont="1" applyAlignment="1">
      <alignment vertical="center"/>
    </xf>
    <xf numFmtId="0" fontId="45" fillId="0" borderId="0" xfId="3" applyFont="1" applyAlignment="1">
      <alignment horizontal="center"/>
    </xf>
    <xf numFmtId="3" fontId="45" fillId="0" borderId="0" xfId="3" applyNumberFormat="1" applyFont="1" applyAlignment="1">
      <alignment horizontal="right"/>
    </xf>
    <xf numFmtId="0" fontId="44" fillId="0" borderId="3" xfId="3" applyFont="1" applyBorder="1"/>
    <xf numFmtId="3" fontId="47" fillId="0" borderId="5" xfId="3" applyNumberFormat="1" applyFont="1" applyBorder="1"/>
    <xf numFmtId="3" fontId="47" fillId="0" borderId="6" xfId="3" applyNumberFormat="1" applyFont="1" applyBorder="1"/>
    <xf numFmtId="0" fontId="44" fillId="0" borderId="4" xfId="0" applyFont="1" applyBorder="1" applyAlignment="1" applyProtection="1">
      <alignment vertical="center"/>
      <protection locked="0"/>
    </xf>
    <xf numFmtId="0" fontId="44" fillId="0" borderId="6" xfId="3" applyFont="1" applyBorder="1" applyAlignment="1">
      <alignment vertical="center"/>
    </xf>
    <xf numFmtId="3" fontId="44" fillId="0" borderId="6" xfId="8" applyNumberFormat="1" applyFont="1" applyFill="1" applyBorder="1" applyAlignment="1">
      <alignment horizontal="right" vertical="center"/>
    </xf>
    <xf numFmtId="0" fontId="44" fillId="0" borderId="4" xfId="0" applyFont="1" applyBorder="1" applyAlignment="1">
      <alignment vertical="center"/>
    </xf>
    <xf numFmtId="165" fontId="44" fillId="0" borderId="6" xfId="8" applyNumberFormat="1" applyFont="1" applyFill="1" applyBorder="1" applyAlignment="1">
      <alignment horizontal="right" vertical="center"/>
    </xf>
    <xf numFmtId="0" fontId="44" fillId="0" borderId="6" xfId="3" applyFont="1" applyBorder="1" applyAlignment="1">
      <alignment vertical="center" wrapText="1"/>
    </xf>
    <xf numFmtId="0" fontId="44" fillId="0" borderId="4" xfId="0" applyFont="1" applyBorder="1" applyProtection="1">
      <protection locked="0"/>
    </xf>
    <xf numFmtId="0" fontId="44" fillId="0" borderId="6" xfId="3" applyFont="1" applyBorder="1"/>
    <xf numFmtId="3" fontId="44" fillId="0" borderId="6" xfId="8" applyNumberFormat="1" applyFont="1" applyFill="1" applyBorder="1" applyAlignment="1">
      <alignment horizontal="right"/>
    </xf>
    <xf numFmtId="0" fontId="46" fillId="0" borderId="0" xfId="0" applyFont="1"/>
    <xf numFmtId="0" fontId="46" fillId="3" borderId="0" xfId="0" applyFont="1" applyFill="1" applyAlignment="1">
      <alignment horizontal="right"/>
    </xf>
    <xf numFmtId="0" fontId="42" fillId="35" borderId="7" xfId="3" applyFont="1" applyFill="1" applyBorder="1" applyAlignment="1">
      <alignment horizontal="center" vertical="center"/>
    </xf>
    <xf numFmtId="3" fontId="42" fillId="35" borderId="30" xfId="3" applyNumberFormat="1" applyFont="1" applyFill="1" applyBorder="1" applyAlignment="1">
      <alignment vertical="center"/>
    </xf>
    <xf numFmtId="3" fontId="49" fillId="0" borderId="33" xfId="3" applyNumberFormat="1" applyFont="1" applyBorder="1" applyAlignment="1">
      <alignment vertical="center"/>
    </xf>
    <xf numFmtId="3" fontId="49" fillId="0" borderId="34" xfId="3" applyNumberFormat="1" applyFont="1" applyBorder="1" applyAlignment="1">
      <alignment vertical="center"/>
    </xf>
    <xf numFmtId="3" fontId="46" fillId="0" borderId="0" xfId="0" applyNumberFormat="1" applyFont="1" applyAlignment="1">
      <alignment horizontal="center"/>
    </xf>
    <xf numFmtId="3" fontId="48" fillId="0" borderId="6" xfId="4" applyNumberFormat="1" applyFont="1" applyFill="1" applyBorder="1" applyAlignment="1">
      <alignment vertical="center"/>
    </xf>
    <xf numFmtId="3" fontId="48" fillId="0" borderId="35" xfId="4" applyNumberFormat="1" applyFont="1" applyFill="1" applyBorder="1" applyAlignment="1">
      <alignment vertical="center"/>
    </xf>
    <xf numFmtId="3" fontId="48" fillId="0" borderId="37" xfId="4" applyNumberFormat="1" applyFont="1" applyFill="1" applyBorder="1" applyAlignment="1">
      <alignment vertical="center"/>
    </xf>
    <xf numFmtId="0" fontId="43" fillId="0" borderId="0" xfId="0" applyFont="1" applyAlignment="1">
      <alignment horizontal="center"/>
    </xf>
    <xf numFmtId="3" fontId="33" fillId="0" borderId="0" xfId="0" applyNumberFormat="1" applyFont="1"/>
    <xf numFmtId="0" fontId="51" fillId="0" borderId="0" xfId="0" applyFont="1"/>
    <xf numFmtId="0" fontId="51" fillId="3" borderId="0" xfId="0" applyFont="1" applyFill="1" applyAlignment="1">
      <alignment horizontal="right"/>
    </xf>
    <xf numFmtId="0" fontId="52" fillId="0" borderId="0" xfId="0" applyFont="1"/>
    <xf numFmtId="3" fontId="48" fillId="0" borderId="38" xfId="4" applyNumberFormat="1" applyFont="1" applyFill="1" applyBorder="1" applyAlignment="1">
      <alignment vertical="center"/>
    </xf>
    <xf numFmtId="0" fontId="23" fillId="3" borderId="0" xfId="0" applyFont="1" applyFill="1" applyAlignment="1">
      <alignment horizontal="center" vertical="top" wrapText="1"/>
    </xf>
    <xf numFmtId="0" fontId="46" fillId="3" borderId="0" xfId="0" applyFont="1" applyFill="1" applyAlignment="1">
      <alignment horizontal="center" vertical="top" wrapText="1"/>
    </xf>
    <xf numFmtId="0" fontId="50" fillId="0" borderId="0" xfId="0" applyFont="1" applyAlignment="1">
      <alignment horizontal="center" vertical="center" wrapText="1"/>
    </xf>
    <xf numFmtId="0" fontId="42" fillId="35" borderId="8" xfId="0" applyFont="1" applyFill="1" applyBorder="1" applyAlignment="1">
      <alignment horizontal="center" vertical="center"/>
    </xf>
    <xf numFmtId="0" fontId="42" fillId="35" borderId="18" xfId="0" applyFont="1" applyFill="1" applyBorder="1" applyAlignment="1">
      <alignment horizontal="center" vertical="center"/>
    </xf>
    <xf numFmtId="0" fontId="42" fillId="35" borderId="17" xfId="0" applyFont="1" applyFill="1" applyBorder="1" applyAlignment="1">
      <alignment horizontal="center" vertical="center"/>
    </xf>
    <xf numFmtId="0" fontId="42" fillId="35" borderId="9" xfId="3" applyFont="1" applyFill="1" applyBorder="1" applyAlignment="1">
      <alignment horizontal="center" vertical="center"/>
    </xf>
    <xf numFmtId="0" fontId="42" fillId="35" borderId="2" xfId="3" applyFont="1" applyFill="1" applyBorder="1" applyAlignment="1">
      <alignment horizontal="center" vertical="center"/>
    </xf>
    <xf numFmtId="0" fontId="42" fillId="35" borderId="8" xfId="3" applyFont="1" applyFill="1" applyBorder="1" applyAlignment="1">
      <alignment horizontal="center" vertical="center"/>
    </xf>
    <xf numFmtId="0" fontId="41" fillId="36" borderId="0" xfId="0" applyFont="1" applyFill="1" applyAlignment="1">
      <alignment horizontal="right" vertical="center"/>
    </xf>
    <xf numFmtId="14" fontId="48" fillId="0" borderId="28" xfId="3" applyNumberFormat="1" applyFont="1" applyBorder="1" applyAlignment="1">
      <alignment horizontal="left" vertical="center" wrapText="1"/>
    </xf>
    <xf numFmtId="14" fontId="48" fillId="0" borderId="4" xfId="3" applyNumberFormat="1" applyFont="1" applyBorder="1" applyAlignment="1">
      <alignment horizontal="left" vertical="center" wrapText="1"/>
    </xf>
    <xf numFmtId="0" fontId="50" fillId="0" borderId="0" xfId="0" applyFont="1" applyAlignment="1">
      <alignment horizontal="center" vertical="top"/>
    </xf>
    <xf numFmtId="14" fontId="48" fillId="0" borderId="31" xfId="3" applyNumberFormat="1" applyFont="1" applyBorder="1" applyAlignment="1">
      <alignment horizontal="left" vertical="center"/>
    </xf>
    <xf numFmtId="14" fontId="48" fillId="0" borderId="32" xfId="3" applyNumberFormat="1" applyFont="1" applyBorder="1" applyAlignment="1">
      <alignment horizontal="left" vertical="center"/>
    </xf>
    <xf numFmtId="0" fontId="42" fillId="35" borderId="11" xfId="3" applyFont="1" applyFill="1" applyBorder="1" applyAlignment="1">
      <alignment horizontal="center" vertical="center"/>
    </xf>
    <xf numFmtId="0" fontId="42" fillId="35" borderId="12" xfId="3" applyFont="1" applyFill="1" applyBorder="1" applyAlignment="1">
      <alignment horizontal="center" vertical="center"/>
    </xf>
    <xf numFmtId="0" fontId="42" fillId="35" borderId="13" xfId="3" applyFont="1" applyFill="1" applyBorder="1" applyAlignment="1">
      <alignment horizontal="center" vertical="center"/>
    </xf>
    <xf numFmtId="0" fontId="42" fillId="35" borderId="14" xfId="3" applyFont="1" applyFill="1" applyBorder="1" applyAlignment="1">
      <alignment horizontal="center" vertical="center"/>
    </xf>
    <xf numFmtId="0" fontId="42" fillId="35" borderId="15" xfId="3" applyFont="1" applyFill="1" applyBorder="1" applyAlignment="1">
      <alignment horizontal="center" vertical="center"/>
    </xf>
    <xf numFmtId="0" fontId="42" fillId="35" borderId="16" xfId="3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top" wrapText="1"/>
    </xf>
    <xf numFmtId="0" fontId="46" fillId="3" borderId="0" xfId="0" applyFont="1" applyFill="1" applyAlignment="1">
      <alignment horizontal="right"/>
    </xf>
    <xf numFmtId="14" fontId="48" fillId="0" borderId="29" xfId="3" applyNumberFormat="1" applyFont="1" applyBorder="1" applyAlignment="1">
      <alignment horizontal="left" vertical="center" wrapText="1"/>
    </xf>
    <xf numFmtId="14" fontId="48" fillId="0" borderId="36" xfId="3" applyNumberFormat="1" applyFont="1" applyBorder="1" applyAlignment="1">
      <alignment horizontal="left" vertical="center" wrapText="1"/>
    </xf>
  </cellXfs>
  <cellStyles count="94">
    <cellStyle name="=C:\WINNT\SYSTEM32\COMMAND.COM" xfId="89" xr:uid="{00000000-0005-0000-0000-000000000000}"/>
    <cellStyle name="20% - Énfasis1" xfId="64" builtinId="30" customBuiltin="1"/>
    <cellStyle name="20% - Énfasis2" xfId="68" builtinId="34" customBuiltin="1"/>
    <cellStyle name="20% - Énfasis3" xfId="72" builtinId="38" customBuiltin="1"/>
    <cellStyle name="20% - Énfasis4" xfId="76" builtinId="42" customBuiltin="1"/>
    <cellStyle name="20% - Énfasis5" xfId="80" builtinId="46" customBuiltin="1"/>
    <cellStyle name="20% - Énfasis6" xfId="84" builtinId="50" customBuiltin="1"/>
    <cellStyle name="40% - Énfasis1" xfId="65" builtinId="31" customBuiltin="1"/>
    <cellStyle name="40% - Énfasis2" xfId="69" builtinId="35" customBuiltin="1"/>
    <cellStyle name="40% - Énfasis3" xfId="73" builtinId="39" customBuiltin="1"/>
    <cellStyle name="40% - Énfasis4" xfId="77" builtinId="43" customBuiltin="1"/>
    <cellStyle name="40% - Énfasis5" xfId="81" builtinId="47" customBuiltin="1"/>
    <cellStyle name="40% - Énfasis6" xfId="85" builtinId="51" customBuiltin="1"/>
    <cellStyle name="60% - Énfasis1" xfId="66" builtinId="32" customBuiltin="1"/>
    <cellStyle name="60% - Énfasis2" xfId="70" builtinId="36" customBuiltin="1"/>
    <cellStyle name="60% - Énfasis3" xfId="74" builtinId="40" customBuiltin="1"/>
    <cellStyle name="60% - Énfasis4" xfId="78" builtinId="44" customBuiltin="1"/>
    <cellStyle name="60% - Énfasis5" xfId="82" builtinId="48" customBuiltin="1"/>
    <cellStyle name="60% - Énfasis6" xfId="86" builtinId="52" customBuiltin="1"/>
    <cellStyle name="Bueno" xfId="51" builtinId="26" customBuiltin="1"/>
    <cellStyle name="Cálculo" xfId="56" builtinId="22" customBuiltin="1"/>
    <cellStyle name="Celda de comprobación" xfId="58" builtinId="23" customBuiltin="1"/>
    <cellStyle name="Celda vinculada" xfId="57" builtinId="24" customBuiltin="1"/>
    <cellStyle name="Encabezado 1" xfId="47" builtinId="16" customBuiltin="1"/>
    <cellStyle name="Encabezado 4" xfId="50" builtinId="19" customBuiltin="1"/>
    <cellStyle name="Énfasis1" xfId="63" builtinId="29" customBuiltin="1"/>
    <cellStyle name="Énfasis2" xfId="67" builtinId="33" customBuiltin="1"/>
    <cellStyle name="Énfasis3" xfId="71" builtinId="37" customBuiltin="1"/>
    <cellStyle name="Énfasis4" xfId="75" builtinId="41" customBuiltin="1"/>
    <cellStyle name="Énfasis5" xfId="79" builtinId="45" customBuiltin="1"/>
    <cellStyle name="Énfasis6" xfId="83" builtinId="49" customBuiltin="1"/>
    <cellStyle name="Entrada" xfId="54" builtinId="20" customBuiltin="1"/>
    <cellStyle name="estilo 1" xfId="2" xr:uid="{00000000-0005-0000-0000-000020000000}"/>
    <cellStyle name="Euro" xfId="6" xr:uid="{00000000-0005-0000-0000-000021000000}"/>
    <cellStyle name="Incorrecto" xfId="52" builtinId="27" customBuiltin="1"/>
    <cellStyle name="Millares" xfId="1" builtinId="3"/>
    <cellStyle name="Millares 2" xfId="4" xr:uid="{00000000-0005-0000-0000-000024000000}"/>
    <cellStyle name="Millares 2 2" xfId="9" xr:uid="{00000000-0005-0000-0000-000025000000}"/>
    <cellStyle name="Millares 2 2 2" xfId="10" xr:uid="{00000000-0005-0000-0000-000026000000}"/>
    <cellStyle name="Millares 2 2 2 2" xfId="11" xr:uid="{00000000-0005-0000-0000-000027000000}"/>
    <cellStyle name="Millares 2 2 3" xfId="12" xr:uid="{00000000-0005-0000-0000-000028000000}"/>
    <cellStyle name="Millares 2 2 4" xfId="13" xr:uid="{00000000-0005-0000-0000-000029000000}"/>
    <cellStyle name="Millares 2 3" xfId="14" xr:uid="{00000000-0005-0000-0000-00002A000000}"/>
    <cellStyle name="Millares 2 4" xfId="15" xr:uid="{00000000-0005-0000-0000-00002B000000}"/>
    <cellStyle name="Millares 2 5" xfId="88" xr:uid="{00000000-0005-0000-0000-00002C000000}"/>
    <cellStyle name="Millares 3" xfId="16" xr:uid="{00000000-0005-0000-0000-00002D000000}"/>
    <cellStyle name="Millares 4" xfId="17" xr:uid="{00000000-0005-0000-0000-00002E000000}"/>
    <cellStyle name="Millares 4 2" xfId="18" xr:uid="{00000000-0005-0000-0000-00002F000000}"/>
    <cellStyle name="Millares 5" xfId="19" xr:uid="{00000000-0005-0000-0000-000030000000}"/>
    <cellStyle name="Millares 5 2" xfId="20" xr:uid="{00000000-0005-0000-0000-000031000000}"/>
    <cellStyle name="Millares 64" xfId="93" xr:uid="{8579D52A-7CC9-4E46-8E09-49FDE2D01118}"/>
    <cellStyle name="Moneda 2" xfId="90" xr:uid="{00000000-0005-0000-0000-000033000000}"/>
    <cellStyle name="Moneda_BALANCE JUN 06" xfId="8" xr:uid="{00000000-0005-0000-0000-000034000000}"/>
    <cellStyle name="Neutral" xfId="53" builtinId="28" customBuiltin="1"/>
    <cellStyle name="Normal" xfId="0" builtinId="0"/>
    <cellStyle name="Normal 120" xfId="92" xr:uid="{3BC37582-ABAC-404D-A6DF-C6E929F864D9}"/>
    <cellStyle name="Normal 2" xfId="3" xr:uid="{00000000-0005-0000-0000-000037000000}"/>
    <cellStyle name="Normal 2 2" xfId="21" xr:uid="{00000000-0005-0000-0000-000038000000}"/>
    <cellStyle name="Normal 2 2 2" xfId="22" xr:uid="{00000000-0005-0000-0000-000039000000}"/>
    <cellStyle name="Normal 2 2 2 2" xfId="23" xr:uid="{00000000-0005-0000-0000-00003A000000}"/>
    <cellStyle name="Normal 2 2 3" xfId="24" xr:uid="{00000000-0005-0000-0000-00003B000000}"/>
    <cellStyle name="Normal 2 2 4" xfId="25" xr:uid="{00000000-0005-0000-0000-00003C000000}"/>
    <cellStyle name="Normal 2 2 5" xfId="26" xr:uid="{00000000-0005-0000-0000-00003D000000}"/>
    <cellStyle name="Normal 2 3" xfId="27" xr:uid="{00000000-0005-0000-0000-00003E000000}"/>
    <cellStyle name="Normal 2 4" xfId="28" xr:uid="{00000000-0005-0000-0000-00003F000000}"/>
    <cellStyle name="Normal 3" xfId="29" xr:uid="{00000000-0005-0000-0000-000040000000}"/>
    <cellStyle name="Normal 3 2" xfId="30" xr:uid="{00000000-0005-0000-0000-000041000000}"/>
    <cellStyle name="Normal 4" xfId="31" xr:uid="{00000000-0005-0000-0000-000042000000}"/>
    <cellStyle name="Normal 4 2" xfId="32" xr:uid="{00000000-0005-0000-0000-000043000000}"/>
    <cellStyle name="Normal 4 3" xfId="91" xr:uid="{00000000-0005-0000-0000-000044000000}"/>
    <cellStyle name="Normal 5" xfId="33" xr:uid="{00000000-0005-0000-0000-000045000000}"/>
    <cellStyle name="Normal 5 2" xfId="34" xr:uid="{00000000-0005-0000-0000-000046000000}"/>
    <cellStyle name="Normal 9" xfId="87" xr:uid="{00000000-0005-0000-0000-000047000000}"/>
    <cellStyle name="Notas" xfId="60" builtinId="10" customBuiltin="1"/>
    <cellStyle name="Porcentaje" xfId="7" builtinId="5"/>
    <cellStyle name="Porcentual 2" xfId="5" xr:uid="{00000000-0005-0000-0000-00004A000000}"/>
    <cellStyle name="Porcentual 2 2" xfId="35" xr:uid="{00000000-0005-0000-0000-00004B000000}"/>
    <cellStyle name="Porcentual 2 2 2" xfId="36" xr:uid="{00000000-0005-0000-0000-00004C000000}"/>
    <cellStyle name="Porcentual 2 2 2 2" xfId="37" xr:uid="{00000000-0005-0000-0000-00004D000000}"/>
    <cellStyle name="Porcentual 2 2 3" xfId="38" xr:uid="{00000000-0005-0000-0000-00004E000000}"/>
    <cellStyle name="Porcentual 2 2 4" xfId="39" xr:uid="{00000000-0005-0000-0000-00004F000000}"/>
    <cellStyle name="Porcentual 2 3" xfId="40" xr:uid="{00000000-0005-0000-0000-000050000000}"/>
    <cellStyle name="Porcentual 2 4" xfId="41" xr:uid="{00000000-0005-0000-0000-000051000000}"/>
    <cellStyle name="Porcentual 3" xfId="42" xr:uid="{00000000-0005-0000-0000-000052000000}"/>
    <cellStyle name="Porcentual 3 2" xfId="43" xr:uid="{00000000-0005-0000-0000-000053000000}"/>
    <cellStyle name="Porcentual 4" xfId="44" xr:uid="{00000000-0005-0000-0000-000054000000}"/>
    <cellStyle name="Porcentual 4 2" xfId="45" xr:uid="{00000000-0005-0000-0000-000055000000}"/>
    <cellStyle name="Salida" xfId="55" builtinId="21" customBuiltin="1"/>
    <cellStyle name="Texto de advertencia" xfId="59" builtinId="11" customBuiltin="1"/>
    <cellStyle name="Texto explicativo" xfId="61" builtinId="53" customBuiltin="1"/>
    <cellStyle name="Título" xfId="46" builtinId="15" customBuiltin="1"/>
    <cellStyle name="Título 2" xfId="48" builtinId="17" customBuiltin="1"/>
    <cellStyle name="Título 3" xfId="49" builtinId="18" customBuiltin="1"/>
    <cellStyle name="Total" xfId="62" builtinId="25" customBuiltin="1"/>
  </cellStyles>
  <dxfs count="0"/>
  <tableStyles count="0" defaultTableStyle="TableStyleMedium9" defaultPivotStyle="PivotStyleLight16"/>
  <colors>
    <mruColors>
      <color rgb="FF8F302E"/>
      <color rgb="FFFFCCCC"/>
      <color rgb="FFFF9999"/>
      <color rgb="FFFF5050"/>
      <color rgb="FFF7B5C1"/>
      <color rgb="FFA50021"/>
      <color rgb="FF8F942E"/>
      <color rgb="FFD68D87"/>
      <color rgb="FFFF7C8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223778542346566"/>
          <c:y val="1.287708713717322E-2"/>
          <c:w val="0.88387897685094896"/>
          <c:h val="0.833698313799165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'Grafico imp'!$H$8</c:f>
              <c:strCache>
                <c:ptCount val="1"/>
                <c:pt idx="0">
                  <c:v>Modificado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'Grafico imp'!$G$11:$G$18</c:f>
              <c:strCache>
                <c:ptCount val="8"/>
                <c:pt idx="0">
                  <c:v>Impuestos</c:v>
                </c:pt>
                <c:pt idx="1">
                  <c:v>Contribuciones de Mejoras</c:v>
                </c:pt>
                <c:pt idx="2">
                  <c:v>Derechos</c:v>
                </c:pt>
                <c:pt idx="3">
                  <c:v>Productos</c:v>
                </c:pt>
                <c:pt idx="4">
                  <c:v>Aprovechamientos</c:v>
                </c:pt>
                <c:pt idx="5">
                  <c:v>Participaciones, Aportaciones Convenios, Incentivos Derivados de la Colaboración Fiscal y Fondos Distintos de Aportaciones</c:v>
                </c:pt>
                <c:pt idx="6">
                  <c:v>Transferencias, Asignaciones, Subsidios y Subvenciones, y Pensiones y Jubilaciones</c:v>
                </c:pt>
                <c:pt idx="7">
                  <c:v>Ingresos Derivados de Financiamientos</c:v>
                </c:pt>
              </c:strCache>
            </c:strRef>
          </c:cat>
          <c:val>
            <c:numRef>
              <c:f>'Grafico imp'!$H$11:$H$18</c:f>
              <c:numCache>
                <c:formatCode>#,##0</c:formatCode>
                <c:ptCount val="8"/>
                <c:pt idx="0">
                  <c:v>1414867171</c:v>
                </c:pt>
                <c:pt idx="1">
                  <c:v>6750000</c:v>
                </c:pt>
                <c:pt idx="2">
                  <c:v>988581416</c:v>
                </c:pt>
                <c:pt idx="3">
                  <c:v>104595052</c:v>
                </c:pt>
                <c:pt idx="4">
                  <c:v>277917054</c:v>
                </c:pt>
                <c:pt idx="5">
                  <c:v>26272495546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0A-431B-A31D-852C41442F88}"/>
            </c:ext>
          </c:extLst>
        </c:ser>
        <c:ser>
          <c:idx val="1"/>
          <c:order val="1"/>
          <c:tx>
            <c:strRef>
              <c:f>'Grafico imp'!$I$8</c:f>
              <c:strCache>
                <c:ptCount val="1"/>
                <c:pt idx="0">
                  <c:v>Devengado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'Grafico imp'!$G$11:$G$18</c:f>
              <c:strCache>
                <c:ptCount val="8"/>
                <c:pt idx="0">
                  <c:v>Impuestos</c:v>
                </c:pt>
                <c:pt idx="1">
                  <c:v>Contribuciones de Mejoras</c:v>
                </c:pt>
                <c:pt idx="2">
                  <c:v>Derechos</c:v>
                </c:pt>
                <c:pt idx="3">
                  <c:v>Productos</c:v>
                </c:pt>
                <c:pt idx="4">
                  <c:v>Aprovechamientos</c:v>
                </c:pt>
                <c:pt idx="5">
                  <c:v>Participaciones, Aportaciones Convenios, Incentivos Derivados de la Colaboración Fiscal y Fondos Distintos de Aportaciones</c:v>
                </c:pt>
                <c:pt idx="6">
                  <c:v>Transferencias, Asignaciones, Subsidios y Subvenciones, y Pensiones y Jubilaciones</c:v>
                </c:pt>
                <c:pt idx="7">
                  <c:v>Ingresos Derivados de Financiamientos</c:v>
                </c:pt>
              </c:strCache>
            </c:strRef>
          </c:cat>
          <c:val>
            <c:numRef>
              <c:f>'Grafico imp'!$I$11:$I$18</c:f>
              <c:numCache>
                <c:formatCode>#,##0</c:formatCode>
                <c:ptCount val="8"/>
                <c:pt idx="0">
                  <c:v>1742103090.3899999</c:v>
                </c:pt>
                <c:pt idx="1">
                  <c:v>9332150.4299999997</c:v>
                </c:pt>
                <c:pt idx="2">
                  <c:v>1105440581.78</c:v>
                </c:pt>
                <c:pt idx="3">
                  <c:v>182930129.88000005</c:v>
                </c:pt>
                <c:pt idx="4">
                  <c:v>424518559.43000001</c:v>
                </c:pt>
                <c:pt idx="5">
                  <c:v>28499731926.57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0A-431B-A31D-852C41442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606635104"/>
        <c:axId val="-606634560"/>
        <c:axId val="0"/>
      </c:bar3DChart>
      <c:catAx>
        <c:axId val="-60663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-606634560"/>
        <c:crosses val="autoZero"/>
        <c:auto val="0"/>
        <c:lblAlgn val="ctr"/>
        <c:lblOffset val="100"/>
        <c:noMultiLvlLbl val="0"/>
      </c:catAx>
      <c:valAx>
        <c:axId val="-60663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606635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</c:legendEntry>
      <c:layout>
        <c:manualLayout>
          <c:xMode val="edge"/>
          <c:yMode val="edge"/>
          <c:x val="0.26057541307486426"/>
          <c:y val="0.95798729035912855"/>
          <c:w val="0.1652120042890553"/>
          <c:h val="3.24098564290270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Ingresos 2024</a:t>
            </a:r>
          </a:p>
        </c:rich>
      </c:tx>
      <c:layout>
        <c:manualLayout>
          <c:xMode val="edge"/>
          <c:yMode val="edge"/>
          <c:x val="0.41838286897391219"/>
          <c:y val="2.12529512143808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359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575979693565501"/>
          <c:y val="0.15123635428598142"/>
          <c:w val="0.79001417282622644"/>
          <c:h val="0.72081083397617207"/>
        </c:manualLayout>
      </c:layout>
      <c:pie3DChart>
        <c:varyColors val="1"/>
        <c:ser>
          <c:idx val="1"/>
          <c:order val="1"/>
          <c:explosion val="22"/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056F-4AFB-B08C-8C136A78E9F8}"/>
              </c:ext>
            </c:extLst>
          </c:dPt>
          <c:dPt>
            <c:idx val="1"/>
            <c:bubble3D val="0"/>
            <c:spPr>
              <a:solidFill>
                <a:schemeClr val="accent6">
                  <a:shade val="61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056F-4AFB-B08C-8C136A78E9F8}"/>
              </c:ext>
            </c:extLst>
          </c:dPt>
          <c:dPt>
            <c:idx val="2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1D80-4C2C-9B38-3FADCBD51D15}"/>
              </c:ext>
            </c:extLst>
          </c:dPt>
          <c:dPt>
            <c:idx val="3"/>
            <c:bubble3D val="0"/>
            <c:spPr>
              <a:solidFill>
                <a:schemeClr val="accent6">
                  <a:shade val="9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1D80-4C2C-9B38-3FADCBD51D15}"/>
              </c:ext>
            </c:extLst>
          </c:dPt>
          <c:dPt>
            <c:idx val="4"/>
            <c:bubble3D val="0"/>
            <c:spPr>
              <a:solidFill>
                <a:schemeClr val="accent6">
                  <a:tint val="93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056F-4AFB-B08C-8C136A78E9F8}"/>
              </c:ext>
            </c:extLst>
          </c:dPt>
          <c:dPt>
            <c:idx val="5"/>
            <c:bubble3D val="0"/>
            <c:explosion val="2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056F-4AFB-B08C-8C136A78E9F8}"/>
              </c:ext>
            </c:extLst>
          </c:dPt>
          <c:dPt>
            <c:idx val="6"/>
            <c:bubble3D val="0"/>
            <c:spPr>
              <a:solidFill>
                <a:schemeClr val="accent6">
                  <a:tint val="6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056F-4AFB-B08C-8C136A78E9F8}"/>
              </c:ext>
            </c:extLst>
          </c:dPt>
          <c:dPt>
            <c:idx val="7"/>
            <c:bubble3D val="0"/>
            <c:spPr>
              <a:solidFill>
                <a:schemeClr val="accent6">
                  <a:tint val="4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1D80-4C2C-9B38-3FADCBD51D15}"/>
              </c:ext>
            </c:extLst>
          </c:dPt>
          <c:dLbls>
            <c:dLbl>
              <c:idx val="0"/>
              <c:layout>
                <c:manualLayout>
                  <c:x val="-2.0192381991956755E-2"/>
                  <c:y val="0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Impuestos
5.45%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56F-4AFB-B08C-8C136A78E9F8}"/>
                </c:ext>
              </c:extLst>
            </c:dLbl>
            <c:dLbl>
              <c:idx val="1"/>
              <c:layout>
                <c:manualLayout>
                  <c:x val="2.4230858390348203E-2"/>
                  <c:y val="-1.77678041792113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Contribuciones de Mejoras
0.03%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056F-4AFB-B08C-8C136A78E9F8}"/>
                </c:ext>
              </c:extLst>
            </c:dLbl>
            <c:dLbl>
              <c:idx val="2"/>
              <c:layout>
                <c:manualLayout>
                  <c:x val="0.14269283274316097"/>
                  <c:y val="6.3456443497183473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l"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Derechos
3.46%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l"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690747150992695"/>
                      <c:h val="0.10257099526884746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5-1D80-4C2C-9B38-3FADCBD51D15}"/>
                </c:ext>
              </c:extLst>
            </c:dLbl>
            <c:dLbl>
              <c:idx val="3"/>
              <c:layout>
                <c:manualLayout>
                  <c:x val="9.4231115962464859E-3"/>
                  <c:y val="2.177080654838433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Productos 0.57%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D80-4C2C-9B38-3FADCBD51D15}"/>
                </c:ext>
              </c:extLst>
            </c:dLbl>
            <c:dLbl>
              <c:idx val="4"/>
              <c:layout>
                <c:manualLayout>
                  <c:x val="8.0769527967827996E-3"/>
                  <c:y val="0.1345276602140290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Aprovechamientos
133%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056F-4AFB-B08C-8C136A78E9F8}"/>
                </c:ext>
              </c:extLst>
            </c:dLbl>
            <c:dLbl>
              <c:idx val="5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00"/>
                      <a:t>Participaciones</a:t>
                    </a:r>
                    <a:r>
                      <a:rPr lang="en-US"/>
                      <a:t> y Aportaciones
89.16%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056F-4AFB-B08C-8C136A78E9F8}"/>
                </c:ext>
              </c:extLst>
            </c:dLbl>
            <c:dLbl>
              <c:idx val="6"/>
              <c:layout>
                <c:manualLayout>
                  <c:x val="-0.23215508133664489"/>
                  <c:y val="4.61567034479938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215357106780388"/>
                      <c:h val="0.235601083416343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56F-4AFB-B08C-8C136A78E9F8}"/>
                </c:ext>
              </c:extLst>
            </c:dLbl>
            <c:dLbl>
              <c:idx val="7"/>
              <c:layout>
                <c:manualLayout>
                  <c:x val="-0.41943574083182461"/>
                  <c:y val="0.1031227120779327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D80-4C2C-9B38-3FADCBD51D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'Grafico imp'!$G$11:$G$18</c:f>
              <c:strCache>
                <c:ptCount val="8"/>
                <c:pt idx="0">
                  <c:v>Impuestos</c:v>
                </c:pt>
                <c:pt idx="1">
                  <c:v>Contribuciones de Mejoras</c:v>
                </c:pt>
                <c:pt idx="2">
                  <c:v>Derechos</c:v>
                </c:pt>
                <c:pt idx="3">
                  <c:v>Productos</c:v>
                </c:pt>
                <c:pt idx="4">
                  <c:v>Aprovechamientos</c:v>
                </c:pt>
                <c:pt idx="5">
                  <c:v>Participaciones, Aportaciones Convenios, Incentivos Derivados de la Colaboración Fiscal y Fondos Distintos de Aportaciones</c:v>
                </c:pt>
                <c:pt idx="6">
                  <c:v>Transferencias, Asignaciones, Subsidios y Subvenciones, y Pensiones y Jubilaciones</c:v>
                </c:pt>
                <c:pt idx="7">
                  <c:v>Ingresos Derivados de Financiamientos</c:v>
                </c:pt>
              </c:strCache>
            </c:strRef>
          </c:cat>
          <c:val>
            <c:numRef>
              <c:f>'Grafico imp'!$I$11:$I$18</c:f>
              <c:numCache>
                <c:formatCode>#,##0</c:formatCode>
                <c:ptCount val="8"/>
                <c:pt idx="0">
                  <c:v>1742103090.3899999</c:v>
                </c:pt>
                <c:pt idx="1">
                  <c:v>9332150.4299999997</c:v>
                </c:pt>
                <c:pt idx="2">
                  <c:v>1105440581.78</c:v>
                </c:pt>
                <c:pt idx="3">
                  <c:v>182930129.88000005</c:v>
                </c:pt>
                <c:pt idx="4">
                  <c:v>424518559.43000001</c:v>
                </c:pt>
                <c:pt idx="5">
                  <c:v>28499731926.57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56F-4AFB-B08C-8C136A78E9F8}"/>
            </c:ext>
          </c:extLst>
        </c:ser>
        <c:ser>
          <c:idx val="2"/>
          <c:order val="2"/>
          <c:tx>
            <c:v>#¡REF! #¡REF! #¡REF! #¡REF! #¡REF! #¡REF! #¡REF! #¡REF!</c:v>
          </c:tx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E-056F-4AFB-B08C-8C136A78E9F8}"/>
              </c:ext>
            </c:extLst>
          </c:dPt>
          <c:dPt>
            <c:idx val="1"/>
            <c:bubble3D val="0"/>
            <c:spPr>
              <a:solidFill>
                <a:schemeClr val="accent6">
                  <a:shade val="61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0-056F-4AFB-B08C-8C136A78E9F8}"/>
              </c:ext>
            </c:extLst>
          </c:dPt>
          <c:dPt>
            <c:idx val="2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2-056F-4AFB-B08C-8C136A78E9F8}"/>
              </c:ext>
            </c:extLst>
          </c:dPt>
          <c:dPt>
            <c:idx val="3"/>
            <c:bubble3D val="0"/>
            <c:spPr>
              <a:solidFill>
                <a:schemeClr val="accent6">
                  <a:shade val="9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4-056F-4AFB-B08C-8C136A78E9F8}"/>
              </c:ext>
            </c:extLst>
          </c:dPt>
          <c:dPt>
            <c:idx val="4"/>
            <c:bubble3D val="0"/>
            <c:spPr>
              <a:solidFill>
                <a:schemeClr val="accent6">
                  <a:tint val="93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6-056F-4AFB-B08C-8C136A78E9F8}"/>
              </c:ext>
            </c:extLst>
          </c:dPt>
          <c:dPt>
            <c:idx val="5"/>
            <c:bubble3D val="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8-056F-4AFB-B08C-8C136A78E9F8}"/>
              </c:ext>
            </c:extLst>
          </c:dPt>
          <c:dPt>
            <c:idx val="6"/>
            <c:bubble3D val="0"/>
            <c:spPr>
              <a:solidFill>
                <a:schemeClr val="accent6">
                  <a:tint val="6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A-056F-4AFB-B08C-8C136A78E9F8}"/>
              </c:ext>
            </c:extLst>
          </c:dPt>
          <c:dPt>
            <c:idx val="7"/>
            <c:bubble3D val="0"/>
            <c:spPr>
              <a:solidFill>
                <a:schemeClr val="accent6">
                  <a:tint val="4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C-056F-4AFB-B08C-8C136A78E9F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4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056F-4AFB-B08C-8C136A78E9F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61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056F-4AFB-B08C-8C136A78E9F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056F-4AFB-B08C-8C136A78E9F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9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056F-4AFB-B08C-8C136A78E9F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93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6-056F-4AFB-B08C-8C136A78E9F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056F-4AFB-B08C-8C136A78E9F8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6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056F-4AFB-B08C-8C136A78E9F8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4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C-056F-4AFB-B08C-8C136A78E9F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1D-056F-4AFB-B08C-8C136A78E9F8}"/>
            </c:ext>
          </c:extLst>
        </c:ser>
        <c:ser>
          <c:idx val="3"/>
          <c:order val="3"/>
          <c:tx>
            <c:v>#¡REF! #¡REF! #¡REF! #¡REF! #¡REF! #¡REF! #¡REF! #¡REF!</c:v>
          </c:tx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1-1D80-4C2C-9B38-3FADCBD51D15}"/>
              </c:ext>
            </c:extLst>
          </c:dPt>
          <c:dPt>
            <c:idx val="1"/>
            <c:bubble3D val="0"/>
            <c:spPr>
              <a:solidFill>
                <a:schemeClr val="accent6">
                  <a:shade val="61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3-1D80-4C2C-9B38-3FADCBD51D15}"/>
              </c:ext>
            </c:extLst>
          </c:dPt>
          <c:dPt>
            <c:idx val="2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5-1D80-4C2C-9B38-3FADCBD51D15}"/>
              </c:ext>
            </c:extLst>
          </c:dPt>
          <c:dPt>
            <c:idx val="3"/>
            <c:bubble3D val="0"/>
            <c:spPr>
              <a:solidFill>
                <a:schemeClr val="accent6">
                  <a:shade val="9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7-1D80-4C2C-9B38-3FADCBD51D15}"/>
              </c:ext>
            </c:extLst>
          </c:dPt>
          <c:dPt>
            <c:idx val="4"/>
            <c:bubble3D val="0"/>
            <c:spPr>
              <a:solidFill>
                <a:schemeClr val="accent6">
                  <a:tint val="93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9-1D80-4C2C-9B38-3FADCBD51D15}"/>
              </c:ext>
            </c:extLst>
          </c:dPt>
          <c:dPt>
            <c:idx val="5"/>
            <c:bubble3D val="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B-1D80-4C2C-9B38-3FADCBD51D15}"/>
              </c:ext>
            </c:extLst>
          </c:dPt>
          <c:dPt>
            <c:idx val="6"/>
            <c:bubble3D val="0"/>
            <c:spPr>
              <a:solidFill>
                <a:schemeClr val="accent6">
                  <a:tint val="6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D-1D80-4C2C-9B38-3FADCBD51D15}"/>
              </c:ext>
            </c:extLst>
          </c:dPt>
          <c:dPt>
            <c:idx val="7"/>
            <c:bubble3D val="0"/>
            <c:spPr>
              <a:solidFill>
                <a:schemeClr val="accent6">
                  <a:tint val="4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F-1D80-4C2C-9B38-3FADCBD51D1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4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1-1D80-4C2C-9B38-3FADCBD51D1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61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3-1D80-4C2C-9B38-3FADCBD51D1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5-1D80-4C2C-9B38-3FADCBD51D1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9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7-1D80-4C2C-9B38-3FADCBD51D1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93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9-1D80-4C2C-9B38-3FADCBD51D1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B-1D80-4C2C-9B38-3FADCBD51D15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6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D-1D80-4C2C-9B38-3FADCBD51D15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4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F-1D80-4C2C-9B38-3FADCBD51D1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1E-056F-4AFB-B08C-8C136A78E9F8}"/>
            </c:ext>
          </c:extLst>
        </c:ser>
        <c:ser>
          <c:idx val="4"/>
          <c:order val="4"/>
          <c:tx>
            <c:v>#¡REF! #¡REF! #¡REF! #¡REF! #¡REF! #¡REF! #¡REF! #¡REF!</c:v>
          </c:tx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0-056F-4AFB-B08C-8C136A78E9F8}"/>
              </c:ext>
            </c:extLst>
          </c:dPt>
          <c:dPt>
            <c:idx val="1"/>
            <c:bubble3D val="0"/>
            <c:spPr>
              <a:solidFill>
                <a:schemeClr val="accent6">
                  <a:shade val="61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2-056F-4AFB-B08C-8C136A78E9F8}"/>
              </c:ext>
            </c:extLst>
          </c:dPt>
          <c:dPt>
            <c:idx val="2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4-056F-4AFB-B08C-8C136A78E9F8}"/>
              </c:ext>
            </c:extLst>
          </c:dPt>
          <c:dPt>
            <c:idx val="3"/>
            <c:bubble3D val="0"/>
            <c:spPr>
              <a:solidFill>
                <a:schemeClr val="accent6">
                  <a:shade val="9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6-056F-4AFB-B08C-8C136A78E9F8}"/>
              </c:ext>
            </c:extLst>
          </c:dPt>
          <c:dPt>
            <c:idx val="4"/>
            <c:bubble3D val="0"/>
            <c:spPr>
              <a:solidFill>
                <a:schemeClr val="accent6">
                  <a:tint val="93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8-056F-4AFB-B08C-8C136A78E9F8}"/>
              </c:ext>
            </c:extLst>
          </c:dPt>
          <c:dPt>
            <c:idx val="5"/>
            <c:bubble3D val="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A-056F-4AFB-B08C-8C136A78E9F8}"/>
              </c:ext>
            </c:extLst>
          </c:dPt>
          <c:dPt>
            <c:idx val="6"/>
            <c:bubble3D val="0"/>
            <c:spPr>
              <a:solidFill>
                <a:schemeClr val="accent6">
                  <a:tint val="6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C-056F-4AFB-B08C-8C136A78E9F8}"/>
              </c:ext>
            </c:extLst>
          </c:dPt>
          <c:dPt>
            <c:idx val="7"/>
            <c:bubble3D val="0"/>
            <c:spPr>
              <a:solidFill>
                <a:schemeClr val="accent6">
                  <a:tint val="4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2E-056F-4AFB-B08C-8C136A78E9F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4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0-056F-4AFB-B08C-8C136A78E9F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61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2-056F-4AFB-B08C-8C136A78E9F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4-056F-4AFB-B08C-8C136A78E9F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9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6-056F-4AFB-B08C-8C136A78E9F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93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8-056F-4AFB-B08C-8C136A78E9F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A-056F-4AFB-B08C-8C136A78E9F8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6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C-056F-4AFB-B08C-8C136A78E9F8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4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2E-056F-4AFB-B08C-8C136A78E9F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2F-056F-4AFB-B08C-8C136A78E9F8}"/>
            </c:ext>
          </c:extLst>
        </c:ser>
        <c:ser>
          <c:idx val="5"/>
          <c:order val="5"/>
          <c:tx>
            <c:v>#¡REF! #¡REF! #¡REF! #¡REF! #¡REF! #¡REF! #¡REF! #¡REF!</c:v>
          </c:tx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1-1D80-4C2C-9B38-3FADCBD51D15}"/>
              </c:ext>
            </c:extLst>
          </c:dPt>
          <c:dPt>
            <c:idx val="1"/>
            <c:bubble3D val="0"/>
            <c:spPr>
              <a:solidFill>
                <a:schemeClr val="accent6">
                  <a:shade val="61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3-1D80-4C2C-9B38-3FADCBD51D15}"/>
              </c:ext>
            </c:extLst>
          </c:dPt>
          <c:dPt>
            <c:idx val="2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5-1D80-4C2C-9B38-3FADCBD51D15}"/>
              </c:ext>
            </c:extLst>
          </c:dPt>
          <c:dPt>
            <c:idx val="3"/>
            <c:bubble3D val="0"/>
            <c:spPr>
              <a:solidFill>
                <a:schemeClr val="accent6">
                  <a:shade val="9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7-1D80-4C2C-9B38-3FADCBD51D15}"/>
              </c:ext>
            </c:extLst>
          </c:dPt>
          <c:dPt>
            <c:idx val="4"/>
            <c:bubble3D val="0"/>
            <c:spPr>
              <a:solidFill>
                <a:schemeClr val="accent6">
                  <a:tint val="93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9-1D80-4C2C-9B38-3FADCBD51D15}"/>
              </c:ext>
            </c:extLst>
          </c:dPt>
          <c:dPt>
            <c:idx val="5"/>
            <c:bubble3D val="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B-1D80-4C2C-9B38-3FADCBD51D15}"/>
              </c:ext>
            </c:extLst>
          </c:dPt>
          <c:dPt>
            <c:idx val="6"/>
            <c:bubble3D val="0"/>
            <c:spPr>
              <a:solidFill>
                <a:schemeClr val="accent6">
                  <a:tint val="62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D-1D80-4C2C-9B38-3FADCBD51D15}"/>
              </c:ext>
            </c:extLst>
          </c:dPt>
          <c:dPt>
            <c:idx val="7"/>
            <c:bubble3D val="0"/>
            <c:spPr>
              <a:solidFill>
                <a:schemeClr val="accent6">
                  <a:tint val="4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4F-1D80-4C2C-9B38-3FADCBD51D1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4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1-1D80-4C2C-9B38-3FADCBD51D1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61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3-1D80-4C2C-9B38-3FADCBD51D1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5-1D80-4C2C-9B38-3FADCBD51D1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9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7-1D80-4C2C-9B38-3FADCBD51D1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93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9-1D80-4C2C-9B38-3FADCBD51D1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B-1D80-4C2C-9B38-3FADCBD51D15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62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D-1D80-4C2C-9B38-3FADCBD51D15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4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4F-1D80-4C2C-9B38-3FADCBD51D1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30-056F-4AFB-B08C-8C136A78E9F8}"/>
            </c:ext>
          </c:extLst>
        </c:ser>
        <c:ser>
          <c:idx val="0"/>
          <c:order val="0"/>
          <c:tx>
            <c:strRef>
              <c:f>'Grafico imp'!$G$11:$G$16</c:f>
              <c:strCache>
                <c:ptCount val="6"/>
                <c:pt idx="0">
                  <c:v>Impuestos</c:v>
                </c:pt>
                <c:pt idx="1">
                  <c:v>Contribuciones de Mejoras</c:v>
                </c:pt>
                <c:pt idx="2">
                  <c:v>Derechos</c:v>
                </c:pt>
                <c:pt idx="3">
                  <c:v>Productos</c:v>
                </c:pt>
                <c:pt idx="4">
                  <c:v>Aprovechamientos</c:v>
                </c:pt>
                <c:pt idx="5">
                  <c:v>Participaciones, Aportaciones Convenios, Incentivos Derivados de la Colaboración Fiscal y Fondos Distintos de Aportaciones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4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51-1D80-4C2C-9B38-3FADCBD51D1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4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51-1D80-4C2C-9B38-3FADCBD51D1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'Grafico imp'!$G$18</c:f>
              <c:numCache>
                <c:formatCode>m/d/yyyy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056F-4AFB-B08C-8C136A78E9F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1166" l="0.70000000000000062" r="0.70000000000000062" t="0.75000000000001166" header="0.30000000000000032" footer="0.30000000000000032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933451</xdr:colOff>
      <xdr:row>0</xdr:row>
      <xdr:rowOff>228601</xdr:rowOff>
    </xdr:from>
    <xdr:to>
      <xdr:col>2</xdr:col>
      <xdr:colOff>2514600</xdr:colOff>
      <xdr:row>2</xdr:row>
      <xdr:rowOff>425585</xdr:rowOff>
    </xdr:to>
    <xdr:pic>
      <xdr:nvPicPr>
        <xdr:cNvPr id="3" name="Imagen 2" descr="brand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1" y="228601"/>
          <a:ext cx="1581149" cy="13018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26080</xdr:colOff>
      <xdr:row>15</xdr:row>
      <xdr:rowOff>79374</xdr:rowOff>
    </xdr:from>
    <xdr:to>
      <xdr:col>13</xdr:col>
      <xdr:colOff>1285875</xdr:colOff>
      <xdr:row>23</xdr:row>
      <xdr:rowOff>63499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18092</xdr:colOff>
      <xdr:row>5</xdr:row>
      <xdr:rowOff>91901</xdr:rowOff>
    </xdr:from>
    <xdr:to>
      <xdr:col>13</xdr:col>
      <xdr:colOff>1270000</xdr:colOff>
      <xdr:row>15</xdr:row>
      <xdr:rowOff>381000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603249</xdr:colOff>
      <xdr:row>0</xdr:row>
      <xdr:rowOff>222251</xdr:rowOff>
    </xdr:from>
    <xdr:to>
      <xdr:col>1</xdr:col>
      <xdr:colOff>2228850</xdr:colOff>
      <xdr:row>2</xdr:row>
      <xdr:rowOff>381001</xdr:rowOff>
    </xdr:to>
    <xdr:pic>
      <xdr:nvPicPr>
        <xdr:cNvPr id="5" name="Imagen 4" descr="brand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4349" y="222251"/>
          <a:ext cx="1625601" cy="1263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lonso1">
      <a:dk1>
        <a:srgbClr val="F2F2F2"/>
      </a:dk1>
      <a:lt1>
        <a:sysClr val="window" lastClr="FFFFFF"/>
      </a:lt1>
      <a:dk2>
        <a:srgbClr val="F2F2F2"/>
      </a:dk2>
      <a:lt2>
        <a:srgbClr val="F2F2F2"/>
      </a:lt2>
      <a:accent1>
        <a:srgbClr val="F2F2F2"/>
      </a:accent1>
      <a:accent2>
        <a:srgbClr val="00A500"/>
      </a:accent2>
      <a:accent3>
        <a:srgbClr val="19FF19"/>
      </a:accent3>
      <a:accent4>
        <a:srgbClr val="8CFF8C"/>
      </a:accent4>
      <a:accent5>
        <a:srgbClr val="D1FFD1"/>
      </a:accent5>
      <a:accent6>
        <a:srgbClr val="BF0000"/>
      </a:accent6>
      <a:hlink>
        <a:srgbClr val="F2F2F2"/>
      </a:hlink>
      <a:folHlink>
        <a:srgbClr val="F2F2F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>
    <tabColor theme="9" tint="-0.499984740745262"/>
    <pageSetUpPr fitToPage="1"/>
  </sheetPr>
  <dimension ref="A1:M47"/>
  <sheetViews>
    <sheetView tabSelected="1" view="pageBreakPreview" zoomScale="50" zoomScaleNormal="50" zoomScaleSheetLayoutView="50" workbookViewId="0">
      <selection activeCell="F11" sqref="F11"/>
    </sheetView>
  </sheetViews>
  <sheetFormatPr baseColWidth="10" defaultColWidth="11.42578125" defaultRowHeight="15" x14ac:dyDescent="0.25"/>
  <cols>
    <col min="1" max="1" width="2.5703125" style="6" customWidth="1"/>
    <col min="2" max="2" width="6.5703125" style="6" customWidth="1"/>
    <col min="3" max="3" width="79" style="6" customWidth="1"/>
    <col min="4" max="4" width="35.5703125" style="6" customWidth="1"/>
    <col min="5" max="5" width="33" style="6" customWidth="1"/>
    <col min="6" max="6" width="34.7109375" style="6" customWidth="1"/>
    <col min="7" max="7" width="34.140625" style="6" customWidth="1"/>
    <col min="8" max="8" width="33" style="6" customWidth="1"/>
    <col min="9" max="9" width="36.7109375" style="6" customWidth="1"/>
    <col min="10" max="11" width="11.42578125" style="6"/>
    <col min="12" max="12" width="69.85546875" style="6" customWidth="1"/>
    <col min="13" max="16384" width="11.42578125" style="6"/>
  </cols>
  <sheetData>
    <row r="1" spans="1:13" s="8" customFormat="1" ht="43.5" customHeight="1" x14ac:dyDescent="0.5">
      <c r="A1" s="79" t="s">
        <v>5</v>
      </c>
      <c r="B1" s="79"/>
      <c r="C1" s="79"/>
      <c r="D1" s="79"/>
      <c r="E1" s="79"/>
      <c r="F1" s="79"/>
      <c r="G1" s="79"/>
      <c r="H1" s="79"/>
      <c r="I1" s="79"/>
      <c r="J1" s="10"/>
      <c r="K1" s="10"/>
      <c r="L1" s="10"/>
      <c r="M1" s="10"/>
    </row>
    <row r="2" spans="1:13" s="12" customFormat="1" ht="43.5" customHeight="1" x14ac:dyDescent="0.3">
      <c r="A2" s="79" t="s">
        <v>34</v>
      </c>
      <c r="B2" s="79"/>
      <c r="C2" s="79"/>
      <c r="D2" s="79"/>
      <c r="E2" s="79"/>
      <c r="F2" s="79"/>
      <c r="G2" s="79"/>
      <c r="H2" s="79"/>
      <c r="I2" s="79"/>
      <c r="J2" s="11"/>
      <c r="K2" s="11"/>
      <c r="L2" s="11"/>
      <c r="M2" s="11"/>
    </row>
    <row r="3" spans="1:13" s="14" customFormat="1" ht="43.5" customHeight="1" x14ac:dyDescent="0.25">
      <c r="A3" s="79" t="s">
        <v>41</v>
      </c>
      <c r="B3" s="79"/>
      <c r="C3" s="79"/>
      <c r="D3" s="79"/>
      <c r="E3" s="79"/>
      <c r="F3" s="79"/>
      <c r="G3" s="79"/>
      <c r="H3" s="79"/>
      <c r="I3" s="79"/>
      <c r="J3" s="13"/>
      <c r="K3" s="13"/>
      <c r="L3" s="13"/>
      <c r="M3" s="13"/>
    </row>
    <row r="4" spans="1:13" s="9" customFormat="1" ht="38.25" customHeight="1" x14ac:dyDescent="0.5">
      <c r="A4" s="86" t="s">
        <v>42</v>
      </c>
      <c r="B4" s="86"/>
      <c r="C4" s="86"/>
      <c r="D4" s="86"/>
      <c r="E4" s="86"/>
      <c r="F4" s="86"/>
      <c r="G4" s="86"/>
      <c r="H4" s="86"/>
      <c r="I4" s="86"/>
    </row>
    <row r="5" spans="1:13" ht="18.75" customHeight="1" thickBot="1" x14ac:dyDescent="0.3"/>
    <row r="6" spans="1:13" ht="39.950000000000003" customHeight="1" thickBot="1" x14ac:dyDescent="0.3">
      <c r="A6" s="84" t="s">
        <v>13</v>
      </c>
      <c r="B6" s="84"/>
      <c r="C6" s="85"/>
      <c r="D6" s="80" t="s">
        <v>16</v>
      </c>
      <c r="E6" s="81"/>
      <c r="F6" s="81"/>
      <c r="G6" s="81"/>
      <c r="H6" s="81"/>
      <c r="I6" s="82"/>
      <c r="J6" s="37"/>
    </row>
    <row r="7" spans="1:13" ht="56.25" customHeight="1" thickBot="1" x14ac:dyDescent="0.3">
      <c r="A7" s="84"/>
      <c r="B7" s="84"/>
      <c r="C7" s="84"/>
      <c r="D7" s="38" t="s">
        <v>3</v>
      </c>
      <c r="E7" s="38" t="s">
        <v>15</v>
      </c>
      <c r="F7" s="38" t="s">
        <v>17</v>
      </c>
      <c r="G7" s="38" t="s">
        <v>18</v>
      </c>
      <c r="H7" s="38" t="s">
        <v>14</v>
      </c>
      <c r="I7" s="38" t="s">
        <v>19</v>
      </c>
      <c r="J7" s="37"/>
    </row>
    <row r="8" spans="1:13" ht="39" customHeight="1" thickBot="1" x14ac:dyDescent="0.3">
      <c r="A8" s="84"/>
      <c r="B8" s="84"/>
      <c r="C8" s="84"/>
      <c r="D8" s="39" t="s">
        <v>20</v>
      </c>
      <c r="E8" s="39" t="s">
        <v>21</v>
      </c>
      <c r="F8" s="39" t="s">
        <v>22</v>
      </c>
      <c r="G8" s="39" t="s">
        <v>23</v>
      </c>
      <c r="H8" s="39" t="s">
        <v>24</v>
      </c>
      <c r="I8" s="39" t="s">
        <v>25</v>
      </c>
      <c r="J8" s="37"/>
    </row>
    <row r="9" spans="1:13" ht="42.75" customHeight="1" x14ac:dyDescent="0.35">
      <c r="A9" s="40" t="s">
        <v>1</v>
      </c>
      <c r="B9" s="49"/>
      <c r="C9" s="40"/>
      <c r="D9" s="50"/>
      <c r="E9" s="50"/>
      <c r="F9" s="50"/>
      <c r="G9" s="50"/>
      <c r="H9" s="51"/>
      <c r="I9" s="43"/>
      <c r="J9" s="37"/>
    </row>
    <row r="10" spans="1:13" s="3" customFormat="1" ht="75" customHeight="1" x14ac:dyDescent="0.35">
      <c r="A10" s="41"/>
      <c r="B10" s="52">
        <v>1</v>
      </c>
      <c r="C10" s="53" t="s">
        <v>7</v>
      </c>
      <c r="D10" s="54">
        <v>1414867171</v>
      </c>
      <c r="E10" s="54">
        <v>0</v>
      </c>
      <c r="F10" s="54">
        <v>1414867171</v>
      </c>
      <c r="G10" s="54">
        <v>1742103090.3899999</v>
      </c>
      <c r="H10" s="54">
        <v>1742103090.3899999</v>
      </c>
      <c r="I10" s="56">
        <v>327235919.38999987</v>
      </c>
      <c r="J10" s="42"/>
      <c r="L10" s="15"/>
    </row>
    <row r="11" spans="1:13" s="3" customFormat="1" ht="75" customHeight="1" x14ac:dyDescent="0.35">
      <c r="A11" s="41"/>
      <c r="B11" s="52">
        <v>2</v>
      </c>
      <c r="C11" s="53" t="s">
        <v>27</v>
      </c>
      <c r="D11" s="54">
        <v>0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42"/>
      <c r="L11" s="15"/>
    </row>
    <row r="12" spans="1:13" s="3" customFormat="1" ht="75" customHeight="1" x14ac:dyDescent="0.35">
      <c r="A12" s="43"/>
      <c r="B12" s="55">
        <v>3</v>
      </c>
      <c r="C12" s="53" t="s">
        <v>8</v>
      </c>
      <c r="D12" s="54">
        <v>6750000</v>
      </c>
      <c r="E12" s="54">
        <v>0</v>
      </c>
      <c r="F12" s="54">
        <v>6750000</v>
      </c>
      <c r="G12" s="54">
        <v>9332150.4299999997</v>
      </c>
      <c r="H12" s="54">
        <v>9332150.4299999997</v>
      </c>
      <c r="I12" s="56">
        <v>2582150.4299999997</v>
      </c>
      <c r="J12" s="42"/>
      <c r="L12" s="15"/>
    </row>
    <row r="13" spans="1:13" s="3" customFormat="1" ht="75" customHeight="1" x14ac:dyDescent="0.35">
      <c r="A13" s="41"/>
      <c r="B13" s="52">
        <v>4</v>
      </c>
      <c r="C13" s="53" t="s">
        <v>9</v>
      </c>
      <c r="D13" s="54">
        <v>988581416</v>
      </c>
      <c r="E13" s="54">
        <v>0</v>
      </c>
      <c r="F13" s="54">
        <v>988581416</v>
      </c>
      <c r="G13" s="54">
        <v>1105440581.78</v>
      </c>
      <c r="H13" s="54">
        <v>1105440581.78</v>
      </c>
      <c r="I13" s="56">
        <v>116859165.77999997</v>
      </c>
      <c r="J13" s="42"/>
      <c r="L13" s="15"/>
    </row>
    <row r="14" spans="1:13" s="3" customFormat="1" ht="75" customHeight="1" x14ac:dyDescent="0.35">
      <c r="A14" s="41"/>
      <c r="B14" s="52">
        <v>5</v>
      </c>
      <c r="C14" s="53" t="s">
        <v>10</v>
      </c>
      <c r="D14" s="54">
        <v>104595052</v>
      </c>
      <c r="E14" s="54">
        <v>0</v>
      </c>
      <c r="F14" s="54">
        <v>104595052</v>
      </c>
      <c r="G14" s="54">
        <v>182930129.88000005</v>
      </c>
      <c r="H14" s="54">
        <v>182927867.81000006</v>
      </c>
      <c r="I14" s="56">
        <v>78332815.810000062</v>
      </c>
      <c r="J14" s="42"/>
      <c r="L14" s="15"/>
    </row>
    <row r="15" spans="1:13" s="3" customFormat="1" ht="75" customHeight="1" x14ac:dyDescent="0.35">
      <c r="A15" s="41"/>
      <c r="B15" s="52">
        <v>6</v>
      </c>
      <c r="C15" s="53" t="s">
        <v>11</v>
      </c>
      <c r="D15" s="54">
        <v>277917054</v>
      </c>
      <c r="E15" s="54">
        <v>0</v>
      </c>
      <c r="F15" s="54">
        <v>277917054</v>
      </c>
      <c r="G15" s="54">
        <v>424518559.43000001</v>
      </c>
      <c r="H15" s="54">
        <v>420740087.43000001</v>
      </c>
      <c r="I15" s="56">
        <v>142823033.43000001</v>
      </c>
      <c r="J15" s="42"/>
      <c r="L15" s="15"/>
    </row>
    <row r="16" spans="1:13" s="3" customFormat="1" ht="58.5" customHeight="1" x14ac:dyDescent="0.35">
      <c r="A16" s="41"/>
      <c r="B16" s="52">
        <v>7</v>
      </c>
      <c r="C16" s="53" t="s">
        <v>33</v>
      </c>
      <c r="D16" s="54">
        <v>0</v>
      </c>
      <c r="E16" s="54">
        <v>0</v>
      </c>
      <c r="F16" s="54">
        <v>0</v>
      </c>
      <c r="G16" s="54">
        <v>0</v>
      </c>
      <c r="H16" s="54">
        <v>0</v>
      </c>
      <c r="I16" s="54">
        <v>0</v>
      </c>
      <c r="J16" s="42"/>
      <c r="L16" s="15"/>
    </row>
    <row r="17" spans="1:12" s="3" customFormat="1" ht="75" customHeight="1" x14ac:dyDescent="0.35">
      <c r="A17" s="41"/>
      <c r="B17" s="52">
        <v>8</v>
      </c>
      <c r="C17" s="57" t="s">
        <v>32</v>
      </c>
      <c r="D17" s="54">
        <v>26272495546</v>
      </c>
      <c r="E17" s="54">
        <v>0</v>
      </c>
      <c r="F17" s="54">
        <v>26272495546</v>
      </c>
      <c r="G17" s="54">
        <v>28499731926.57</v>
      </c>
      <c r="H17" s="54">
        <v>28490699877.84</v>
      </c>
      <c r="I17" s="56">
        <v>2218204331.8399992</v>
      </c>
      <c r="J17" s="42"/>
      <c r="L17" s="15"/>
    </row>
    <row r="18" spans="1:12" s="3" customFormat="1" ht="75" customHeight="1" x14ac:dyDescent="0.35">
      <c r="A18" s="41"/>
      <c r="B18" s="52">
        <v>9</v>
      </c>
      <c r="C18" s="57" t="s">
        <v>31</v>
      </c>
      <c r="D18" s="54">
        <v>0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  <c r="J18" s="42"/>
      <c r="L18" s="15"/>
    </row>
    <row r="19" spans="1:12" s="3" customFormat="1" ht="75" customHeight="1" x14ac:dyDescent="0.35">
      <c r="A19" s="41"/>
      <c r="B19" s="52">
        <v>0</v>
      </c>
      <c r="C19" s="53" t="s">
        <v>28</v>
      </c>
      <c r="D19" s="54">
        <v>0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  <c r="J19" s="42"/>
      <c r="L19" s="15"/>
    </row>
    <row r="20" spans="1:12" s="3" customFormat="1" ht="26.25" customHeight="1" thickBot="1" x14ac:dyDescent="0.4">
      <c r="A20" s="41"/>
      <c r="B20" s="58"/>
      <c r="C20" s="59"/>
      <c r="D20" s="60"/>
      <c r="E20" s="60"/>
      <c r="F20" s="60"/>
      <c r="G20" s="60"/>
      <c r="H20" s="60"/>
      <c r="I20" s="60"/>
      <c r="J20" s="42"/>
    </row>
    <row r="21" spans="1:12" s="7" customFormat="1" ht="69.75" customHeight="1" x14ac:dyDescent="0.35">
      <c r="A21" s="83" t="s">
        <v>2</v>
      </c>
      <c r="B21" s="83"/>
      <c r="C21" s="83"/>
      <c r="D21" s="44">
        <v>29065206239</v>
      </c>
      <c r="E21" s="44">
        <v>0</v>
      </c>
      <c r="F21" s="44">
        <v>29065206239</v>
      </c>
      <c r="G21" s="44">
        <v>31964056438.48</v>
      </c>
      <c r="H21" s="44">
        <v>31951243655.68</v>
      </c>
      <c r="I21" s="45">
        <v>2886037416.6799994</v>
      </c>
      <c r="J21" s="46"/>
      <c r="L21" s="3"/>
    </row>
    <row r="22" spans="1:12" ht="15" customHeight="1" x14ac:dyDescent="0.35">
      <c r="A22" s="47"/>
      <c r="B22" s="47"/>
      <c r="C22" s="47"/>
      <c r="D22" s="48"/>
      <c r="E22" s="48"/>
      <c r="F22" s="48"/>
      <c r="G22" s="48"/>
      <c r="H22" s="48"/>
      <c r="I22" s="37"/>
      <c r="J22" s="37"/>
      <c r="L22" s="3"/>
    </row>
    <row r="23" spans="1:12" ht="18" customHeight="1" x14ac:dyDescent="0.35">
      <c r="A23" s="78" t="s">
        <v>37</v>
      </c>
      <c r="B23" s="78"/>
      <c r="C23" s="78"/>
      <c r="D23" s="78"/>
      <c r="E23" s="78"/>
      <c r="F23" s="78"/>
      <c r="G23" s="78"/>
      <c r="H23" s="78"/>
      <c r="I23" s="78"/>
      <c r="J23" s="78"/>
      <c r="L23" s="3"/>
    </row>
    <row r="24" spans="1:12" ht="18" customHeight="1" x14ac:dyDescent="0.35">
      <c r="A24" s="61"/>
      <c r="B24" s="61"/>
      <c r="C24" s="61"/>
      <c r="D24" s="61"/>
      <c r="E24" s="61"/>
      <c r="F24" s="61"/>
      <c r="G24" s="61"/>
      <c r="H24" s="61"/>
      <c r="I24" s="62" t="s">
        <v>29</v>
      </c>
      <c r="J24" s="61"/>
      <c r="L24" s="3"/>
    </row>
    <row r="25" spans="1:12" ht="23.25" x14ac:dyDescent="0.35">
      <c r="L25" s="3"/>
    </row>
    <row r="28" spans="1:12" x14ac:dyDescent="0.25">
      <c r="A28" s="77" t="s">
        <v>36</v>
      </c>
      <c r="B28" s="77"/>
      <c r="C28" s="77"/>
      <c r="D28" s="77"/>
      <c r="E28" s="77"/>
      <c r="F28" s="77"/>
      <c r="G28" s="77"/>
      <c r="H28" s="77"/>
      <c r="I28" s="77"/>
      <c r="J28" s="77"/>
    </row>
    <row r="29" spans="1:12" ht="20.25" x14ac:dyDescent="0.3">
      <c r="A29" s="33"/>
      <c r="B29" s="33"/>
      <c r="C29" s="33"/>
      <c r="D29" s="73"/>
      <c r="E29" s="73"/>
      <c r="F29" s="73"/>
      <c r="G29" s="73"/>
      <c r="H29" s="73"/>
      <c r="I29" s="74"/>
      <c r="J29" s="75"/>
    </row>
    <row r="30" spans="1:12" ht="20.25" x14ac:dyDescent="0.3">
      <c r="D30" s="16"/>
      <c r="E30" s="16"/>
      <c r="F30" s="16"/>
      <c r="G30" s="16"/>
      <c r="H30" s="16"/>
      <c r="I30" s="16"/>
      <c r="J30" s="16"/>
    </row>
    <row r="31" spans="1:12" ht="20.25" x14ac:dyDescent="0.3">
      <c r="D31" s="16"/>
      <c r="E31" s="16"/>
      <c r="F31" s="16"/>
      <c r="G31" s="16"/>
      <c r="H31" s="16"/>
      <c r="I31" s="16"/>
      <c r="J31" s="16"/>
    </row>
    <row r="32" spans="1:12" ht="20.25" x14ac:dyDescent="0.3">
      <c r="D32" s="16"/>
      <c r="E32" s="16"/>
      <c r="F32" s="16"/>
      <c r="G32" s="16"/>
      <c r="H32" s="16"/>
      <c r="I32" s="16"/>
      <c r="J32" s="16"/>
    </row>
    <row r="33" spans="4:10" ht="20.25" x14ac:dyDescent="0.3">
      <c r="D33" s="72"/>
      <c r="E33" s="72"/>
      <c r="F33" s="72"/>
      <c r="G33" s="72"/>
      <c r="H33" s="72"/>
      <c r="I33" s="72"/>
      <c r="J33" s="16"/>
    </row>
    <row r="34" spans="4:10" ht="20.25" x14ac:dyDescent="0.3">
      <c r="D34" s="16"/>
      <c r="E34" s="16"/>
      <c r="F34" s="16"/>
      <c r="G34" s="16"/>
      <c r="H34" s="16"/>
      <c r="I34" s="16"/>
      <c r="J34" s="16"/>
    </row>
    <row r="47" spans="4:10" x14ac:dyDescent="0.25">
      <c r="F47" s="1"/>
    </row>
  </sheetData>
  <mergeCells count="9">
    <mergeCell ref="A28:J28"/>
    <mergeCell ref="A23:J23"/>
    <mergeCell ref="A1:I1"/>
    <mergeCell ref="A2:I2"/>
    <mergeCell ref="A3:I3"/>
    <mergeCell ref="D6:I6"/>
    <mergeCell ref="A21:C21"/>
    <mergeCell ref="A6:C8"/>
    <mergeCell ref="A4:I4"/>
  </mergeCells>
  <printOptions horizontalCentered="1"/>
  <pageMargins left="0.74803149606299213" right="0.35433070866141736" top="0.82677165354330717" bottom="0.59055118110236227" header="0" footer="0"/>
  <pageSetup scale="4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>
    <tabColor rgb="FF8F302E"/>
  </sheetPr>
  <dimension ref="A1:W68"/>
  <sheetViews>
    <sheetView view="pageBreakPreview" zoomScale="51" zoomScaleNormal="42" zoomScaleSheetLayoutView="51" workbookViewId="0">
      <selection activeCell="D13" sqref="D13"/>
    </sheetView>
  </sheetViews>
  <sheetFormatPr baseColWidth="10" defaultColWidth="11.42578125" defaultRowHeight="15" x14ac:dyDescent="0.25"/>
  <cols>
    <col min="1" max="1" width="17.7109375" style="5" customWidth="1"/>
    <col min="2" max="2" width="58.28515625" style="5" customWidth="1"/>
    <col min="3" max="3" width="33.7109375" style="5" customWidth="1"/>
    <col min="4" max="4" width="36.7109375" style="5" customWidth="1"/>
    <col min="5" max="5" width="5.7109375" style="5" customWidth="1"/>
    <col min="6" max="13" width="14.85546875" style="5" customWidth="1"/>
    <col min="14" max="14" width="19.85546875" style="5" customWidth="1"/>
    <col min="15" max="15" width="15.85546875" style="5" customWidth="1"/>
    <col min="16" max="16" width="0" style="5" hidden="1" customWidth="1"/>
    <col min="17" max="17" width="11.42578125" style="5"/>
    <col min="18" max="18" width="40.42578125" style="5" customWidth="1"/>
    <col min="19" max="20" width="28.7109375" style="5" bestFit="1" customWidth="1"/>
    <col min="21" max="21" width="20.140625" style="5" bestFit="1" customWidth="1"/>
    <col min="22" max="22" width="16.7109375" style="5" bestFit="1" customWidth="1"/>
    <col min="23" max="16384" width="11.42578125" style="5"/>
  </cols>
  <sheetData>
    <row r="1" spans="1:23" s="2" customFormat="1" ht="43.5" customHeight="1" x14ac:dyDescent="0.25">
      <c r="A1" s="89" t="s">
        <v>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23" s="2" customFormat="1" ht="43.5" customHeight="1" x14ac:dyDescent="0.25">
      <c r="A2" s="89" t="s">
        <v>35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23" s="2" customFormat="1" ht="43.5" customHeight="1" x14ac:dyDescent="0.25">
      <c r="A3" s="89" t="s">
        <v>41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</row>
    <row r="4" spans="1:23" ht="38.25" customHeight="1" x14ac:dyDescent="0.25">
      <c r="A4" s="86" t="s">
        <v>42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23" ht="54.95" customHeight="1" x14ac:dyDescent="0.25"/>
    <row r="6" spans="1:23" ht="54.95" customHeight="1" x14ac:dyDescent="0.35">
      <c r="B6" s="5" t="s">
        <v>26</v>
      </c>
      <c r="D6" s="17" t="s">
        <v>6</v>
      </c>
    </row>
    <row r="7" spans="1:23" ht="23.1" customHeight="1" x14ac:dyDescent="0.25">
      <c r="A7" s="92" t="s">
        <v>0</v>
      </c>
      <c r="B7" s="93"/>
      <c r="C7" s="96">
        <v>2024</v>
      </c>
      <c r="D7" s="97"/>
      <c r="E7" s="18"/>
      <c r="F7" s="18"/>
    </row>
    <row r="8" spans="1:23" ht="31.5" customHeight="1" x14ac:dyDescent="0.25">
      <c r="A8" s="94"/>
      <c r="B8" s="95"/>
      <c r="C8" s="63" t="s">
        <v>12</v>
      </c>
      <c r="D8" s="63" t="s">
        <v>4</v>
      </c>
      <c r="E8" s="18"/>
      <c r="F8" s="18"/>
      <c r="G8" s="19" t="s">
        <v>40</v>
      </c>
      <c r="H8" s="19" t="s">
        <v>12</v>
      </c>
      <c r="I8" s="19" t="s">
        <v>4</v>
      </c>
      <c r="J8" s="6"/>
    </row>
    <row r="9" spans="1:23" ht="23.1" customHeight="1" x14ac:dyDescent="0.25">
      <c r="A9" s="94"/>
      <c r="B9" s="95"/>
      <c r="C9" s="64">
        <v>29065206239</v>
      </c>
      <c r="D9" s="64">
        <v>31964056438.48</v>
      </c>
      <c r="E9" s="18"/>
      <c r="F9" s="18"/>
      <c r="G9" s="20" t="s">
        <v>39</v>
      </c>
      <c r="H9" s="21">
        <f>C9</f>
        <v>29065206239</v>
      </c>
      <c r="I9" s="21">
        <f>D9</f>
        <v>31964056438.48</v>
      </c>
      <c r="J9" s="22"/>
      <c r="P9" s="22"/>
      <c r="Q9" s="23"/>
    </row>
    <row r="10" spans="1:23" ht="11.1" customHeight="1" x14ac:dyDescent="0.25">
      <c r="A10" s="90"/>
      <c r="B10" s="91"/>
      <c r="C10" s="65"/>
      <c r="D10" s="66"/>
      <c r="E10" s="18"/>
      <c r="F10" s="18"/>
      <c r="G10" s="20"/>
      <c r="H10" s="21"/>
      <c r="I10" s="21"/>
      <c r="J10" s="22"/>
      <c r="Q10" s="23"/>
    </row>
    <row r="11" spans="1:23" ht="54.95" customHeight="1" x14ac:dyDescent="0.35">
      <c r="A11" s="87" t="str">
        <f>+'Edo.Ing.x R.'!C10</f>
        <v>Impuestos</v>
      </c>
      <c r="B11" s="88"/>
      <c r="C11" s="68">
        <v>1414867171</v>
      </c>
      <c r="D11" s="69">
        <v>1742103090.3899999</v>
      </c>
      <c r="E11" s="24"/>
      <c r="F11" s="24"/>
      <c r="G11" s="20" t="str">
        <f t="shared" ref="G11:G17" si="0">A11</f>
        <v>Impuestos</v>
      </c>
      <c r="H11" s="21">
        <f>C11</f>
        <v>1414867171</v>
      </c>
      <c r="I11" s="21">
        <f t="shared" ref="H11:I18" si="1">D11</f>
        <v>1742103090.3899999</v>
      </c>
      <c r="J11" s="23">
        <f>I11/I9*100</f>
        <v>5.4501940132128075</v>
      </c>
      <c r="K11" s="25">
        <f t="shared" ref="K11:K18" si="2">+J11</f>
        <v>5.4501940132128075</v>
      </c>
      <c r="P11" s="23">
        <f>+D11/D9</f>
        <v>5.4501940132128078E-2</v>
      </c>
      <c r="Q11" s="23"/>
      <c r="R11" s="4"/>
      <c r="S11" s="4"/>
      <c r="T11" s="4"/>
      <c r="U11" s="4"/>
      <c r="V11" s="4"/>
      <c r="W11" s="4"/>
    </row>
    <row r="12" spans="1:23" ht="54.95" customHeight="1" x14ac:dyDescent="0.35">
      <c r="A12" s="87" t="str">
        <f>+'Edo.Ing.x R.'!C12</f>
        <v>Contribuciones de Mejoras</v>
      </c>
      <c r="B12" s="88"/>
      <c r="C12" s="68">
        <v>6750000</v>
      </c>
      <c r="D12" s="69">
        <v>9332150.4299999997</v>
      </c>
      <c r="G12" s="20" t="str">
        <f t="shared" si="0"/>
        <v>Contribuciones de Mejoras</v>
      </c>
      <c r="H12" s="21">
        <f t="shared" si="1"/>
        <v>6750000</v>
      </c>
      <c r="I12" s="21">
        <f t="shared" si="1"/>
        <v>9332150.4299999997</v>
      </c>
      <c r="J12" s="23">
        <f>I12/I9*100</f>
        <v>2.9195763835423185E-2</v>
      </c>
      <c r="K12" s="25">
        <f t="shared" si="2"/>
        <v>2.9195763835423185E-2</v>
      </c>
      <c r="P12" s="23">
        <f>+D12/D9</f>
        <v>2.9195763835423186E-4</v>
      </c>
      <c r="Q12" s="23"/>
      <c r="R12" s="3"/>
      <c r="S12" s="3"/>
      <c r="T12" s="3"/>
      <c r="U12" s="3"/>
      <c r="V12" s="3"/>
      <c r="W12" s="4"/>
    </row>
    <row r="13" spans="1:23" ht="54.95" customHeight="1" x14ac:dyDescent="0.35">
      <c r="A13" s="87" t="str">
        <f>+'Edo.Ing.x R.'!C13</f>
        <v>Derechos</v>
      </c>
      <c r="B13" s="88"/>
      <c r="C13" s="68">
        <v>988581416</v>
      </c>
      <c r="D13" s="69">
        <v>1105440581.78</v>
      </c>
      <c r="F13" s="26"/>
      <c r="G13" s="20" t="str">
        <f t="shared" si="0"/>
        <v>Derechos</v>
      </c>
      <c r="H13" s="21">
        <f t="shared" si="1"/>
        <v>988581416</v>
      </c>
      <c r="I13" s="21">
        <f t="shared" si="1"/>
        <v>1105440581.78</v>
      </c>
      <c r="J13" s="23">
        <f>I13/I9*100</f>
        <v>3.4583864032013563</v>
      </c>
      <c r="K13" s="25">
        <f t="shared" si="2"/>
        <v>3.4583864032013563</v>
      </c>
      <c r="P13" s="23">
        <f>+D13/D9</f>
        <v>3.4583864032013564E-2</v>
      </c>
      <c r="Q13" s="23"/>
      <c r="R13" s="3"/>
      <c r="S13" s="15"/>
      <c r="T13" s="15"/>
      <c r="U13" s="27"/>
      <c r="V13" s="3"/>
      <c r="W13" s="4"/>
    </row>
    <row r="14" spans="1:23" ht="54.95" customHeight="1" x14ac:dyDescent="0.35">
      <c r="A14" s="87" t="str">
        <f>+'Edo.Ing.x R.'!C14</f>
        <v>Productos</v>
      </c>
      <c r="B14" s="88"/>
      <c r="C14" s="68">
        <v>104595052</v>
      </c>
      <c r="D14" s="69">
        <v>182930129.88000005</v>
      </c>
      <c r="F14" s="6"/>
      <c r="G14" s="20" t="str">
        <f t="shared" si="0"/>
        <v>Productos</v>
      </c>
      <c r="H14" s="21">
        <f t="shared" si="1"/>
        <v>104595052</v>
      </c>
      <c r="I14" s="21">
        <f t="shared" si="1"/>
        <v>182930129.88000005</v>
      </c>
      <c r="J14" s="23">
        <f>I14/I9*100</f>
        <v>0.57229948342782688</v>
      </c>
      <c r="K14" s="25">
        <f t="shared" si="2"/>
        <v>0.57229948342782688</v>
      </c>
      <c r="L14" s="28"/>
      <c r="P14" s="23">
        <f>+D14/D9</f>
        <v>5.7229948342782683E-3</v>
      </c>
      <c r="R14" s="3"/>
      <c r="S14" s="15"/>
      <c r="T14" s="15"/>
      <c r="U14" s="3"/>
      <c r="V14" s="3"/>
      <c r="W14" s="4"/>
    </row>
    <row r="15" spans="1:23" ht="54.95" customHeight="1" x14ac:dyDescent="0.35">
      <c r="A15" s="87" t="str">
        <f>+'Edo.Ing.x R.'!C15</f>
        <v>Aprovechamientos</v>
      </c>
      <c r="B15" s="88"/>
      <c r="C15" s="68">
        <v>277917054</v>
      </c>
      <c r="D15" s="69">
        <v>424518559.43000001</v>
      </c>
      <c r="F15" s="6"/>
      <c r="G15" s="20" t="str">
        <f t="shared" si="0"/>
        <v>Aprovechamientos</v>
      </c>
      <c r="H15" s="21">
        <f t="shared" si="1"/>
        <v>277917054</v>
      </c>
      <c r="I15" s="21">
        <f t="shared" si="1"/>
        <v>424518559.43000001</v>
      </c>
      <c r="J15" s="23">
        <f>I15/I9*100</f>
        <v>1.3281122821412066</v>
      </c>
      <c r="K15" s="25">
        <f t="shared" si="2"/>
        <v>1.3281122821412066</v>
      </c>
      <c r="L15" s="28"/>
      <c r="P15" s="23">
        <f>+D15/D9</f>
        <v>1.3281122821412066E-2</v>
      </c>
      <c r="R15" s="29"/>
      <c r="S15" s="15"/>
      <c r="T15" s="15"/>
      <c r="U15" s="27"/>
      <c r="V15" s="30"/>
      <c r="W15" s="4"/>
    </row>
    <row r="16" spans="1:23" ht="69" customHeight="1" x14ac:dyDescent="0.35">
      <c r="A16" s="87" t="str">
        <f>+'Edo.Ing.x R.'!C17</f>
        <v>Participaciones, Aportaciones Convenios, Incentivos Derivados de la Colaboración Fiscal y Fondos Distintos de Aportaciones</v>
      </c>
      <c r="B16" s="88"/>
      <c r="C16" s="68">
        <v>26272495546</v>
      </c>
      <c r="D16" s="69">
        <v>28499731926.57</v>
      </c>
      <c r="F16" s="6"/>
      <c r="G16" s="20" t="str">
        <f t="shared" si="0"/>
        <v>Participaciones, Aportaciones Convenios, Incentivos Derivados de la Colaboración Fiscal y Fondos Distintos de Aportaciones</v>
      </c>
      <c r="H16" s="21">
        <f t="shared" si="1"/>
        <v>26272495546</v>
      </c>
      <c r="I16" s="21">
        <f t="shared" si="1"/>
        <v>28499731926.57</v>
      </c>
      <c r="J16" s="23">
        <f>I16/I9*100</f>
        <v>89.161812054181382</v>
      </c>
      <c r="K16" s="25">
        <f t="shared" si="2"/>
        <v>89.161812054181382</v>
      </c>
      <c r="L16" s="28"/>
      <c r="P16" s="23">
        <f>+D16/D9</f>
        <v>0.89161812054181377</v>
      </c>
      <c r="R16" s="29"/>
      <c r="S16" s="15"/>
      <c r="T16" s="15"/>
      <c r="U16" s="27"/>
      <c r="V16" s="30"/>
      <c r="W16" s="4"/>
    </row>
    <row r="17" spans="1:23" ht="57.75" customHeight="1" x14ac:dyDescent="0.35">
      <c r="A17" s="87" t="str">
        <f>+'Edo.Ing.x R.'!C18</f>
        <v>Transferencias, Asignaciones, Subsidios y Subvenciones, y Pensiones y Jubilaciones</v>
      </c>
      <c r="B17" s="88"/>
      <c r="C17" s="68">
        <v>0</v>
      </c>
      <c r="D17" s="69">
        <v>0</v>
      </c>
      <c r="F17" s="6"/>
      <c r="G17" s="20" t="str">
        <f t="shared" si="0"/>
        <v>Transferencias, Asignaciones, Subsidios y Subvenciones, y Pensiones y Jubilaciones</v>
      </c>
      <c r="H17" s="21">
        <f t="shared" si="1"/>
        <v>0</v>
      </c>
      <c r="I17" s="21">
        <f t="shared" si="1"/>
        <v>0</v>
      </c>
      <c r="J17" s="23">
        <f>I17/I9*100</f>
        <v>0</v>
      </c>
      <c r="K17" s="25">
        <f t="shared" si="2"/>
        <v>0</v>
      </c>
      <c r="L17" s="28"/>
      <c r="P17" s="23"/>
      <c r="R17" s="29"/>
      <c r="S17" s="15"/>
      <c r="T17" s="15"/>
      <c r="U17" s="27"/>
      <c r="V17" s="30"/>
      <c r="W17" s="4"/>
    </row>
    <row r="18" spans="1:23" ht="54.95" customHeight="1" x14ac:dyDescent="0.35">
      <c r="A18" s="100" t="str">
        <f>+'Edo.Ing.x R.'!C19</f>
        <v>Ingresos Derivados de Financiamientos</v>
      </c>
      <c r="B18" s="101"/>
      <c r="C18" s="76">
        <v>0</v>
      </c>
      <c r="D18" s="70">
        <v>0</v>
      </c>
      <c r="F18" s="6"/>
      <c r="G18" s="20" t="str">
        <f>A18</f>
        <v>Ingresos Derivados de Financiamientos</v>
      </c>
      <c r="H18" s="21">
        <f t="shared" si="1"/>
        <v>0</v>
      </c>
      <c r="I18" s="21">
        <f t="shared" si="1"/>
        <v>0</v>
      </c>
      <c r="J18" s="23">
        <f>I18/I9*100</f>
        <v>0</v>
      </c>
      <c r="K18" s="25">
        <f t="shared" si="2"/>
        <v>0</v>
      </c>
      <c r="L18" s="28"/>
      <c r="P18" s="23">
        <f>+D18/D9</f>
        <v>0</v>
      </c>
      <c r="R18" s="29"/>
      <c r="S18" s="15"/>
      <c r="T18" s="15"/>
      <c r="U18" s="27"/>
      <c r="V18" s="30"/>
      <c r="W18" s="4"/>
    </row>
    <row r="19" spans="1:23" ht="54.95" customHeight="1" x14ac:dyDescent="0.35">
      <c r="F19" s="6"/>
      <c r="G19" s="19"/>
      <c r="H19" s="21"/>
      <c r="I19" s="21"/>
      <c r="J19" s="31"/>
      <c r="K19" s="6"/>
      <c r="L19" s="28"/>
      <c r="R19" s="29"/>
      <c r="S19" s="15"/>
      <c r="T19" s="15"/>
      <c r="U19" s="27"/>
      <c r="V19" s="30"/>
      <c r="W19" s="4"/>
    </row>
    <row r="20" spans="1:23" ht="65.099999999999994" customHeight="1" x14ac:dyDescent="0.35">
      <c r="D20" s="23"/>
      <c r="R20" s="29"/>
      <c r="S20" s="15"/>
      <c r="T20" s="15"/>
      <c r="U20" s="27"/>
      <c r="V20" s="30"/>
      <c r="W20" s="4"/>
    </row>
    <row r="21" spans="1:23" ht="59.25" customHeight="1" x14ac:dyDescent="0.35">
      <c r="D21" s="23"/>
      <c r="R21" s="29"/>
      <c r="S21" s="15"/>
      <c r="T21" s="15"/>
      <c r="U21" s="27"/>
      <c r="V21" s="30"/>
      <c r="W21" s="4"/>
    </row>
    <row r="22" spans="1:23" ht="65.099999999999994" customHeight="1" x14ac:dyDescent="0.35">
      <c r="D22" s="23"/>
      <c r="R22" s="29"/>
      <c r="S22" s="15"/>
      <c r="T22" s="15"/>
      <c r="U22" s="27"/>
      <c r="V22" s="30"/>
      <c r="W22" s="4"/>
    </row>
    <row r="23" spans="1:23" ht="57" customHeight="1" x14ac:dyDescent="0.35">
      <c r="D23" s="23"/>
      <c r="R23" s="29"/>
      <c r="S23" s="15"/>
      <c r="T23" s="15"/>
      <c r="U23" s="27"/>
      <c r="V23" s="32"/>
      <c r="W23" s="4"/>
    </row>
    <row r="24" spans="1:23" ht="54.95" customHeight="1" x14ac:dyDescent="0.35">
      <c r="D24" s="23"/>
      <c r="R24" s="29"/>
      <c r="S24" s="15"/>
      <c r="T24" s="15"/>
      <c r="U24" s="27"/>
      <c r="V24" s="32"/>
      <c r="W24" s="4"/>
    </row>
    <row r="25" spans="1:23" ht="20.100000000000001" customHeight="1" x14ac:dyDescent="0.35">
      <c r="A25" s="78" t="s">
        <v>38</v>
      </c>
      <c r="B25" s="78"/>
      <c r="C25" s="78"/>
      <c r="D25" s="78"/>
      <c r="E25" s="78"/>
      <c r="F25" s="78"/>
      <c r="G25" s="78"/>
      <c r="H25" s="78"/>
      <c r="I25" s="78"/>
      <c r="J25" s="78"/>
      <c r="K25" s="71"/>
      <c r="L25" s="71"/>
      <c r="M25" s="71"/>
      <c r="N25" s="67" t="s">
        <v>1</v>
      </c>
      <c r="R25" s="29"/>
      <c r="S25" s="15"/>
      <c r="T25" s="15"/>
      <c r="U25" s="27"/>
      <c r="V25" s="32"/>
      <c r="W25" s="4"/>
    </row>
    <row r="26" spans="1:23" ht="20.100000000000001" customHeight="1" x14ac:dyDescent="0.35">
      <c r="A26" s="99" t="s">
        <v>30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R26" s="29"/>
      <c r="S26" s="15"/>
      <c r="T26" s="15"/>
      <c r="U26" s="27"/>
      <c r="V26" s="32"/>
      <c r="W26" s="4"/>
    </row>
    <row r="27" spans="1:23" ht="23.25" x14ac:dyDescent="0.35">
      <c r="R27" s="29"/>
      <c r="S27" s="15"/>
      <c r="T27" s="15"/>
      <c r="U27" s="27"/>
      <c r="V27" s="32"/>
      <c r="W27" s="4"/>
    </row>
    <row r="29" spans="1:23" ht="15.75" x14ac:dyDescent="0.25">
      <c r="A29" s="98"/>
      <c r="B29" s="98"/>
      <c r="C29" s="98"/>
      <c r="D29" s="98"/>
      <c r="E29" s="98"/>
      <c r="F29" s="98"/>
      <c r="G29" s="98"/>
      <c r="H29" s="98"/>
      <c r="I29" s="98"/>
      <c r="J29" s="98"/>
    </row>
    <row r="30" spans="1:23" ht="15.75" x14ac:dyDescent="0.25">
      <c r="A30" s="34"/>
      <c r="B30" s="34"/>
      <c r="C30" s="34"/>
      <c r="D30" s="34"/>
      <c r="E30" s="34"/>
      <c r="F30" s="34"/>
      <c r="G30" s="34"/>
      <c r="H30" s="34"/>
      <c r="I30" s="35"/>
      <c r="J30" s="36"/>
    </row>
    <row r="47" spans="6:6" x14ac:dyDescent="0.25">
      <c r="F47" s="1"/>
    </row>
    <row r="53" spans="7:11" x14ac:dyDescent="0.25">
      <c r="G53" s="6"/>
      <c r="H53" s="6"/>
      <c r="I53" s="6"/>
      <c r="J53" s="6"/>
      <c r="K53" s="6"/>
    </row>
    <row r="54" spans="7:11" x14ac:dyDescent="0.25">
      <c r="G54" s="6"/>
      <c r="H54" s="6"/>
      <c r="I54" s="6"/>
      <c r="J54" s="6"/>
      <c r="K54" s="6"/>
    </row>
    <row r="55" spans="7:11" x14ac:dyDescent="0.25">
      <c r="G55" s="6"/>
      <c r="H55" s="6"/>
      <c r="I55" s="6"/>
      <c r="J55" s="6"/>
      <c r="K55" s="6"/>
    </row>
    <row r="56" spans="7:11" x14ac:dyDescent="0.25">
      <c r="G56" s="6"/>
      <c r="H56" s="6"/>
      <c r="I56" s="6"/>
      <c r="J56" s="6"/>
      <c r="K56" s="6"/>
    </row>
    <row r="57" spans="7:11" x14ac:dyDescent="0.25">
      <c r="G57" s="6"/>
      <c r="H57" s="6"/>
      <c r="I57" s="6"/>
      <c r="J57" s="6"/>
      <c r="K57" s="6"/>
    </row>
    <row r="58" spans="7:11" x14ac:dyDescent="0.25">
      <c r="G58" s="6"/>
      <c r="H58" s="6"/>
      <c r="I58" s="6"/>
      <c r="J58" s="6"/>
      <c r="K58" s="6"/>
    </row>
    <row r="59" spans="7:11" x14ac:dyDescent="0.25">
      <c r="G59" s="6"/>
      <c r="H59" s="6"/>
      <c r="I59" s="6"/>
      <c r="J59" s="6"/>
      <c r="K59" s="6"/>
    </row>
    <row r="60" spans="7:11" x14ac:dyDescent="0.25">
      <c r="G60" s="6"/>
      <c r="H60" s="6"/>
      <c r="I60" s="6"/>
      <c r="J60" s="6"/>
      <c r="K60" s="6"/>
    </row>
    <row r="61" spans="7:11" x14ac:dyDescent="0.25">
      <c r="G61" s="6"/>
      <c r="H61" s="6"/>
      <c r="I61" s="6"/>
      <c r="J61" s="6"/>
      <c r="K61" s="6"/>
    </row>
    <row r="62" spans="7:11" x14ac:dyDescent="0.25">
      <c r="G62" s="6"/>
      <c r="H62" s="6"/>
      <c r="I62" s="6"/>
      <c r="J62" s="6"/>
      <c r="K62" s="6"/>
    </row>
    <row r="63" spans="7:11" x14ac:dyDescent="0.25">
      <c r="G63" s="6"/>
      <c r="H63" s="6"/>
      <c r="I63" s="6"/>
      <c r="J63" s="6"/>
      <c r="K63" s="6"/>
    </row>
    <row r="64" spans="7:11" x14ac:dyDescent="0.25">
      <c r="G64" s="6"/>
      <c r="H64" s="6"/>
      <c r="I64" s="6"/>
      <c r="J64" s="6"/>
      <c r="K64" s="6"/>
    </row>
    <row r="65" spans="7:11" x14ac:dyDescent="0.25">
      <c r="G65" s="6"/>
      <c r="H65" s="6"/>
      <c r="I65" s="6"/>
      <c r="J65" s="6"/>
      <c r="K65" s="6"/>
    </row>
    <row r="66" spans="7:11" x14ac:dyDescent="0.25">
      <c r="G66" s="6"/>
      <c r="H66" s="6"/>
      <c r="I66" s="6"/>
      <c r="J66" s="6"/>
      <c r="K66" s="6"/>
    </row>
    <row r="67" spans="7:11" x14ac:dyDescent="0.25">
      <c r="G67" s="6"/>
      <c r="H67" s="6"/>
      <c r="I67" s="6"/>
      <c r="J67" s="6"/>
      <c r="K67" s="6"/>
    </row>
    <row r="68" spans="7:11" x14ac:dyDescent="0.25">
      <c r="G68" s="6"/>
      <c r="H68" s="6"/>
      <c r="I68" s="6"/>
      <c r="J68" s="6"/>
      <c r="K68" s="6"/>
    </row>
  </sheetData>
  <mergeCells count="18">
    <mergeCell ref="A29:J29"/>
    <mergeCell ref="A25:J25"/>
    <mergeCell ref="A26:N26"/>
    <mergeCell ref="A12:B12"/>
    <mergeCell ref="A13:B13"/>
    <mergeCell ref="A18:B18"/>
    <mergeCell ref="A15:B15"/>
    <mergeCell ref="A14:B14"/>
    <mergeCell ref="A11:B11"/>
    <mergeCell ref="A16:B16"/>
    <mergeCell ref="A17:B17"/>
    <mergeCell ref="A1:N1"/>
    <mergeCell ref="A2:N2"/>
    <mergeCell ref="A3:N3"/>
    <mergeCell ref="A4:N4"/>
    <mergeCell ref="A10:B10"/>
    <mergeCell ref="A7:B9"/>
    <mergeCell ref="C7:D7"/>
  </mergeCells>
  <printOptions horizontalCentered="1"/>
  <pageMargins left="0.55118110236220474" right="0.35433070866141736" top="0.74803149606299213" bottom="0.39370078740157483" header="0" footer="0"/>
  <pageSetup scale="43" orientation="landscape" r:id="rId1"/>
  <colBreaks count="1" manualBreakCount="1">
    <brk id="14" max="6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Edo.Ing.x R.</vt:lpstr>
      <vt:lpstr>Grafico imp</vt:lpstr>
      <vt:lpstr>'Edo.Ing.x R.'!Área_de_impresión</vt:lpstr>
      <vt:lpstr>'Grafico imp'!Área_de_impresión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DPTO. INF. FIN.</dc:creator>
  <cp:lastModifiedBy>Maricruz Valdez Maldonado</cp:lastModifiedBy>
  <cp:lastPrinted>2024-10-21T18:12:25Z</cp:lastPrinted>
  <dcterms:created xsi:type="dcterms:W3CDTF">2009-07-09T16:56:26Z</dcterms:created>
  <dcterms:modified xsi:type="dcterms:W3CDTF">2024-10-24T16:38:30Z</dcterms:modified>
</cp:coreProperties>
</file>