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ampos\Desktop\2021\05 Seguimiento y Monitoreo\03 Titulo V\2DO TRIMESTRE\05 Ejercicio y Destino Recursos Federales\"/>
    </mc:Choice>
  </mc:AlternateContent>
  <bookViews>
    <workbookView xWindow="0" yWindow="0" windowWidth="28800" windowHeight="12435"/>
  </bookViews>
  <sheets>
    <sheet name="II TR DESTINO GTO Y REINT 21" sheetId="1" r:id="rId1"/>
    <sheet name="Reintegros 4240" sheetId="4" state="hidden" r:id="rId2"/>
    <sheet name="Rendimientos" sheetId="2" state="hidden" r:id="rId3"/>
    <sheet name="Ppal" sheetId="3" state="hidden" r:id="rId4"/>
  </sheets>
  <definedNames>
    <definedName name="_xlnm._FilterDatabase" localSheetId="0" hidden="1">'II TR DESTINO GTO Y REINT 21'!$A$193:$H$193</definedName>
    <definedName name="_xlnm._FilterDatabase" localSheetId="2" hidden="1">Rendimientos!$A$1:$F$114</definedName>
    <definedName name="_xlnm.Print_Area" localSheetId="0">'II TR DESTINO GTO Y REINT 21'!$A$1:$H$447</definedName>
    <definedName name="_xlnm.Print_Titles" localSheetId="0">'II TR DESTINO GTO Y REINT 21'!$1:$9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95" i="1" s="1"/>
  <c r="H12" i="1"/>
  <c r="F12" i="1"/>
  <c r="H295" i="1"/>
  <c r="F295" i="1"/>
  <c r="H192" i="1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3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3" i="2"/>
  <c r="E124" i="2"/>
  <c r="D124" i="2"/>
  <c r="C124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70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<sst xmlns="http://schemas.openxmlformats.org/spreadsheetml/2006/main" count="992" uniqueCount="456">
  <si>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</si>
  <si>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</si>
  <si>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</si>
  <si>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</si>
  <si>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</si>
  <si>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</si>
  <si>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</si>
  <si>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</si>
  <si>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</si>
  <si>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</si>
  <si>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</si>
  <si>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</si>
  <si>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</si>
  <si>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2122301 FONREGION</t>
  </si>
  <si>
    <t>POBLACIÓN EN GENERAL</t>
  </si>
  <si>
    <t>Sin Reintegro</t>
  </si>
  <si>
    <t>2123301 FONE</t>
  </si>
  <si>
    <t>SECTOR EDUCATIVO</t>
  </si>
  <si>
    <t>2123302 FASSA</t>
  </si>
  <si>
    <t>2123303 FISE</t>
  </si>
  <si>
    <t>2123304 FISM</t>
  </si>
  <si>
    <t>2123305 FORTAMUN</t>
  </si>
  <si>
    <t>2123306 FAM ASISTENCIA</t>
  </si>
  <si>
    <t>NIÑEZ , ADOLECENCIA Y FAMILIAS MARGINADAS</t>
  </si>
  <si>
    <t>2123307 FAM INFRAESTRUCTURA BASICA</t>
  </si>
  <si>
    <t>SECTOR EDUCATIVO NIVEL BÁSICA</t>
  </si>
  <si>
    <t>2123308 FAM INFRAESTRUCTURA SUPERIOR</t>
  </si>
  <si>
    <t>SECTOR EDUCATIVO NIVEL DE EDUCACIÓN  SUPERIOR</t>
  </si>
  <si>
    <t>2123309 FAETA CONALEP</t>
  </si>
  <si>
    <t>SECTOR EDUCATIVO NIVEL DE EDUCACIÓN MEDIA SUPERIOR</t>
  </si>
  <si>
    <t>2123310 FAETA INEA</t>
  </si>
  <si>
    <t>POBLACIÓN ADULTA</t>
  </si>
  <si>
    <t>2123311 FASP</t>
  </si>
  <si>
    <t>POBLACIÓN EN GENERAL (SEGURIDAD)</t>
  </si>
  <si>
    <t>2123312 FAFEF</t>
  </si>
  <si>
    <t>DEUDA Y TECNOLOGÍA</t>
  </si>
  <si>
    <t>2123313 FONE OTROS GASTO CORRIENTE</t>
  </si>
  <si>
    <t>2123314 FONE SERVICIOS PERSONALES</t>
  </si>
  <si>
    <t>2123315 FAM INFRAESTRUCTURA MEDIA SUPERIO</t>
  </si>
  <si>
    <t>2123316 FAM INFRAESTRUCTURA BASICA FIDEIC</t>
  </si>
  <si>
    <t>2123317 FAM INFRAESTRUCTURA MEDIA SUPERIO</t>
  </si>
  <si>
    <t>ESTUDIANTES DEL NIVEL DE EDUCACIÓN MEDIA SUPERIOR</t>
  </si>
  <si>
    <t>2123318 FAM INFRAESTRUCTURA SUPERIOR FIDE</t>
  </si>
  <si>
    <t>ESTUDIANTES DEL NIVEL DE EDUCACIÓN  SUPERIOR</t>
  </si>
  <si>
    <t>2126001 UAZ</t>
  </si>
  <si>
    <t>2126006 CECYTEZ</t>
  </si>
  <si>
    <t>2126007 COBAEZ 2020 B</t>
  </si>
  <si>
    <t>SECTOR EDUCATIVO MEDIA SUPERIOR</t>
  </si>
  <si>
    <t>2127002 APAUR</t>
  </si>
  <si>
    <t>2127003 APARURAL</t>
  </si>
  <si>
    <t>2127004 PTAR</t>
  </si>
  <si>
    <t>2127021 PROGRAMA ESCUELAS DE TIEMPO COMPLETO 2020</t>
  </si>
  <si>
    <t>ESTUDIANTES DEL NIVEL DE EDUCACIÓN BÁSICA</t>
  </si>
  <si>
    <t>2127022 APOYO PARA SOLV GASTO INHER A LA OPER Y PREST DE SERV EDUC EN ESTADO 1</t>
  </si>
  <si>
    <t>2127024 SECRETARIA DE FINANZAS INEA 2021</t>
  </si>
  <si>
    <t>2127040 PAIMEF 2021</t>
  </si>
  <si>
    <t>MUJERES</t>
  </si>
  <si>
    <t>2127044 PROGRAMA E025 PREVENCION Y TRATAMIENTO DE LAS ADICCIONES 2020 FEDERAL</t>
  </si>
  <si>
    <t>POBLACIÓN CON ALGUNA ADICCIÓN SECTOR SALUD</t>
  </si>
  <si>
    <t>2127050 INSTITUTO DE CAPACITACION PARA EL TRABAJO</t>
  </si>
  <si>
    <t>EMPRESAS</t>
  </si>
  <si>
    <t>2127053 PROGRAMA DE AGUA POTABLE, DRENAJE Y TRATAMIENTO 2020 AGUA LIMPIA FEDERA</t>
  </si>
  <si>
    <t>2127085 UTEZ FEDERAL 2021</t>
  </si>
  <si>
    <t>2127086 UNIVERSIDADES POLITECNICAS</t>
  </si>
  <si>
    <t>COMUNIDADES ESCOLARES DE INSTITUCIONES DE NIVEL MEDIO SUPERIOR</t>
  </si>
  <si>
    <t>2127091 APOYO PARA SOLV GASTO INHER A LA OPER Y PRES DE SERV DE EDUC EN EL ED 2</t>
  </si>
  <si>
    <t>2127128 E005 CAPACITACION AMBIENTAL Y DES SUST EN MAT DE CULTURA DEL AGUA 2020</t>
  </si>
  <si>
    <t>AGUA Y MEDIO AMBIENTE</t>
  </si>
  <si>
    <t>2127132 INSABI PRESTACION GRATUITA DE SERVICIOS DE SALUD, MEDICAMEN Y DEMAS INS</t>
  </si>
  <si>
    <t>SECTOR SALUD</t>
  </si>
  <si>
    <t>2127176 PAE SUBSIDIOS DE APOYO CONSEJEROS LABORALES</t>
  </si>
  <si>
    <t>TRABAJADORES(AS)</t>
  </si>
  <si>
    <t>2127177 PROGRAMA E023 ATENCION A LA SALUD 2021 FEDERAL</t>
  </si>
  <si>
    <t>2023302 FASSA</t>
  </si>
  <si>
    <t>2023310 FAETA INEA</t>
  </si>
  <si>
    <t>2027013 AFASPE</t>
  </si>
  <si>
    <t>POBLACIÓN EN GENERAL (SECTOR SALUD)</t>
  </si>
  <si>
    <t>2027057 SEGURO MEDICO SIGLO XXI 2020 INTERVENCIONES</t>
  </si>
  <si>
    <t>NIÑOS Y NIÑAS MENORES DE 5 AÑOS</t>
  </si>
  <si>
    <t>2027088 PROGRAMA S300 FORTALECIMIENTO A LA EXCELECIA EDUCATIVA 2020 FEDERAL</t>
  </si>
  <si>
    <t>2027132 INSABI PRESTACION GRATUITA DE SERVICIOS DE SALUD, MEDICAMEN Y DEMAS INS</t>
  </si>
  <si>
    <t>2143301 FONE</t>
  </si>
  <si>
    <t>2143303 FISE</t>
  </si>
  <si>
    <t>2143307 FAM INFRAESTRUCTURA BASICA</t>
  </si>
  <si>
    <t>2143308 FAM INFRAESTRUCTURA SUPERIOR</t>
  </si>
  <si>
    <t>2143315 FAM INFRAESTRUCTURA MEDIA SUPERIO</t>
  </si>
  <si>
    <t>2042301 FONREGION</t>
  </si>
  <si>
    <t>2042302 FONDO METROPOLITANO</t>
  </si>
  <si>
    <t>2042303 FONDO PARA LA ACCESIBILIDAD EN EL TRANSP PUBLICO PARA PER FOTRADIS 2020</t>
  </si>
  <si>
    <t>2043301 FONE</t>
  </si>
  <si>
    <t>2043303 FISE</t>
  </si>
  <si>
    <t>2043304 FISM</t>
  </si>
  <si>
    <t>2043306 FAM ASISTENCIA</t>
  </si>
  <si>
    <t>2043311 FASP</t>
  </si>
  <si>
    <t>2043312 FAFEF</t>
  </si>
  <si>
    <t>2043313 FONE OTROS GASTO CORRIENTE</t>
  </si>
  <si>
    <t>2047002 APAUR</t>
  </si>
  <si>
    <t>2047003 APARURAL</t>
  </si>
  <si>
    <t>2047021 PROGRAMA ESCUELAS DE TIEMPO COMPL</t>
  </si>
  <si>
    <t>2047036 PROGRAMA NACIONAL DE INGLES 2020</t>
  </si>
  <si>
    <t>2047039 PROGRAMA PARA EL DESARROLLO PROFESIONAL DOCENTE PRODEP 2020 FEDERAL</t>
  </si>
  <si>
    <t>2047041 PROGRAMA TELEBACHILLERATO COMUNITARIO 2020 FEDERAL</t>
  </si>
  <si>
    <t>2047050 INSTITUTO DE CAPACITACION PARA EL</t>
  </si>
  <si>
    <t>2047053 PROGRAMA DE AGUA POTABLE, DRENAJE Y TRATAMIENTO 2020 AGUA LIMPIA FEDERA</t>
  </si>
  <si>
    <t>2047056 PROGRAMA NACIONAL DE CONVIVENCIA ESCOLAR 2020</t>
  </si>
  <si>
    <t>2047081 APOYO PARA SOLV GASTO INHER A LA OPER Y PRES DE SERV DE EDUC EN EL ED 6</t>
  </si>
  <si>
    <t>2047087 PROGRAMA EXPANSION DE LA EDUCACION INICIAL PARA EL EJERCICIO FISCAL 19</t>
  </si>
  <si>
    <t>2047088 PROGRAMA S300 FORTALECIMIENTO A LA EXCELECIA EDUCATIVA 2020 FEDERAL</t>
  </si>
  <si>
    <t>2047090 APOYO PARA SOLV GASTO INHER A LA OPER Y PRES DE SERV DE EDUC EN EL ED 7</t>
  </si>
  <si>
    <t>2047092 PROGRAMA DE AGUA POTABLE, DRENAJE Y TRATAMIENTO PRODI 2020 FEDERAL</t>
  </si>
  <si>
    <t>2047123 CONV DE ADHESION Y COLAB DE SUBS FEDERAL EN COPARTICIP EN ACC DE BUSQ</t>
  </si>
  <si>
    <t>2047129 APOYO PARA SOLV GASTO INHER A LA OPER Y PRES DE SERV DE EDUC EN EL ED 5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</si>
  <si>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</si>
  <si>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</si>
  <si>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</si>
  <si>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2047157 PROG DESARROLLO DE APRENDIZAJES SIGNIFICATIVOS DE EDUCACION BASICA  FED</t>
  </si>
  <si>
    <t>2047158 CENTROS DE CONCILIACION Y DE TRIBUNALES LABORALES DE PADRON DE BENEFIC</t>
  </si>
  <si>
    <t>2047169 PROGRAMA DE BECAS ELISA ACUÑA 2020 FEDERAL</t>
  </si>
  <si>
    <t>2047170 PROGRAMAS DE APOYOS A LA CULTURA S268. REHABILITACION DE MERCADO GONZAL</t>
  </si>
  <si>
    <t>2047174 PROGRAMA DE ACCIONES CULTURALES MULTILINGUES Y COMUNITARIAS 2020 FED</t>
  </si>
  <si>
    <t>1942301 FONREGION</t>
  </si>
  <si>
    <t>1942302 FONDO METROPOLITANO</t>
  </si>
  <si>
    <t>1943310 FAETA INEA</t>
  </si>
  <si>
    <t>1947088 PLAN DE APOYO A LA CALIDAD EDUCATIVA Y LA TRANSFORM DE LA ESC PACTEN</t>
  </si>
  <si>
    <t>104119 EDUCACION PROGRAMA NACIONAL DE LECTURA</t>
  </si>
  <si>
    <t>124309 RENDIMIENTOS APOYO A LA IMPLEMENTACION DE LA REFORMA DE LA EDUCACION TE</t>
  </si>
  <si>
    <t>124311 RENDIMIENTOS ESCUELAS DE TIEMPO COMPLETO</t>
  </si>
  <si>
    <t>124317 RENDIMIENTOS PROGRAMA NACIONAL DE INGLES EN EDUCACION BASICA</t>
  </si>
  <si>
    <t>124319 RENDIMIENTOS SISTEMA NACIONAL DE FORMACION CONTINUA Y SUPERACION PROFES</t>
  </si>
  <si>
    <t>124323 RENDIMIENTOS FORTALECIMIENTO A LA EDUCACION ESPECIAL Y LA INTEGRACION E</t>
  </si>
  <si>
    <t>124339 EDUCACION CEVIC INOVEC</t>
  </si>
  <si>
    <t>124340 RENDIMIENTOS EDUCACION PLAN ESTATAL DE FORTALECIMIENTO EDUCACION NORMAL</t>
  </si>
  <si>
    <t>144123 RENDIMIENTOS EDUCACION PROG ESCUELAS DE TIEMPO COMPLETO</t>
  </si>
  <si>
    <t>144172 RENDIMIENTOS EDUCACION PROG DE FORT DE LA CAL EN EDUC BASICA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</si>
  <si>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</si>
  <si>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</si>
  <si>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</si>
  <si>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164179 RENDIMIENTOS FONDO MINERO 2016</t>
  </si>
  <si>
    <t>174117 EDU PLAN DE APOYO A LA CAL EDUC Y LA TRANSFOR DE LA ESC NOR PACTEN 2017</t>
  </si>
  <si>
    <t>174155 RENDIMIENTOS PROGRAMA TELEBACHILLERATO COMUNITARIO 2017 FEDERAL</t>
  </si>
  <si>
    <t>174511 RENDIMIENTOS FONDO MINERO 2017</t>
  </si>
  <si>
    <t>1847033 FONDO MINERO 2018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</si>
  <si>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</si>
  <si>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</si>
  <si>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</si>
  <si>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</si>
  <si>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</si>
  <si>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</si>
  <si>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</si>
  <si>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1827055 RECURSOS REMANENTES DEL FAM</t>
  </si>
  <si>
    <t>1922301 FONREGION</t>
  </si>
  <si>
    <t>Sin Identificar</t>
  </si>
  <si>
    <t>1923304 FISM</t>
  </si>
  <si>
    <t>1943304 FISM</t>
  </si>
  <si>
    <t>2022301 FONREGION</t>
  </si>
  <si>
    <t>2022303 FONDO PARA LA ACCESIBILIDAD EN EL TRANSP PUBLICO PARA PER FOTRADIS 2020</t>
  </si>
  <si>
    <t>2023301 FONE</t>
  </si>
  <si>
    <t>2023303 FISE</t>
  </si>
  <si>
    <t>2023304 FISM</t>
  </si>
  <si>
    <t>2023305 FORTAMUN</t>
  </si>
  <si>
    <t>2023306 FAM ASISTENCIA</t>
  </si>
  <si>
    <t>2023307 FAM INFRAESTRUCTURA BASICA</t>
  </si>
  <si>
    <t>2023308 FAM INFRAESTRUCTURA SUPERIOR</t>
  </si>
  <si>
    <t>2023312 FAFEF</t>
  </si>
  <si>
    <t>2023313 FONE OTROS GASTO CORRIENTE</t>
  </si>
  <si>
    <t>2023315 FAM INFRAESTRUCTURA MEDIA SUPERIO</t>
  </si>
  <si>
    <t>2027002 APAUR</t>
  </si>
  <si>
    <t>2027003 APARURAL</t>
  </si>
  <si>
    <t>2027021 PROGRAMA ESCUELAS DE TIEMPO COMPLETO 2020</t>
  </si>
  <si>
    <t>2027028 FORTASEG 2020</t>
  </si>
  <si>
    <t>2027036 PROGRAMA NACIONAL DE INGLES 2020</t>
  </si>
  <si>
    <t>2027039 PROGRAMA PARA EL DESARROLLO PROFESIONAL DOCENTE PRODEP 2020 FEDERAL</t>
  </si>
  <si>
    <t>2027041 PROGRAMA TELEBACHILLERATO COMUNITARIO 2020 FEDERAL</t>
  </si>
  <si>
    <t>2027050 INSTITUTO DE CAPACITACION PARA EL</t>
  </si>
  <si>
    <t>2027056 PROGRAMA NACIONAL DE CONVIVENCIA ESCOLAR 2020</t>
  </si>
  <si>
    <t>2027081 APOYO PARA SOLV GASTO INHER A LA OPER Y PRES DE SERV DE EDUC EN EL ED 6</t>
  </si>
  <si>
    <t>2027087 PROGRAMA EXPANSION DE LA EDUCACION INICIAL PARA EL EJERCICIO FISCAL 20</t>
  </si>
  <si>
    <t>2027090 APOYO PARA SOLV GASTO INHER A LA OPER Y PRES DE SERV DE EDUC EN EL ED 7</t>
  </si>
  <si>
    <t>2027092 PROGRAMA DE AGUA POTABLE, DRENAJE Y TRATAMIENTO PRODI 2020 FEDERAL</t>
  </si>
  <si>
    <t>2027123 CONV DE ADHESION Y COLAB DE SUBS FEDERAL EN COPARTICIP EN ACC DE BUSQ</t>
  </si>
  <si>
    <t>2027126 APOYO PARA SOLV GASTO INHER A LA OPER Y PRES DE SER DE EDUC EN EL ED 4</t>
  </si>
  <si>
    <t>2027129 APOYO PARA SOLV GASTO INHER A LA OPER Y PRES DE SERV DE EDUC EN EL ED 5</t>
  </si>
  <si>
    <t>2027150 PROGRAMA FORTALECIMIENTO DE LOS SERVICIOS DE EDUCACIÓN ESPECIAL 2020</t>
  </si>
  <si>
    <t>2027151 PROGRAMA ATENCIÓN EDUCATIVA DE LA POBLACIÓN ESCOLAR MIGRANTE 2020</t>
  </si>
  <si>
    <t>2027157 PROG DESARROLLO DE APRENDIZAJES SIGNIFICATIVOS DE EDUCACION BASICA  FED</t>
  </si>
  <si>
    <t>2027158 CENTROS DE CONCILIACION Y DE TRIBUNALES LABORALES DE PADRON DE BENEFIC</t>
  </si>
  <si>
    <t>2027169 PROGRAMA DE BECAS ELISA ACUÑA 2020 FEDERAL</t>
  </si>
  <si>
    <t>2027170 PROGRAMAS DE APOYOS A LA CULTURA S268. REHABILITACION DE MERCADO GONZAL</t>
  </si>
  <si>
    <t>2027171 PROGRAMA E068 PROYECTO INTEGRAL DE ALFABETIZACION FISICA DE EXCELENCIA</t>
  </si>
  <si>
    <t>BBVA 0443717267 REC  FEDERALES 1998</t>
  </si>
  <si>
    <t>CTA 0514593973 FORMANDO FORMADORES 2006</t>
  </si>
  <si>
    <t>CTA 0622124517 PROG ATENCION A ES Y POBL VULNE</t>
  </si>
  <si>
    <t>CTA 0674362868 PROG FORT. A LA TELESECUNDARIA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</si>
  <si>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</si>
  <si>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</si>
  <si>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</si>
  <si>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una celda observa el texto "Sin Reintegro", refiere a que no se vínculo la fuente de recurso con la partida 4242 TRANSFERENCIAS POR REINTEGROS A LA TESOFE</t>
  </si>
  <si>
    <t xml:space="preserve">Cuando una celda observa un "cero" o "-", se entiende que existe un vínculo entre la fuente de financiamieto con la partida 4242 TRANSFERENCIAS POR REINTEGROS A LA TESOFE, pero, el egreso no ha llegado al  </t>
  </si>
  <si>
    <t>momento contable del pagado.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</si>
  <si>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</si>
  <si>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</si>
  <si>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>Tesorería de la Federación por parte de la Secretaría de Finanzas. Mientras que en información  presupuestaria se considera todo egreso registrado presupuestalmente y pagado</t>
  </si>
  <si>
    <t xml:space="preserve"> a la TESOFE por la Secretaría en el presente ejercicio por medio de la partida 4242 TRANSFERENCIAS POR REINTEGROS A LA TESOFE Y 4241 TRANSFERENCIAS POR OTROS REINTEGROS </t>
  </si>
  <si>
    <t>Nota 3: La clave de banco es la asignada en las cuentas contables.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</si>
  <si>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</si>
  <si>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</si>
  <si>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</si>
  <si>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</si>
  <si>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</si>
  <si>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</si>
  <si>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</si>
  <si>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</si>
  <si>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</si>
  <si>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</si>
  <si>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</si>
  <si>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</si>
  <si>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</si>
  <si>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</si>
  <si>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</si>
  <si>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</si>
  <si>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</si>
  <si>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</si>
  <si>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</si>
  <si>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</si>
  <si>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</si>
  <si>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</si>
  <si>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</si>
  <si>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</si>
  <si>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</si>
  <si>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</si>
  <si>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</si>
  <si>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</si>
  <si>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</si>
  <si>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21 - Legislatura</t>
  </si>
  <si>
    <t>22 - Auditoría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</si>
  <si>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</si>
  <si>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</si>
  <si>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</si>
  <si>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</si>
  <si>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</si>
  <si>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</si>
  <si>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</si>
  <si>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</si>
  <si>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</si>
  <si>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</si>
  <si>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60 - Instituto de Seguridad y Servicios Sociales para e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</si>
  <si>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</si>
  <si>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</si>
  <si>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</si>
  <si>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</si>
  <si>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65 - Regimen Estatal de Protección Social en Salud</t>
  </si>
  <si>
    <t>66 - Centro Estatal de Trasplantes de Órganos y Tejidos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</si>
  <si>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</si>
  <si>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</si>
  <si>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</si>
  <si>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</si>
  <si>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</si>
  <si>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</si>
  <si>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</si>
  <si>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</si>
  <si>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</si>
  <si>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</si>
  <si>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</si>
  <si>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</si>
  <si>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</si>
  <si>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</si>
  <si>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</si>
  <si>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</si>
  <si>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</si>
  <si>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</si>
  <si>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</si>
  <si>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</si>
  <si>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</si>
  <si>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</si>
  <si>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</si>
  <si>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</si>
  <si>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</si>
  <si>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</si>
  <si>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94 - Patronato de la Feria Nacional de la Ciudad de Zac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</si>
  <si>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</si>
  <si>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</si>
  <si>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</si>
  <si>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</si>
  <si>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</si>
  <si>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</si>
  <si>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</si>
  <si>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</si>
  <si>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</si>
  <si>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</si>
  <si>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</si>
  <si>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</si>
  <si>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</si>
  <si>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</si>
  <si>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</si>
  <si>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</si>
  <si>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</si>
  <si>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</si>
  <si>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</si>
  <si>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</si>
  <si>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</si>
  <si>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</si>
  <si>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</si>
  <si>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</si>
  <si>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</si>
  <si>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</si>
  <si>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</si>
  <si>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</si>
  <si>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</si>
  <si>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</si>
  <si>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</si>
  <si>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</si>
  <si>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</si>
  <si>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</si>
  <si>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</si>
  <si>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</si>
  <si>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</si>
  <si>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</si>
  <si>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</si>
  <si>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</si>
  <si>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</si>
  <si>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</si>
  <si>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</si>
  <si>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</si>
  <si>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</si>
  <si>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</si>
  <si>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</si>
  <si>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</si>
  <si>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</si>
  <si>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</si>
  <si>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</si>
  <si>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</si>
  <si>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</si>
  <si>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</si>
  <si>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</si>
  <si>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</si>
  <si>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</si>
  <si>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</si>
  <si>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</si>
  <si>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</si>
  <si>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</si>
  <si>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</si>
  <si>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</si>
  <si>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1. Recursos 2021</t>
  </si>
  <si>
    <t>2127013 AFASPE</t>
  </si>
  <si>
    <t>2127019 AFASPE 2021</t>
  </si>
  <si>
    <t>2127035 PROVISION PARA LA ARMONIZACION CONTABLE</t>
  </si>
  <si>
    <t>2127036 PROGRAMA NACIONAL DE INGLES 2021</t>
  </si>
  <si>
    <t>2127041 PROGRAMA TELEBACHILLERATO COMUNITARIO 2021 FEDERAL</t>
  </si>
  <si>
    <t>2127048 APOYO PARA SOLV GASTO INHER A LA OPER Y PREST DE SERV EDUC EN ESTADO 3</t>
  </si>
  <si>
    <t>2127049 PROGRAMA FORTALECIMIENTO A LA ATENCION MEDICA FAM 2021 FEDERAL</t>
  </si>
  <si>
    <t>2127055 RECURSOS REMANENTES DEL FAM BASICO</t>
  </si>
  <si>
    <t>2127058 PROG DE FORTALECIM A LA TRANSVER DE LA PERSPECTIVA DE GENERO PFTPG 2021</t>
  </si>
  <si>
    <t>2127067 PROGR DE REGISTRO E IDENTIFICACION DE POBLACION FORTALECIMIENTO DEl REG</t>
  </si>
  <si>
    <t>2127087 PROGRAMA EXPANSION DE LA EDUCACION INICIAL PARA EL EJERCICIO FISCAL 20</t>
  </si>
  <si>
    <t>2127121 RECURSOS REMANENTES FAM MEDIA SUPERIOR 2020</t>
  </si>
  <si>
    <t>2127122 RECURSOS REMANENTES FAM SUPERIOR 2020</t>
  </si>
  <si>
    <t>2127123 CONV DE ADHESION Y COLAB DE SUBS FEDERAL EN COPARTICIP EN ACC DE BUSQ</t>
  </si>
  <si>
    <t>2127126 APOYO PARA SOLV GASTO INHER A LA OPER Y PRES DE SER DE EDUC EN EL ED 4</t>
  </si>
  <si>
    <t>2127136 FONDO DE PROTECCION CONTRA GASTOS CATASTROFICOS 2019 FEDERAL</t>
  </si>
  <si>
    <t>2127150 PROGRAMA FORTALECIMIENTO DE LOS SERVICIOS DE EDUCACIÓN ESPECIAL 2021</t>
  </si>
  <si>
    <t>2127160 FONDO PARA EL BIENESTAR Y AVANCE DE LAS MUJERES FEDERAL FOBAM 2021</t>
  </si>
  <si>
    <t>2127178 PROGRAMA ANUAL REFUGIO ZACATECAS PARA MUJERES VICTIMAS DE VIOLENCIA SU</t>
  </si>
  <si>
    <t>2127179 PROGRAMA DE MEJORAMIENTO URBANO PMU INSUS 2021 FEDERAL</t>
  </si>
  <si>
    <t>2127180 PROGRAMA PROAGUA FEDERAL 2021</t>
  </si>
  <si>
    <t>2127181 EQUIPAMIENTO UNIDADES BASICAS DE REHABILITACION  FEDERAL 2021</t>
  </si>
  <si>
    <t>2. Recursos 2020</t>
  </si>
  <si>
    <t>Rendimientos</t>
  </si>
  <si>
    <t>2143302 FASSA</t>
  </si>
  <si>
    <t>2143304 FISM</t>
  </si>
  <si>
    <t>2143305 FORTAMUN</t>
  </si>
  <si>
    <t>2143311 FASP</t>
  </si>
  <si>
    <t>2147013 AFASPE</t>
  </si>
  <si>
    <t>2147022 APOYO PARA SOLV GASTO INHER A LA OPER Y PREST DE SERV EDUC EN ESTADO 1</t>
  </si>
  <si>
    <t>2147035 PROVISION PARA LA ARMONIZACION CONTABLE</t>
  </si>
  <si>
    <t>2147040 PAIMEF 2021</t>
  </si>
  <si>
    <t>2147044 PROGRAMA E025 PREVENCION Y TRATAM</t>
  </si>
  <si>
    <t>2147049 PROGRAMA FORTALECIMIENTO A LA ATENCION MEDICA FAM 2021 FEDERAL</t>
  </si>
  <si>
    <t>2147055 RECURSOS REMANENTES DEL FAM BASICO</t>
  </si>
  <si>
    <t>2147058 PROG DE FORTALECIM A LA TRANSVER DE LA PERSPECTIVA DE GENERO PFTPG 2021</t>
  </si>
  <si>
    <t>2147121 RECURSOS REMANENTES FAM MEDIA SUPERIOR 2020</t>
  </si>
  <si>
    <t>2147122 RECURSOS REMANENTES FAM SUPERIOR 2020</t>
  </si>
  <si>
    <t>2147132 INSABI PRESTACION GRATUITA DE SERVICIOS DE SALUD, MEDICAMEN Y DEMAS INS</t>
  </si>
  <si>
    <t>2147160 FONDO PARA EL BIENESTAR Y AVANCE DE LAS MUJERES FEDERAL FOBAM 2021</t>
  </si>
  <si>
    <t>2147177 PROGRAMA E023 ATENCION A LA SALUD 2021 FEDERAL</t>
  </si>
  <si>
    <t>2147178 PROGRAMA ANUAL REFUGIO ZACATECAS PARA MUJERES VICTIMAS DE VIOLENCIA SU</t>
  </si>
  <si>
    <t>2043302 FASSA</t>
  </si>
  <si>
    <t>2043305 FORTAMUN</t>
  </si>
  <si>
    <t>2043310 FAETA INEA</t>
  </si>
  <si>
    <t>2047033 FONDO MINERO</t>
  </si>
  <si>
    <t>2047132 INSABI PRESTACION GRATUITA DE SERVICIOS DE SALUD, MEDICAMEN Y DEMAS INS</t>
  </si>
  <si>
    <t>2047173 U079 PROGRAMA DE EXPANSION DE LA EDUCACION MEDIA SUPERIOR Y SUPERIOR 20</t>
  </si>
  <si>
    <t>3. Recursos 2019</t>
  </si>
  <si>
    <t>1947124 SEGURO AGRICOLA, ACUICOLA Y PESQUERO CATASTROFICO 2019 Y FOLIO 301553 F</t>
  </si>
  <si>
    <t>4. Recursos de Ejercicios Fiscales Anteriores</t>
  </si>
  <si>
    <t>144111 RENDIMIENTOS  FAM INFRAESTRUCTURA BASICA 2014</t>
  </si>
  <si>
    <t>154154 REND FOMENTO A LA CULTURA EMPRENDENDORA 2015</t>
  </si>
  <si>
    <t>154171 RENDIMIENTOS FAM INFRAESTRUCTURA BASICA 2015</t>
  </si>
  <si>
    <t>154172 RENDIMIENTOS FAM INFRAESTRUCTURA SUPERIOR 2015</t>
  </si>
  <si>
    <t>164106 EDUCACION RENDIMIENTOS PROGRAMA DE LA REFORMA EDUCATIVA 2016</t>
  </si>
  <si>
    <t>164412 RENDIMIENTOS  MI TIENDITA 2016 FEDERAL</t>
  </si>
  <si>
    <t>164416 RENDIMIENTOS  UN DOS TRES TODOS A EMPRENDER EN EL SECTOR TURISMO 2016</t>
  </si>
  <si>
    <t>164501 RENDIMIENTOS  FAM BASICO 2016</t>
  </si>
  <si>
    <t>174109 REND EDUCACION PROG DE FORTALECIMIENTO DE LA CALIDAD EDUCATIVA 2017</t>
  </si>
  <si>
    <t>174305 FONDO DE FINANCIAMIENTO AL CAMPO DE ZACATECAS 13278</t>
  </si>
  <si>
    <t>174513 RED DE APOYO AL EMPRENDEDOR 2017 FEDERAL</t>
  </si>
  <si>
    <t>1842303 FONDO PARA LA ACCESIBILIDAD EN EL TRANSPORTE PUBLICO</t>
  </si>
  <si>
    <t>1842313 FONDO PARA EL FORTALECIMIENTO FINANCIERO PARA INVERSION A 2018</t>
  </si>
  <si>
    <t>1842316 FONDO PARA EL FORTALECIMIENTO FINANCIERO PARA INVERSION 2018 B</t>
  </si>
  <si>
    <t>1842319 FONDO PARA EL FORTALECIMIENTO FINANCIERO PARA LA INVERSIÓN 2018 C FED</t>
  </si>
  <si>
    <t>1847062 SEGURO PECUARIO CATASTROFICO 2018 FOLIO ELECTRONICO 301514 FEDERAL</t>
  </si>
  <si>
    <t>Nota 4: El reporte muestra los montos Devengados, Pagados y Reintegrados acumulados al segundo trimestre.</t>
  </si>
  <si>
    <t>ADMINISTRACIÓN PÚBLICA ESTATAL</t>
  </si>
  <si>
    <t>SECTOR EDUCATIVO BASICA</t>
  </si>
  <si>
    <t xml:space="preserve">SECTOR EDUCATIVO NIÑAS, NIÑOS, ADOLESCENTES </t>
  </si>
  <si>
    <t>SECTOR EDUCATIVO SUPERIOR</t>
  </si>
  <si>
    <t>SEGURIDAD</t>
  </si>
  <si>
    <t>SECTOR EDUCATIVO ( alumnado con discapacidad y aptitudes sobresalientes)</t>
  </si>
  <si>
    <t>PERSONAS CON ALGUNA DISCAPACIDAD</t>
  </si>
  <si>
    <t>POBLACIÓN EN GENERAL (URBANO)</t>
  </si>
  <si>
    <t>Al II Trimestre</t>
  </si>
  <si>
    <t>CC Ciclo</t>
  </si>
  <si>
    <t>CC Fuente</t>
  </si>
  <si>
    <t>Suma de modificado</t>
  </si>
  <si>
    <t>Suma de devengado</t>
  </si>
  <si>
    <t>Suma de pagado</t>
  </si>
  <si>
    <t>2148101 APORTACIÓN ESTATAL A SEGURIDAD PÚ</t>
  </si>
  <si>
    <t>2049008 SEDUVOT PROGRAMA MEJORAMIENTO DE VIVIENDA MUNICIPAL</t>
  </si>
  <si>
    <t>1949009 SEDUVOT PROGRAMA MEJORAMIENTO DE VIVIENDA MUNICIPAL</t>
  </si>
  <si>
    <t>1849009 SEDUVOT PROGRAMA FISE 2018 MUNICIPAL</t>
  </si>
  <si>
    <t>Total general</t>
  </si>
  <si>
    <t>Nota 5: El reporte muestra el devengado que refleja el sistema de información financiera del Estado, en el puede indicar el devengo con una linea captura para reintegro o un comprobante fiscal para pago a proveedor.</t>
  </si>
  <si>
    <t>142107 FAM INFRAESTRUCTURA BASICA 2014</t>
  </si>
  <si>
    <t>142556 PROGRAMA DE FORTALECIMIENTO DE LA CALIDAD EN EDUCACION BASICA</t>
  </si>
  <si>
    <t>152107 FAM INFRAESTRUCTURA BASICA 2015</t>
  </si>
  <si>
    <t>152108 FAM INFRAESTRUCTURA SUPERIOR 2015</t>
  </si>
  <si>
    <t>162107 FAM INFRAESTRUCTURA BASICA 2016</t>
  </si>
  <si>
    <t>162518 EDUCACION PROGRAMA TELEBACHILLERATO COMUNITARIO</t>
  </si>
  <si>
    <t>162588 PROYECTO MI TIENDITA SEZAC</t>
  </si>
  <si>
    <t>172532 EDUCACION PROGRAMA NACIONAL DE CONVIVENCIA ESCOLAR 2017</t>
  </si>
  <si>
    <t>172561 PROGRAMA TELEBACHILLERATO COMUNITARIO 2017 FEDERAL</t>
  </si>
  <si>
    <t>1812009 CONCENTRADORA DE SALDOS VARIOS</t>
  </si>
  <si>
    <t>1822303 FONDO PARA LA ACCESIBILIDAD EN EL TRANSPORTE PUBLICO</t>
  </si>
  <si>
    <t>1822313 FONDO PARA EL FORTALECIMIENTO FINANCIERO PARA INVERSION A 2018</t>
  </si>
  <si>
    <t>1822316 FONDO PARA EL FORTALECIMIENTO FINANCIERO PARA INVERSION</t>
  </si>
  <si>
    <t>1822319 FONDO PARA EL FORTALECIMIENTO FINANCIERO PARA LA INVERSIÓN 2018 C FED</t>
  </si>
  <si>
    <t>1847055 RECURSOS REMANENTES DEL FAM</t>
  </si>
  <si>
    <t>1927088 PLAN DE APOYO A LA CALIDAD EDUCATIVA Y LA TRANSFORM DE LA ESC PACTEN</t>
  </si>
  <si>
    <t>2043307 FAM INFRAESTRUCTURA BASICA</t>
  </si>
  <si>
    <t>2043308 FAM INFRAESTRUCTURA SUPERIOR</t>
  </si>
  <si>
    <t>2023311 FASP</t>
  </si>
  <si>
    <t>2043315 FAM INFRAESTRUCTURA MEDIA SUPERIO</t>
  </si>
  <si>
    <t>2047028 FORTASEG 2020</t>
  </si>
  <si>
    <t>2047126 APOYO PARA SOLV GASTO INHER A LA OPER Y PRES DE SER DE EDUC EN EL ED 4</t>
  </si>
  <si>
    <t>2047171 PROGRAMA E068 PROYECTO INTEGRAL DE ALFABETIZACION FISICA DE EXCELENCIA</t>
  </si>
  <si>
    <t>1847061 SEGURO AGRICOLA CATASTROFICO 2018 FOLIO ELECTRONICO 301511 FEDERAL</t>
  </si>
  <si>
    <t>124313 RENDIMIENTOS PROGRAMA EDUCACION BASICA PARA NIÑOS Y NIÑAS DE FAMILIAS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</si>
</sst>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 Light"/>
      <family val="1"/>
      <scheme val="major"/>
    </font>
    <font>
      <b/>
      <sz val="8"/>
      <color theme="0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rgb="FF9A0000"/>
      </bottom>
      <diagonal/>
    </border>
    <border>
      <left/>
      <right/>
      <top/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rgb="FF9A0000"/>
      </bottom>
      <diagonal/>
    </border>
    <border>
      <left style="medium">
        <color theme="0"/>
      </left>
      <right style="medium">
        <color theme="0"/>
      </right>
      <top style="medium">
        <color rgb="FF9A0000"/>
      </top>
      <bottom style="medium">
        <color rgb="FF9A0000"/>
      </bottom>
      <diagonal/>
    </border>
    <border>
      <left style="medium">
        <color theme="0"/>
      </left>
      <right/>
      <top style="medium">
        <color rgb="FF9A0000"/>
      </top>
      <bottom style="medium">
        <color rgb="FF9A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3" fontId="7" fillId="0" borderId="0" xfId="1" applyFont="1" applyAlignment="1">
      <alignment horizontal="right" vertical="center"/>
    </xf>
    <xf numFmtId="0" fontId="7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43" fontId="5" fillId="0" borderId="0" xfId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43" fontId="1" fillId="0" borderId="0" xfId="1" applyFont="1"/>
    <xf numFmtId="0" fontId="0" fillId="3" borderId="0" xfId="0" applyFill="1"/>
    <xf numFmtId="0" fontId="0" fillId="3" borderId="0" xfId="0" applyFill="1" applyBorder="1"/>
    <xf numFmtId="4" fontId="0" fillId="3" borderId="0" xfId="0" applyNumberFormat="1" applyFill="1" applyAlignment="1">
      <alignment horizontal="left" vertical="center" wrapText="1"/>
    </xf>
    <xf numFmtId="43" fontId="1" fillId="3" borderId="2" xfId="1" applyFont="1" applyFill="1" applyBorder="1"/>
    <xf numFmtId="4" fontId="0" fillId="3" borderId="2" xfId="0" applyNumberFormat="1" applyFill="1" applyBorder="1"/>
    <xf numFmtId="43" fontId="1" fillId="3" borderId="0" xfId="1" applyFont="1" applyFill="1" applyBorder="1"/>
    <xf numFmtId="43" fontId="8" fillId="4" borderId="3" xfId="0" applyNumberFormat="1" applyFont="1" applyFill="1" applyBorder="1" applyAlignment="1">
      <alignment horizontal="center" vertical="center"/>
    </xf>
    <xf numFmtId="43" fontId="8" fillId="4" borderId="4" xfId="0" applyNumberFormat="1" applyFont="1" applyFill="1" applyBorder="1" applyAlignment="1">
      <alignment horizontal="center" vertical="center"/>
    </xf>
    <xf numFmtId="43" fontId="8" fillId="4" borderId="4" xfId="0" applyNumberFormat="1" applyFont="1" applyFill="1" applyBorder="1" applyAlignment="1">
      <alignment horizontal="center" vertical="center"/>
    </xf>
    <xf numFmtId="43" fontId="8" fillId="4" borderId="4" xfId="0" applyNumberFormat="1" applyFont="1" applyFill="1" applyBorder="1" applyAlignment="1">
      <alignment horizontal="center" vertical="center" wrapText="1"/>
    </xf>
    <xf numFmtId="43" fontId="8" fillId="4" borderId="5" xfId="0" applyNumberFormat="1" applyFont="1" applyFill="1" applyBorder="1" applyAlignment="1">
      <alignment horizontal="center" vertical="center"/>
    </xf>
    <xf numFmtId="43" fontId="8" fillId="4" borderId="6" xfId="0" applyNumberFormat="1" applyFont="1" applyFill="1" applyBorder="1" applyAlignment="1">
      <alignment horizontal="center" vertical="center"/>
    </xf>
    <xf numFmtId="43" fontId="8" fillId="4" borderId="7" xfId="1" applyFont="1" applyFill="1" applyBorder="1" applyAlignment="1">
      <alignment horizontal="center" vertical="center"/>
    </xf>
    <xf numFmtId="43" fontId="8" fillId="4" borderId="8" xfId="0" applyNumberFormat="1" applyFont="1" applyFill="1" applyBorder="1" applyAlignment="1">
      <alignment horizontal="center" vertical="center"/>
    </xf>
    <xf numFmtId="43" fontId="8" fillId="4" borderId="8" xfId="0" applyNumberFormat="1" applyFont="1" applyFill="1" applyBorder="1" applyAlignment="1">
      <alignment horizontal="center" vertical="center"/>
    </xf>
    <xf numFmtId="43" fontId="8" fillId="4" borderId="8" xfId="0" applyNumberFormat="1" applyFont="1" applyFill="1" applyBorder="1" applyAlignment="1">
      <alignment horizontal="center" vertical="center" wrapText="1"/>
    </xf>
    <xf numFmtId="43" fontId="8" fillId="4" borderId="9" xfId="1" applyFont="1" applyFill="1" applyBorder="1" applyAlignment="1">
      <alignment horizontal="center" vertical="center"/>
    </xf>
    <xf numFmtId="43" fontId="8" fillId="4" borderId="10" xfId="0" applyNumberFormat="1" applyFont="1" applyFill="1" applyBorder="1" applyAlignment="1">
      <alignment horizontal="center" vertical="center"/>
    </xf>
    <xf numFmtId="43" fontId="8" fillId="4" borderId="5" xfId="1" applyFont="1" applyFill="1" applyBorder="1" applyAlignment="1">
      <alignment horizontal="center" vertical="center"/>
    </xf>
    <xf numFmtId="43" fontId="1" fillId="3" borderId="0" xfId="1" applyFont="1" applyFill="1"/>
    <xf numFmtId="4" fontId="0" fillId="3" borderId="0" xfId="0" applyNumberFormat="1" applyFill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9" fillId="5" borderId="0" xfId="0" applyFont="1" applyFill="1"/>
    <xf numFmtId="4" fontId="9" fillId="5" borderId="0" xfId="0" applyNumberFormat="1" applyFont="1" applyFill="1" applyAlignment="1">
      <alignment horizontal="left" vertical="center" wrapText="1"/>
    </xf>
    <xf numFmtId="43" fontId="9" fillId="5" borderId="0" xfId="1" applyFont="1" applyFill="1"/>
    <xf numFmtId="43" fontId="3" fillId="6" borderId="0" xfId="0" applyNumberFormat="1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43" fontId="12" fillId="3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3" fontId="11" fillId="0" borderId="0" xfId="1" applyFont="1" applyAlignment="1">
      <alignment horizontal="right" vertical="center"/>
    </xf>
    <xf numFmtId="43" fontId="11" fillId="0" borderId="0" xfId="1" applyFont="1" applyAlignment="1">
      <alignment horizontal="left" vertical="center"/>
    </xf>
    <xf numFmtId="43" fontId="11" fillId="0" borderId="0" xfId="1" applyFont="1"/>
    <xf numFmtId="0" fontId="11" fillId="0" borderId="0" xfId="0" applyFont="1" applyAlignment="1">
      <alignment horizontal="center" vertical="center"/>
    </xf>
    <xf numFmtId="4" fontId="9" fillId="5" borderId="0" xfId="0" applyNumberFormat="1" applyFont="1" applyFill="1" applyAlignment="1">
      <alignment wrapText="1"/>
    </xf>
    <xf numFmtId="0" fontId="4" fillId="3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 vertical="center" wrapText="1"/>
    </xf>
    <xf numFmtId="43" fontId="12" fillId="3" borderId="0" xfId="1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4" fontId="11" fillId="0" borderId="0" xfId="0" applyNumberFormat="1" applyFont="1"/>
    <xf numFmtId="4" fontId="15" fillId="7" borderId="0" xfId="3" applyNumberFormat="1" applyFont="1" applyFill="1" applyBorder="1" applyAlignment="1" applyProtection="1">
      <alignment horizontal="left" vertical="center" wrapText="1"/>
    </xf>
    <xf numFmtId="4" fontId="16" fillId="7" borderId="0" xfId="3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43" fontId="11" fillId="0" borderId="0" xfId="1" applyFont="1" applyAlignment="1">
      <alignment horizontal="center"/>
    </xf>
    <xf numFmtId="0" fontId="11" fillId="0" borderId="0" xfId="0" applyNumberFormat="1" applyFont="1" applyAlignment="1">
      <alignment wrapText="1"/>
    </xf>
    <xf numFmtId="0" fontId="1" fillId="0" borderId="0" xfId="1" applyNumberFormat="1" applyFont="1"/>
    <xf numFmtId="0" fontId="0" fillId="0" borderId="0" xfId="0" applyAlignment="1">
      <alignment wrapText="1"/>
    </xf>
    <xf numFmtId="0" fontId="11" fillId="0" borderId="0" xfId="0" applyNumberFormat="1" applyFont="1"/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 wrapText="1"/>
    </xf>
    <xf numFmtId="0" fontId="14" fillId="0" borderId="0" xfId="3"/>
    <xf numFmtId="0" fontId="14" fillId="8" borderId="0" xfId="3" applyFill="1"/>
    <xf numFmtId="43" fontId="0" fillId="8" borderId="0" xfId="4" applyFont="1" applyFill="1"/>
    <xf numFmtId="43" fontId="0" fillId="0" borderId="0" xfId="4" applyFont="1"/>
    <xf numFmtId="4" fontId="14" fillId="0" borderId="0" xfId="3" applyNumberFormat="1"/>
    <xf numFmtId="43" fontId="14" fillId="0" borderId="0" xfId="3" applyNumberFormat="1"/>
    <xf numFmtId="0" fontId="2" fillId="2" borderId="0" xfId="2"/>
  </cellXfs>
  <cellStyles count="5">
    <cellStyle name="Buena" xfId="2" builtinId="26"/>
    <cellStyle name="Millares" xfId="1" builtinId="3"/>
    <cellStyle name="Millares 2" xf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3</xdr:col>
      <xdr:colOff>376145</xdr:colOff>
      <xdr:row>6</xdr:row>
      <xdr:rowOff>122704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4F9B6C5-AFD6-470A-8F5F-5CC38D0446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695325" y="0"/>
          <a:ext cx="3005045" cy="100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5"/>
  <sheetViews>
    <sheetView tabSelected="1" view="pageBreakPreview" zoomScaleNormal="85" zoomScaleSheetLayoutView="100" workbookViewId="0">
      <selection activeCell="I16" sqref="I16"/>
    </sheetView>
  </sheetViews>
  <sheetFormatPr baseColWidth="10" defaultRowHeight="15" x14ac:dyDescent="0.25"/>
  <cols>
    <col min="1" max="2" width="5" style="62" customWidth="1"/>
    <col min="3" max="3" width="39.85546875" style="62" bestFit="1" customWidth="1"/>
    <col min="4" max="4" width="7" customWidth="1"/>
    <col min="5" max="5" width="45.7109375" style="40" customWidth="1"/>
    <col min="6" max="6" width="20.7109375" style="18" customWidth="1"/>
    <col min="7" max="7" width="20.7109375" style="41" customWidth="1"/>
    <col min="8" max="8" width="20.7109375" style="18" customWidth="1"/>
  </cols>
  <sheetData>
    <row r="1" spans="1:8" ht="12.75" customHeight="1" x14ac:dyDescent="0.25">
      <c r="A1" s="1"/>
      <c r="B1" s="1"/>
      <c r="C1" s="2"/>
      <c r="D1" s="2"/>
      <c r="E1" s="3"/>
      <c r="F1" s="4"/>
      <c r="G1" s="5"/>
      <c r="H1" s="6"/>
    </row>
    <row r="2" spans="1:8" ht="12.75" customHeight="1" x14ac:dyDescent="0.25">
      <c r="A2" s="7"/>
      <c r="B2" s="7"/>
      <c r="C2" s="8"/>
      <c r="D2" s="8"/>
      <c r="E2" s="9" t="s">
        <v>0</v>
      </c>
      <c r="F2" s="9"/>
      <c r="G2" s="10" t="s">
        <v>1</v>
      </c>
      <c r="H2" s="11" t="s">
        <v>2</v>
      </c>
    </row>
    <row r="3" spans="1:8" ht="12.75" customHeight="1" x14ac:dyDescent="0.25">
      <c r="A3" s="7"/>
      <c r="B3" s="7"/>
      <c r="C3" s="8"/>
      <c r="D3" s="8"/>
      <c r="E3" s="9"/>
      <c r="F3" s="9"/>
      <c r="G3" s="10" t="s">
        <v>3</v>
      </c>
      <c r="H3" s="12">
        <v>2021</v>
      </c>
    </row>
    <row r="4" spans="1:8" ht="12.75" customHeight="1" x14ac:dyDescent="0.25">
      <c r="A4" s="7"/>
      <c r="B4" s="7"/>
      <c r="C4" s="8"/>
      <c r="D4" s="8"/>
      <c r="E4" s="9"/>
      <c r="F4" s="9"/>
      <c r="G4" s="10" t="s">
        <v>4</v>
      </c>
      <c r="H4" s="11" t="s">
        <v>419</v>
      </c>
    </row>
    <row r="5" spans="1:8" ht="12.75" customHeight="1" x14ac:dyDescent="0.25">
      <c r="A5" s="7"/>
      <c r="B5" s="7"/>
      <c r="C5" s="8"/>
      <c r="D5" s="8"/>
      <c r="E5" s="13"/>
      <c r="F5" s="14"/>
      <c r="G5" s="15"/>
      <c r="H5" s="16"/>
    </row>
    <row r="6" spans="1:8" ht="6" customHeight="1" x14ac:dyDescent="0.25">
      <c r="A6"/>
      <c r="B6"/>
      <c r="C6"/>
      <c r="E6" s="17"/>
      <c r="G6"/>
    </row>
    <row r="7" spans="1:8" ht="15.75" thickBot="1" x14ac:dyDescent="0.3">
      <c r="A7" s="19"/>
      <c r="B7" s="19"/>
      <c r="C7" s="20"/>
      <c r="D7" s="20"/>
      <c r="E7" s="21"/>
      <c r="F7" s="22"/>
      <c r="G7" s="23"/>
      <c r="H7" s="24"/>
    </row>
    <row r="8" spans="1:8" ht="15.75" thickBot="1" x14ac:dyDescent="0.3">
      <c r="A8" s="25" t="s">
        <v>5</v>
      </c>
      <c r="B8" s="25"/>
      <c r="C8" s="26"/>
      <c r="D8" s="27"/>
      <c r="E8" s="28" t="s">
        <v>6</v>
      </c>
      <c r="F8" s="29" t="s">
        <v>7</v>
      </c>
      <c r="G8" s="30"/>
      <c r="H8" s="31" t="s">
        <v>8</v>
      </c>
    </row>
    <row r="9" spans="1:8" ht="15" customHeight="1" thickBot="1" x14ac:dyDescent="0.3">
      <c r="A9" s="30"/>
      <c r="B9" s="30"/>
      <c r="C9" s="32"/>
      <c r="D9" s="33"/>
      <c r="E9" s="34"/>
      <c r="F9" s="35" t="s">
        <v>9</v>
      </c>
      <c r="G9" s="36" t="s">
        <v>10</v>
      </c>
      <c r="H9" s="37"/>
    </row>
    <row r="10" spans="1:8" x14ac:dyDescent="0.25">
      <c r="A10" s="19"/>
      <c r="B10" s="19"/>
      <c r="C10" s="19"/>
      <c r="D10" s="19"/>
      <c r="E10" s="21"/>
      <c r="F10" s="38"/>
      <c r="G10" s="39"/>
      <c r="H10" s="38"/>
    </row>
    <row r="11" spans="1:8" x14ac:dyDescent="0.25">
      <c r="A11"/>
      <c r="B11"/>
      <c r="C11"/>
    </row>
    <row r="12" spans="1:8" ht="15" customHeight="1" x14ac:dyDescent="0.25">
      <c r="A12" s="42" t="s">
        <v>11</v>
      </c>
      <c r="B12" s="42"/>
      <c r="C12" s="42"/>
      <c r="D12" s="42"/>
      <c r="E12" s="43"/>
      <c r="F12" s="44">
        <f>+F13+F84</f>
        <v>8011965521.3899984</v>
      </c>
      <c r="G12" s="44">
        <f t="shared" ref="G12:H12" si="0">+G13+G84</f>
        <v>7994773067.6700001</v>
      </c>
      <c r="H12" s="44">
        <f t="shared" si="0"/>
        <v>5435848.5</v>
      </c>
    </row>
    <row r="13" spans="1:8" ht="15" customHeight="1" x14ac:dyDescent="0.25">
      <c r="A13" s="73" t="s">
        <v>12</v>
      </c>
      <c r="B13" s="73"/>
      <c r="C13" s="73"/>
      <c r="D13" s="73"/>
      <c r="E13" s="74"/>
      <c r="F13" s="45">
        <v>8009209964.9699984</v>
      </c>
      <c r="G13" s="45">
        <v>7992111184.1599998</v>
      </c>
      <c r="H13" s="45">
        <v>3054221.97</v>
      </c>
    </row>
    <row r="14" spans="1:8" ht="15" customHeight="1" x14ac:dyDescent="0.25">
      <c r="A14" s="46"/>
      <c r="B14" s="46" t="s">
        <v>342</v>
      </c>
      <c r="C14" s="47"/>
      <c r="D14" s="47"/>
      <c r="E14" s="47"/>
      <c r="F14" s="48">
        <v>8007180907.1799984</v>
      </c>
      <c r="G14" s="48">
        <v>7990789008.6399994</v>
      </c>
      <c r="H14" s="48">
        <v>3053749.97</v>
      </c>
    </row>
    <row r="15" spans="1:8" x14ac:dyDescent="0.25">
      <c r="A15" s="7"/>
      <c r="B15" s="49"/>
      <c r="C15" s="50" t="s">
        <v>13</v>
      </c>
      <c r="E15" s="51" t="s">
        <v>14</v>
      </c>
      <c r="F15" s="52">
        <v>0</v>
      </c>
      <c r="G15" s="52">
        <v>0</v>
      </c>
      <c r="H15" s="53" t="s">
        <v>15</v>
      </c>
    </row>
    <row r="16" spans="1:8" x14ac:dyDescent="0.25">
      <c r="A16" s="7"/>
      <c r="B16" s="49"/>
      <c r="C16" s="50" t="s">
        <v>16</v>
      </c>
      <c r="E16" s="51" t="s">
        <v>17</v>
      </c>
      <c r="F16" s="52">
        <v>66230656.979999989</v>
      </c>
      <c r="G16" s="52">
        <v>61601141.690000013</v>
      </c>
      <c r="H16" s="53">
        <v>0</v>
      </c>
    </row>
    <row r="17" spans="1:8" x14ac:dyDescent="0.25">
      <c r="A17" s="7"/>
      <c r="B17" s="49"/>
      <c r="C17" s="50" t="s">
        <v>18</v>
      </c>
      <c r="E17" s="51" t="s">
        <v>14</v>
      </c>
      <c r="F17" s="52">
        <v>1233078597.9800003</v>
      </c>
      <c r="G17" s="52">
        <v>1233078597.9800003</v>
      </c>
      <c r="H17" s="53" t="s">
        <v>15</v>
      </c>
    </row>
    <row r="18" spans="1:8" x14ac:dyDescent="0.25">
      <c r="A18" s="7"/>
      <c r="B18" s="49"/>
      <c r="C18" s="50" t="s">
        <v>19</v>
      </c>
      <c r="E18" s="51" t="s">
        <v>14</v>
      </c>
      <c r="F18" s="52">
        <v>1616185.99</v>
      </c>
      <c r="G18" s="52">
        <v>1616185.99</v>
      </c>
      <c r="H18" s="53" t="s">
        <v>15</v>
      </c>
    </row>
    <row r="19" spans="1:8" x14ac:dyDescent="0.25">
      <c r="A19" s="7"/>
      <c r="B19" s="49"/>
      <c r="C19" s="50" t="s">
        <v>20</v>
      </c>
      <c r="E19" s="51" t="s">
        <v>14</v>
      </c>
      <c r="F19" s="52">
        <v>571022310</v>
      </c>
      <c r="G19" s="52">
        <v>571022310</v>
      </c>
      <c r="H19" s="53" t="s">
        <v>15</v>
      </c>
    </row>
    <row r="20" spans="1:8" x14ac:dyDescent="0.25">
      <c r="A20" s="7"/>
      <c r="B20" s="49"/>
      <c r="C20" s="50" t="s">
        <v>21</v>
      </c>
      <c r="E20" s="51" t="s">
        <v>14</v>
      </c>
      <c r="F20" s="52">
        <v>542907864</v>
      </c>
      <c r="G20" s="52">
        <v>542907864</v>
      </c>
      <c r="H20" s="53" t="s">
        <v>15</v>
      </c>
    </row>
    <row r="21" spans="1:8" x14ac:dyDescent="0.25">
      <c r="A21" s="7"/>
      <c r="B21" s="49"/>
      <c r="C21" s="50" t="s">
        <v>22</v>
      </c>
      <c r="E21" s="51" t="s">
        <v>23</v>
      </c>
      <c r="F21" s="52">
        <v>84775848</v>
      </c>
      <c r="G21" s="52">
        <v>84775848</v>
      </c>
      <c r="H21" s="53" t="s">
        <v>15</v>
      </c>
    </row>
    <row r="22" spans="1:8" x14ac:dyDescent="0.25">
      <c r="A22" s="7"/>
      <c r="B22" s="49"/>
      <c r="C22" s="50" t="s">
        <v>24</v>
      </c>
      <c r="E22" s="51" t="s">
        <v>25</v>
      </c>
      <c r="F22" s="52">
        <v>45887964</v>
      </c>
      <c r="G22" s="52">
        <v>38239970</v>
      </c>
      <c r="H22" s="53" t="s">
        <v>15</v>
      </c>
    </row>
    <row r="23" spans="1:8" x14ac:dyDescent="0.25">
      <c r="A23" s="7"/>
      <c r="B23" s="49"/>
      <c r="C23" s="50" t="s">
        <v>26</v>
      </c>
      <c r="E23" s="51" t="s">
        <v>27</v>
      </c>
      <c r="F23" s="52">
        <v>11394762</v>
      </c>
      <c r="G23" s="52">
        <v>9495635</v>
      </c>
      <c r="H23" s="53" t="s">
        <v>15</v>
      </c>
    </row>
    <row r="24" spans="1:8" x14ac:dyDescent="0.25">
      <c r="A24" s="7"/>
      <c r="B24" s="49"/>
      <c r="C24" s="50" t="s">
        <v>28</v>
      </c>
      <c r="E24" s="51" t="s">
        <v>29</v>
      </c>
      <c r="F24" s="52">
        <v>25230598</v>
      </c>
      <c r="G24" s="52">
        <v>25230598</v>
      </c>
      <c r="H24" s="53" t="s">
        <v>15</v>
      </c>
    </row>
    <row r="25" spans="1:8" x14ac:dyDescent="0.25">
      <c r="A25" s="7"/>
      <c r="B25" s="49"/>
      <c r="C25" s="50" t="s">
        <v>30</v>
      </c>
      <c r="E25" s="51" t="s">
        <v>31</v>
      </c>
      <c r="F25" s="52">
        <v>35485569</v>
      </c>
      <c r="G25" s="52">
        <v>35485569</v>
      </c>
      <c r="H25" s="53" t="s">
        <v>15</v>
      </c>
    </row>
    <row r="26" spans="1:8" x14ac:dyDescent="0.25">
      <c r="A26" s="7"/>
      <c r="B26" s="49"/>
      <c r="C26" s="50" t="s">
        <v>32</v>
      </c>
      <c r="E26" s="51" t="s">
        <v>33</v>
      </c>
      <c r="F26" s="52">
        <v>3121194.1</v>
      </c>
      <c r="G26" s="52">
        <v>3121194.1</v>
      </c>
      <c r="H26" s="53" t="s">
        <v>15</v>
      </c>
    </row>
    <row r="27" spans="1:8" x14ac:dyDescent="0.25">
      <c r="A27" s="7"/>
      <c r="B27" s="49"/>
      <c r="C27" s="50" t="s">
        <v>34</v>
      </c>
      <c r="E27" s="51" t="s">
        <v>35</v>
      </c>
      <c r="F27" s="52">
        <v>336240182.60999995</v>
      </c>
      <c r="G27" s="52">
        <v>334573516.60999995</v>
      </c>
      <c r="H27" s="53" t="s">
        <v>15</v>
      </c>
    </row>
    <row r="28" spans="1:8" x14ac:dyDescent="0.25">
      <c r="A28" s="7"/>
      <c r="B28" s="49"/>
      <c r="C28" s="50" t="s">
        <v>36</v>
      </c>
      <c r="E28" s="51" t="s">
        <v>17</v>
      </c>
      <c r="F28" s="52">
        <v>237834544.98000002</v>
      </c>
      <c r="G28" s="52">
        <v>237834544.98000002</v>
      </c>
      <c r="H28" s="53" t="s">
        <v>15</v>
      </c>
    </row>
    <row r="29" spans="1:8" x14ac:dyDescent="0.25">
      <c r="A29" s="7"/>
      <c r="B29" s="49"/>
      <c r="C29" s="50" t="s">
        <v>37</v>
      </c>
      <c r="E29" s="51" t="s">
        <v>17</v>
      </c>
      <c r="F29" s="52">
        <v>3060066815.1900001</v>
      </c>
      <c r="G29" s="52">
        <v>3060066815.1900001</v>
      </c>
      <c r="H29" s="53" t="s">
        <v>15</v>
      </c>
    </row>
    <row r="30" spans="1:8" x14ac:dyDescent="0.25">
      <c r="A30" s="7"/>
      <c r="B30" s="49"/>
      <c r="C30" s="50" t="s">
        <v>38</v>
      </c>
      <c r="E30" s="51" t="s">
        <v>29</v>
      </c>
      <c r="F30" s="52">
        <v>2952354</v>
      </c>
      <c r="G30" s="52">
        <v>2460295</v>
      </c>
      <c r="H30" s="53" t="s">
        <v>15</v>
      </c>
    </row>
    <row r="31" spans="1:8" x14ac:dyDescent="0.25">
      <c r="A31" s="7"/>
      <c r="B31" s="49"/>
      <c r="C31" s="50" t="s">
        <v>39</v>
      </c>
      <c r="E31" s="51" t="s">
        <v>25</v>
      </c>
      <c r="F31" s="52">
        <v>36823836</v>
      </c>
      <c r="G31" s="52">
        <v>36823836</v>
      </c>
      <c r="H31" s="53" t="s">
        <v>15</v>
      </c>
    </row>
    <row r="32" spans="1:8" x14ac:dyDescent="0.25">
      <c r="A32" s="7"/>
      <c r="B32" s="49"/>
      <c r="C32" s="50" t="s">
        <v>40</v>
      </c>
      <c r="E32" s="51" t="s">
        <v>41</v>
      </c>
      <c r="F32" s="52">
        <v>2369178</v>
      </c>
      <c r="G32" s="52">
        <v>2369178</v>
      </c>
      <c r="H32" s="53" t="s">
        <v>15</v>
      </c>
    </row>
    <row r="33" spans="1:8" x14ac:dyDescent="0.25">
      <c r="A33" s="7"/>
      <c r="B33" s="49"/>
      <c r="C33" s="50" t="s">
        <v>42</v>
      </c>
      <c r="E33" s="51" t="s">
        <v>43</v>
      </c>
      <c r="F33" s="52">
        <v>9143880</v>
      </c>
      <c r="G33" s="52">
        <v>9143880</v>
      </c>
      <c r="H33" s="53" t="s">
        <v>15</v>
      </c>
    </row>
    <row r="34" spans="1:8" x14ac:dyDescent="0.25">
      <c r="A34" s="7"/>
      <c r="B34" s="49"/>
      <c r="C34" s="50" t="s">
        <v>44</v>
      </c>
      <c r="E34" s="51" t="s">
        <v>43</v>
      </c>
      <c r="F34" s="52">
        <v>917193000</v>
      </c>
      <c r="G34" s="52">
        <v>917193000</v>
      </c>
      <c r="H34" s="53" t="s">
        <v>15</v>
      </c>
    </row>
    <row r="35" spans="1:8" x14ac:dyDescent="0.25">
      <c r="A35" s="7"/>
      <c r="B35" s="49"/>
      <c r="C35" s="50" t="s">
        <v>45</v>
      </c>
      <c r="E35" s="51" t="s">
        <v>41</v>
      </c>
      <c r="F35" s="52">
        <v>88342390</v>
      </c>
      <c r="G35" s="52">
        <v>88342390</v>
      </c>
      <c r="H35" s="53" t="s">
        <v>15</v>
      </c>
    </row>
    <row r="36" spans="1:8" x14ac:dyDescent="0.25">
      <c r="A36" s="7"/>
      <c r="B36" s="49"/>
      <c r="C36" s="50" t="s">
        <v>46</v>
      </c>
      <c r="E36" s="51" t="s">
        <v>47</v>
      </c>
      <c r="F36" s="52">
        <v>135276878</v>
      </c>
      <c r="G36" s="52">
        <v>135276878</v>
      </c>
      <c r="H36" s="53" t="s">
        <v>15</v>
      </c>
    </row>
    <row r="37" spans="1:8" x14ac:dyDescent="0.25">
      <c r="A37" s="7"/>
      <c r="B37" s="49"/>
      <c r="C37" s="50" t="s">
        <v>48</v>
      </c>
      <c r="E37" s="51" t="s">
        <v>14</v>
      </c>
      <c r="F37" s="52">
        <v>0</v>
      </c>
      <c r="G37" s="52">
        <v>0</v>
      </c>
      <c r="H37" s="53" t="s">
        <v>15</v>
      </c>
    </row>
    <row r="38" spans="1:8" x14ac:dyDescent="0.25">
      <c r="A38" s="7"/>
      <c r="B38" s="49"/>
      <c r="C38" s="50" t="s">
        <v>49</v>
      </c>
      <c r="E38" s="51" t="s">
        <v>14</v>
      </c>
      <c r="F38" s="52">
        <v>0</v>
      </c>
      <c r="G38" s="52">
        <v>0</v>
      </c>
      <c r="H38" s="53" t="s">
        <v>15</v>
      </c>
    </row>
    <row r="39" spans="1:8" x14ac:dyDescent="0.25">
      <c r="A39" s="7"/>
      <c r="B39" s="49"/>
      <c r="C39" s="50" t="s">
        <v>50</v>
      </c>
      <c r="E39" s="51" t="s">
        <v>14</v>
      </c>
      <c r="F39" s="52">
        <v>0</v>
      </c>
      <c r="G39" s="52">
        <v>0</v>
      </c>
      <c r="H39" s="53" t="s">
        <v>15</v>
      </c>
    </row>
    <row r="40" spans="1:8" x14ac:dyDescent="0.25">
      <c r="A40" s="7"/>
      <c r="B40" s="49"/>
      <c r="C40" s="50" t="s">
        <v>343</v>
      </c>
      <c r="E40" s="51" t="s">
        <v>76</v>
      </c>
      <c r="F40" s="52">
        <v>47373395.280000001</v>
      </c>
      <c r="G40" s="52">
        <v>47373395.280000001</v>
      </c>
      <c r="H40" s="53" t="s">
        <v>15</v>
      </c>
    </row>
    <row r="41" spans="1:8" x14ac:dyDescent="0.25">
      <c r="A41" s="7"/>
      <c r="B41" s="49"/>
      <c r="C41" s="50" t="s">
        <v>344</v>
      </c>
      <c r="E41" s="51" t="s">
        <v>76</v>
      </c>
      <c r="F41" s="52">
        <v>0</v>
      </c>
      <c r="G41" s="52">
        <v>0</v>
      </c>
      <c r="H41" s="53" t="s">
        <v>15</v>
      </c>
    </row>
    <row r="42" spans="1:8" ht="22.5" x14ac:dyDescent="0.25">
      <c r="A42" s="7"/>
      <c r="B42" s="49"/>
      <c r="C42" s="50" t="s">
        <v>51</v>
      </c>
      <c r="E42" s="51" t="s">
        <v>52</v>
      </c>
      <c r="F42" s="52">
        <v>0</v>
      </c>
      <c r="G42" s="52">
        <v>0</v>
      </c>
      <c r="H42" s="53" t="s">
        <v>15</v>
      </c>
    </row>
    <row r="43" spans="1:8" ht="22.5" x14ac:dyDescent="0.25">
      <c r="A43" s="7"/>
      <c r="B43" s="49"/>
      <c r="C43" s="50" t="s">
        <v>53</v>
      </c>
      <c r="E43" s="51" t="s">
        <v>17</v>
      </c>
      <c r="F43" s="52">
        <v>100000000.00000003</v>
      </c>
      <c r="G43" s="52">
        <v>100000000.00000003</v>
      </c>
      <c r="H43" s="53">
        <v>3053749.97</v>
      </c>
    </row>
    <row r="44" spans="1:8" x14ac:dyDescent="0.25">
      <c r="A44" s="7"/>
      <c r="B44" s="49"/>
      <c r="C44" s="50" t="s">
        <v>54</v>
      </c>
      <c r="E44" s="51" t="s">
        <v>31</v>
      </c>
      <c r="F44" s="52">
        <v>5657035</v>
      </c>
      <c r="G44" s="52">
        <v>5657035</v>
      </c>
      <c r="H44" s="53" t="s">
        <v>15</v>
      </c>
    </row>
    <row r="45" spans="1:8" x14ac:dyDescent="0.25">
      <c r="A45" s="7"/>
      <c r="B45" s="49"/>
      <c r="C45" s="50" t="s">
        <v>345</v>
      </c>
      <c r="E45" s="51" t="s">
        <v>411</v>
      </c>
      <c r="F45" s="52">
        <v>1175500</v>
      </c>
      <c r="G45" s="52">
        <v>1175500</v>
      </c>
      <c r="H45" s="53" t="s">
        <v>15</v>
      </c>
    </row>
    <row r="46" spans="1:8" x14ac:dyDescent="0.25">
      <c r="A46" s="7"/>
      <c r="B46" s="49"/>
      <c r="C46" s="50" t="s">
        <v>346</v>
      </c>
      <c r="E46" s="51" t="s">
        <v>17</v>
      </c>
      <c r="F46" s="52">
        <v>3138100</v>
      </c>
      <c r="G46" s="52">
        <v>3138100</v>
      </c>
      <c r="H46" s="53" t="s">
        <v>15</v>
      </c>
    </row>
    <row r="47" spans="1:8" x14ac:dyDescent="0.25">
      <c r="A47" s="7"/>
      <c r="B47" s="49"/>
      <c r="C47" s="50" t="s">
        <v>55</v>
      </c>
      <c r="E47" s="51" t="s">
        <v>56</v>
      </c>
      <c r="F47" s="52">
        <v>2133096.2200000002</v>
      </c>
      <c r="G47" s="52">
        <v>2133096.2200000002</v>
      </c>
      <c r="H47" s="53" t="s">
        <v>15</v>
      </c>
    </row>
    <row r="48" spans="1:8" ht="22.5" x14ac:dyDescent="0.25">
      <c r="A48" s="7"/>
      <c r="B48" s="49"/>
      <c r="C48" s="50" t="s">
        <v>347</v>
      </c>
      <c r="E48" s="51" t="s">
        <v>17</v>
      </c>
      <c r="F48" s="52">
        <v>2878399.92</v>
      </c>
      <c r="G48" s="52">
        <v>2821862.67</v>
      </c>
      <c r="H48" s="53" t="s">
        <v>15</v>
      </c>
    </row>
    <row r="49" spans="1:8" ht="22.5" x14ac:dyDescent="0.25">
      <c r="A49" s="7"/>
      <c r="B49" s="49"/>
      <c r="C49" s="50" t="s">
        <v>57</v>
      </c>
      <c r="E49" s="51" t="s">
        <v>58</v>
      </c>
      <c r="F49" s="52">
        <v>2854457</v>
      </c>
      <c r="G49" s="52">
        <v>2854457</v>
      </c>
      <c r="H49" s="53" t="s">
        <v>15</v>
      </c>
    </row>
    <row r="50" spans="1:8" ht="22.5" x14ac:dyDescent="0.25">
      <c r="A50" s="7"/>
      <c r="B50" s="49"/>
      <c r="C50" s="50" t="s">
        <v>348</v>
      </c>
      <c r="E50" s="51" t="s">
        <v>17</v>
      </c>
      <c r="F50" s="52">
        <v>0</v>
      </c>
      <c r="G50" s="52">
        <v>0</v>
      </c>
      <c r="H50" s="53">
        <v>0</v>
      </c>
    </row>
    <row r="51" spans="1:8" ht="22.5" x14ac:dyDescent="0.25">
      <c r="A51" s="7"/>
      <c r="B51" s="49"/>
      <c r="C51" s="50" t="s">
        <v>349</v>
      </c>
      <c r="E51" s="51" t="s">
        <v>76</v>
      </c>
      <c r="F51" s="52">
        <v>10957480.9</v>
      </c>
      <c r="G51" s="52">
        <v>10957480.9</v>
      </c>
      <c r="H51" s="53" t="s">
        <v>15</v>
      </c>
    </row>
    <row r="52" spans="1:8" x14ac:dyDescent="0.25">
      <c r="A52" s="7"/>
      <c r="B52" s="49"/>
      <c r="C52" s="50" t="s">
        <v>59</v>
      </c>
      <c r="E52" s="51" t="s">
        <v>60</v>
      </c>
      <c r="F52" s="52">
        <v>2528317</v>
      </c>
      <c r="G52" s="52">
        <v>2528317</v>
      </c>
      <c r="H52" s="53" t="s">
        <v>15</v>
      </c>
    </row>
    <row r="53" spans="1:8" ht="22.5" x14ac:dyDescent="0.25">
      <c r="A53" s="7"/>
      <c r="B53" s="49"/>
      <c r="C53" s="50" t="s">
        <v>61</v>
      </c>
      <c r="E53" s="51" t="s">
        <v>14</v>
      </c>
      <c r="F53" s="52">
        <v>0</v>
      </c>
      <c r="G53" s="52">
        <v>0</v>
      </c>
      <c r="H53" s="53" t="s">
        <v>15</v>
      </c>
    </row>
    <row r="54" spans="1:8" x14ac:dyDescent="0.25">
      <c r="A54" s="7"/>
      <c r="B54" s="49"/>
      <c r="C54" s="50" t="s">
        <v>350</v>
      </c>
      <c r="E54" s="51" t="s">
        <v>412</v>
      </c>
      <c r="F54" s="52">
        <v>5343005.13</v>
      </c>
      <c r="G54" s="52">
        <v>5343005.13</v>
      </c>
      <c r="H54" s="53" t="s">
        <v>15</v>
      </c>
    </row>
    <row r="55" spans="1:8" ht="22.5" x14ac:dyDescent="0.25">
      <c r="A55" s="7"/>
      <c r="B55" s="49"/>
      <c r="C55" s="50" t="s">
        <v>351</v>
      </c>
      <c r="E55" s="51" t="s">
        <v>56</v>
      </c>
      <c r="F55" s="52">
        <v>1761428.48</v>
      </c>
      <c r="G55" s="52">
        <v>1761428.48</v>
      </c>
      <c r="H55" s="53" t="s">
        <v>15</v>
      </c>
    </row>
    <row r="56" spans="1:8" ht="22.5" x14ac:dyDescent="0.25">
      <c r="A56" s="7"/>
      <c r="B56" s="49"/>
      <c r="C56" s="50" t="s">
        <v>352</v>
      </c>
      <c r="E56" s="51" t="s">
        <v>14</v>
      </c>
      <c r="F56" s="52">
        <v>0</v>
      </c>
      <c r="G56" s="52">
        <v>0</v>
      </c>
      <c r="H56" s="53" t="s">
        <v>15</v>
      </c>
    </row>
    <row r="57" spans="1:8" x14ac:dyDescent="0.25">
      <c r="A57" s="7"/>
      <c r="B57" s="49"/>
      <c r="C57" s="50" t="s">
        <v>62</v>
      </c>
      <c r="E57" s="51" t="s">
        <v>14</v>
      </c>
      <c r="F57" s="52">
        <v>20615080</v>
      </c>
      <c r="G57" s="52">
        <v>20615080</v>
      </c>
      <c r="H57" s="53" t="s">
        <v>15</v>
      </c>
    </row>
    <row r="58" spans="1:8" ht="22.5" x14ac:dyDescent="0.25">
      <c r="A58" s="7"/>
      <c r="B58" s="49"/>
      <c r="C58" s="50" t="s">
        <v>63</v>
      </c>
      <c r="E58" s="51" t="s">
        <v>64</v>
      </c>
      <c r="F58" s="52">
        <v>18561460</v>
      </c>
      <c r="G58" s="52">
        <v>18561460</v>
      </c>
      <c r="H58" s="53" t="s">
        <v>15</v>
      </c>
    </row>
    <row r="59" spans="1:8" ht="22.5" x14ac:dyDescent="0.25">
      <c r="A59" s="7"/>
      <c r="B59" s="49"/>
      <c r="C59" s="50" t="s">
        <v>353</v>
      </c>
      <c r="E59" s="51" t="s">
        <v>413</v>
      </c>
      <c r="F59" s="52">
        <v>11238418.74</v>
      </c>
      <c r="G59" s="52">
        <v>11238418.74</v>
      </c>
      <c r="H59" s="53" t="s">
        <v>15</v>
      </c>
    </row>
    <row r="60" spans="1:8" ht="22.5" x14ac:dyDescent="0.25">
      <c r="A60" s="7"/>
      <c r="B60" s="49"/>
      <c r="C60" s="50" t="s">
        <v>65</v>
      </c>
      <c r="E60" s="51" t="s">
        <v>17</v>
      </c>
      <c r="F60" s="52">
        <v>0</v>
      </c>
      <c r="G60" s="52">
        <v>0</v>
      </c>
      <c r="H60" s="53" t="s">
        <v>15</v>
      </c>
    </row>
    <row r="61" spans="1:8" ht="22.5" x14ac:dyDescent="0.25">
      <c r="A61" s="7"/>
      <c r="B61" s="49"/>
      <c r="C61" s="50" t="s">
        <v>354</v>
      </c>
      <c r="E61" s="51" t="s">
        <v>47</v>
      </c>
      <c r="F61" s="52">
        <v>343759.57</v>
      </c>
      <c r="G61" s="52">
        <v>343759.57</v>
      </c>
      <c r="H61" s="53" t="s">
        <v>15</v>
      </c>
    </row>
    <row r="62" spans="1:8" x14ac:dyDescent="0.25">
      <c r="A62" s="7"/>
      <c r="B62" s="49"/>
      <c r="C62" s="50" t="s">
        <v>355</v>
      </c>
      <c r="E62" s="51" t="s">
        <v>414</v>
      </c>
      <c r="F62" s="52">
        <v>1326759.1100000001</v>
      </c>
      <c r="G62" s="52">
        <v>1326759.1100000001</v>
      </c>
      <c r="H62" s="53" t="s">
        <v>15</v>
      </c>
    </row>
    <row r="63" spans="1:8" ht="22.5" x14ac:dyDescent="0.25">
      <c r="A63" s="7"/>
      <c r="B63" s="49"/>
      <c r="C63" s="50" t="s">
        <v>356</v>
      </c>
      <c r="E63" s="51" t="s">
        <v>415</v>
      </c>
      <c r="F63" s="52">
        <v>0</v>
      </c>
      <c r="G63" s="52">
        <v>0</v>
      </c>
      <c r="H63" s="53" t="s">
        <v>15</v>
      </c>
    </row>
    <row r="64" spans="1:8" ht="22.5" x14ac:dyDescent="0.25">
      <c r="A64" s="7"/>
      <c r="B64" s="49"/>
      <c r="C64" s="50" t="s">
        <v>357</v>
      </c>
      <c r="E64" s="51" t="s">
        <v>17</v>
      </c>
      <c r="F64" s="52">
        <v>71003322.900000006</v>
      </c>
      <c r="G64" s="52">
        <v>71003322.900000006</v>
      </c>
      <c r="H64" s="53">
        <v>0</v>
      </c>
    </row>
    <row r="65" spans="1:8" ht="22.5" x14ac:dyDescent="0.25">
      <c r="A65" s="7"/>
      <c r="B65" s="49"/>
      <c r="C65" s="50" t="s">
        <v>66</v>
      </c>
      <c r="E65" s="51" t="s">
        <v>67</v>
      </c>
      <c r="F65" s="52">
        <v>0</v>
      </c>
      <c r="G65" s="52">
        <v>0</v>
      </c>
      <c r="H65" s="53" t="s">
        <v>15</v>
      </c>
    </row>
    <row r="66" spans="1:8" ht="22.5" x14ac:dyDescent="0.25">
      <c r="A66" s="7"/>
      <c r="B66" s="49"/>
      <c r="C66" s="50" t="s">
        <v>68</v>
      </c>
      <c r="E66" s="51" t="s">
        <v>69</v>
      </c>
      <c r="F66" s="52">
        <v>228552416.34</v>
      </c>
      <c r="G66" s="52">
        <v>228552416.34</v>
      </c>
      <c r="H66" s="53" t="s">
        <v>15</v>
      </c>
    </row>
    <row r="67" spans="1:8" ht="22.5" x14ac:dyDescent="0.25">
      <c r="A67" s="7"/>
      <c r="B67" s="49"/>
      <c r="C67" s="50" t="s">
        <v>358</v>
      </c>
      <c r="E67" s="51" t="s">
        <v>69</v>
      </c>
      <c r="F67" s="52">
        <v>15279501</v>
      </c>
      <c r="G67" s="52">
        <v>15279501</v>
      </c>
      <c r="H67" s="53" t="s">
        <v>15</v>
      </c>
    </row>
    <row r="68" spans="1:8" ht="22.5" x14ac:dyDescent="0.25">
      <c r="A68" s="7"/>
      <c r="B68" s="49"/>
      <c r="C68" s="50" t="s">
        <v>359</v>
      </c>
      <c r="E68" s="51" t="s">
        <v>416</v>
      </c>
      <c r="F68" s="52">
        <v>0</v>
      </c>
      <c r="G68" s="52">
        <v>0</v>
      </c>
      <c r="H68" s="53" t="s">
        <v>15</v>
      </c>
    </row>
    <row r="69" spans="1:8" ht="22.5" x14ac:dyDescent="0.25">
      <c r="A69" s="7"/>
      <c r="B69" s="49"/>
      <c r="C69" s="50" t="s">
        <v>360</v>
      </c>
      <c r="E69" s="51" t="s">
        <v>56</v>
      </c>
      <c r="F69" s="52">
        <v>18750</v>
      </c>
      <c r="G69" s="52">
        <v>18750</v>
      </c>
      <c r="H69" s="53" t="s">
        <v>15</v>
      </c>
    </row>
    <row r="70" spans="1:8" ht="22.5" x14ac:dyDescent="0.25">
      <c r="A70" s="7"/>
      <c r="B70" s="49"/>
      <c r="C70" s="50" t="s">
        <v>70</v>
      </c>
      <c r="E70" s="51" t="s">
        <v>71</v>
      </c>
      <c r="F70" s="52">
        <v>2814708</v>
      </c>
      <c r="G70" s="52">
        <v>2814708</v>
      </c>
      <c r="H70" s="53" t="s">
        <v>15</v>
      </c>
    </row>
    <row r="71" spans="1:8" ht="22.5" x14ac:dyDescent="0.25">
      <c r="A71" s="7"/>
      <c r="B71" s="49"/>
      <c r="C71" s="50" t="s">
        <v>72</v>
      </c>
      <c r="E71" s="51" t="s">
        <v>69</v>
      </c>
      <c r="F71" s="52">
        <v>2586581</v>
      </c>
      <c r="G71" s="52">
        <v>2586581</v>
      </c>
      <c r="H71" s="53" t="s">
        <v>15</v>
      </c>
    </row>
    <row r="72" spans="1:8" ht="22.5" x14ac:dyDescent="0.25">
      <c r="A72" s="7"/>
      <c r="B72" s="49"/>
      <c r="C72" s="50" t="s">
        <v>361</v>
      </c>
      <c r="E72" s="51" t="s">
        <v>56</v>
      </c>
      <c r="F72" s="52">
        <v>279000</v>
      </c>
      <c r="G72" s="52">
        <v>279000</v>
      </c>
      <c r="H72" s="53" t="s">
        <v>15</v>
      </c>
    </row>
    <row r="73" spans="1:8" ht="22.5" x14ac:dyDescent="0.25">
      <c r="A73" s="7"/>
      <c r="B73" s="49"/>
      <c r="C73" s="50" t="s">
        <v>362</v>
      </c>
      <c r="E73" s="51" t="s">
        <v>418</v>
      </c>
      <c r="F73" s="52">
        <v>624795</v>
      </c>
      <c r="G73" s="52">
        <v>624795</v>
      </c>
      <c r="H73" s="53" t="s">
        <v>15</v>
      </c>
    </row>
    <row r="74" spans="1:8" x14ac:dyDescent="0.25">
      <c r="A74" s="7"/>
      <c r="B74" s="49"/>
      <c r="C74" s="50" t="s">
        <v>363</v>
      </c>
      <c r="E74" s="51" t="s">
        <v>14</v>
      </c>
      <c r="F74" s="52">
        <v>0</v>
      </c>
      <c r="G74" s="52">
        <v>0</v>
      </c>
      <c r="H74" s="53" t="s">
        <v>15</v>
      </c>
    </row>
    <row r="75" spans="1:8" ht="22.5" x14ac:dyDescent="0.25">
      <c r="A75" s="7"/>
      <c r="B75" s="49"/>
      <c r="C75" s="50" t="s">
        <v>364</v>
      </c>
      <c r="E75" s="51" t="s">
        <v>417</v>
      </c>
      <c r="F75" s="52">
        <v>1141531.76</v>
      </c>
      <c r="G75" s="52">
        <v>1141531.76</v>
      </c>
      <c r="H75" s="53" t="s">
        <v>15</v>
      </c>
    </row>
    <row r="76" spans="1:8" x14ac:dyDescent="0.25">
      <c r="A76" s="46"/>
      <c r="B76" s="46" t="s">
        <v>365</v>
      </c>
      <c r="C76" s="47"/>
      <c r="D76" s="47"/>
      <c r="E76" s="47"/>
      <c r="F76" s="48">
        <v>2029057.79</v>
      </c>
      <c r="G76" s="48">
        <v>1322175.5199999998</v>
      </c>
      <c r="H76" s="48">
        <v>472</v>
      </c>
    </row>
    <row r="77" spans="1:8" x14ac:dyDescent="0.25">
      <c r="A77" s="7"/>
      <c r="B77" s="49"/>
      <c r="C77" s="50" t="s">
        <v>73</v>
      </c>
      <c r="E77" s="51" t="s">
        <v>14</v>
      </c>
      <c r="F77" s="52">
        <v>227</v>
      </c>
      <c r="G77" s="52">
        <v>227</v>
      </c>
      <c r="H77" s="53">
        <v>227</v>
      </c>
    </row>
    <row r="78" spans="1:8" x14ac:dyDescent="0.25">
      <c r="A78" s="7"/>
      <c r="B78" s="49"/>
      <c r="C78" s="50" t="s">
        <v>74</v>
      </c>
      <c r="E78" s="51" t="s">
        <v>31</v>
      </c>
      <c r="F78" s="52">
        <v>91620.65</v>
      </c>
      <c r="G78" s="52">
        <v>91620.65</v>
      </c>
      <c r="H78" s="53" t="s">
        <v>15</v>
      </c>
    </row>
    <row r="79" spans="1:8" x14ac:dyDescent="0.25">
      <c r="A79" s="7"/>
      <c r="B79" s="49"/>
      <c r="C79" s="50" t="s">
        <v>75</v>
      </c>
      <c r="E79" s="51" t="s">
        <v>76</v>
      </c>
      <c r="F79" s="52">
        <v>2</v>
      </c>
      <c r="G79" s="52">
        <v>2</v>
      </c>
      <c r="H79" s="53">
        <v>2</v>
      </c>
    </row>
    <row r="80" spans="1:8" ht="22.5" x14ac:dyDescent="0.25">
      <c r="A80" s="7"/>
      <c r="B80" s="49"/>
      <c r="C80" s="50" t="s">
        <v>77</v>
      </c>
      <c r="E80" s="51" t="s">
        <v>78</v>
      </c>
      <c r="F80" s="52">
        <v>39</v>
      </c>
      <c r="G80" s="52">
        <v>39</v>
      </c>
      <c r="H80" s="53">
        <v>39</v>
      </c>
    </row>
    <row r="81" spans="1:8" ht="22.5" x14ac:dyDescent="0.25">
      <c r="A81" s="7"/>
      <c r="B81" s="49"/>
      <c r="C81" s="50" t="s">
        <v>79</v>
      </c>
      <c r="E81" s="51" t="s">
        <v>17</v>
      </c>
      <c r="F81" s="52">
        <v>1936965.1400000001</v>
      </c>
      <c r="G81" s="52">
        <v>1230082.8699999999</v>
      </c>
      <c r="H81" s="53" t="s">
        <v>15</v>
      </c>
    </row>
    <row r="82" spans="1:8" ht="22.5" x14ac:dyDescent="0.25">
      <c r="A82" s="7"/>
      <c r="B82" s="49"/>
      <c r="C82" s="50" t="s">
        <v>80</v>
      </c>
      <c r="E82" s="51" t="s">
        <v>69</v>
      </c>
      <c r="F82" s="52">
        <v>204</v>
      </c>
      <c r="G82" s="52">
        <v>204</v>
      </c>
      <c r="H82" s="53">
        <v>204</v>
      </c>
    </row>
    <row r="83" spans="1:8" x14ac:dyDescent="0.25">
      <c r="A83" s="7"/>
      <c r="B83" s="49"/>
      <c r="C83" s="50"/>
      <c r="E83" s="51"/>
      <c r="F83" s="52"/>
      <c r="G83" s="52"/>
      <c r="H83" s="53"/>
    </row>
    <row r="84" spans="1:8" x14ac:dyDescent="0.25">
      <c r="A84" s="73" t="s">
        <v>366</v>
      </c>
      <c r="B84" s="73"/>
      <c r="C84" s="73"/>
      <c r="D84" s="73"/>
      <c r="E84" s="74"/>
      <c r="F84" s="45">
        <v>2755556.4199999995</v>
      </c>
      <c r="G84" s="45">
        <v>2661883.5099999998</v>
      </c>
      <c r="H84" s="45">
        <v>2381626.5299999998</v>
      </c>
    </row>
    <row r="85" spans="1:8" x14ac:dyDescent="0.25">
      <c r="A85" s="46"/>
      <c r="B85" s="46" t="s">
        <v>342</v>
      </c>
      <c r="C85" s="47"/>
      <c r="D85" s="47"/>
      <c r="E85" s="47"/>
      <c r="F85" s="48">
        <v>416805.27999999991</v>
      </c>
      <c r="G85" s="48">
        <v>410514.87999999983</v>
      </c>
      <c r="H85" s="48">
        <v>134190</v>
      </c>
    </row>
    <row r="86" spans="1:8" x14ac:dyDescent="0.25">
      <c r="A86" s="7"/>
      <c r="B86" s="49"/>
      <c r="C86" s="50" t="s">
        <v>81</v>
      </c>
      <c r="E86" s="51"/>
      <c r="F86" s="52">
        <v>0</v>
      </c>
      <c r="G86" s="52">
        <v>0</v>
      </c>
      <c r="H86" s="53">
        <v>0</v>
      </c>
    </row>
    <row r="87" spans="1:8" x14ac:dyDescent="0.25">
      <c r="A87" s="7"/>
      <c r="B87" s="49"/>
      <c r="C87" s="50" t="s">
        <v>367</v>
      </c>
      <c r="E87" s="51"/>
      <c r="F87" s="52">
        <v>126011.8</v>
      </c>
      <c r="G87" s="52">
        <v>126011.8</v>
      </c>
      <c r="H87" s="53" t="s">
        <v>15</v>
      </c>
    </row>
    <row r="88" spans="1:8" x14ac:dyDescent="0.25">
      <c r="A88" s="7"/>
      <c r="B88" s="49"/>
      <c r="C88" s="50" t="s">
        <v>82</v>
      </c>
      <c r="E88" s="51"/>
      <c r="F88" s="52">
        <v>0</v>
      </c>
      <c r="G88" s="52">
        <v>0</v>
      </c>
      <c r="H88" s="53" t="s">
        <v>15</v>
      </c>
    </row>
    <row r="89" spans="1:8" x14ac:dyDescent="0.25">
      <c r="A89" s="7"/>
      <c r="B89" s="49"/>
      <c r="C89" s="50" t="s">
        <v>368</v>
      </c>
      <c r="E89" s="51"/>
      <c r="F89" s="52">
        <v>75911.349999999977</v>
      </c>
      <c r="G89" s="52">
        <v>75911.349999999977</v>
      </c>
      <c r="H89" s="53" t="s">
        <v>15</v>
      </c>
    </row>
    <row r="90" spans="1:8" x14ac:dyDescent="0.25">
      <c r="A90" s="7"/>
      <c r="B90" s="49"/>
      <c r="C90" s="50" t="s">
        <v>369</v>
      </c>
      <c r="E90" s="51"/>
      <c r="F90" s="52">
        <v>57307.98</v>
      </c>
      <c r="G90" s="52">
        <v>57307.98</v>
      </c>
      <c r="H90" s="53" t="s">
        <v>15</v>
      </c>
    </row>
    <row r="91" spans="1:8" x14ac:dyDescent="0.25">
      <c r="A91" s="7"/>
      <c r="B91" s="49"/>
      <c r="C91" s="50" t="s">
        <v>83</v>
      </c>
      <c r="E91" s="51"/>
      <c r="F91" s="52">
        <v>8273.91</v>
      </c>
      <c r="G91" s="52">
        <v>6428.19</v>
      </c>
      <c r="H91" s="53" t="s">
        <v>15</v>
      </c>
    </row>
    <row r="92" spans="1:8" x14ac:dyDescent="0.25">
      <c r="A92" s="7"/>
      <c r="B92" s="49"/>
      <c r="C92" s="50" t="s">
        <v>84</v>
      </c>
      <c r="E92" s="51"/>
      <c r="F92" s="52">
        <v>2046.34</v>
      </c>
      <c r="G92" s="52">
        <v>1589.79</v>
      </c>
      <c r="H92" s="53" t="s">
        <v>15</v>
      </c>
    </row>
    <row r="93" spans="1:8" x14ac:dyDescent="0.25">
      <c r="A93" s="7"/>
      <c r="B93" s="49"/>
      <c r="C93" s="50" t="s">
        <v>370</v>
      </c>
      <c r="E93" s="51"/>
      <c r="F93" s="52">
        <v>0</v>
      </c>
      <c r="G93" s="52">
        <v>0</v>
      </c>
      <c r="H93" s="53" t="s">
        <v>15</v>
      </c>
    </row>
    <row r="94" spans="1:8" x14ac:dyDescent="0.25">
      <c r="A94" s="7"/>
      <c r="B94" s="49"/>
      <c r="C94" s="50" t="s">
        <v>85</v>
      </c>
      <c r="E94" s="51"/>
      <c r="F94" s="52">
        <v>510.85</v>
      </c>
      <c r="G94" s="52">
        <v>394.35</v>
      </c>
      <c r="H94" s="53" t="s">
        <v>15</v>
      </c>
    </row>
    <row r="95" spans="1:8" x14ac:dyDescent="0.25">
      <c r="A95" s="7"/>
      <c r="B95" s="49"/>
      <c r="C95" s="50" t="s">
        <v>371</v>
      </c>
      <c r="E95" s="51"/>
      <c r="F95" s="52">
        <v>7713.3</v>
      </c>
      <c r="G95" s="52">
        <v>7713.3</v>
      </c>
      <c r="H95" s="53" t="s">
        <v>15</v>
      </c>
    </row>
    <row r="96" spans="1:8" ht="22.5" x14ac:dyDescent="0.25">
      <c r="A96" s="7"/>
      <c r="B96" s="49"/>
      <c r="C96" s="50" t="s">
        <v>372</v>
      </c>
      <c r="E96" s="51"/>
      <c r="F96" s="52">
        <v>104590</v>
      </c>
      <c r="G96" s="52">
        <v>104590</v>
      </c>
      <c r="H96" s="53">
        <v>104590</v>
      </c>
    </row>
    <row r="97" spans="1:8" x14ac:dyDescent="0.25">
      <c r="A97" s="7"/>
      <c r="B97" s="49"/>
      <c r="C97" s="50" t="s">
        <v>373</v>
      </c>
      <c r="E97" s="51"/>
      <c r="F97" s="52">
        <v>0</v>
      </c>
      <c r="G97" s="52">
        <v>0</v>
      </c>
      <c r="H97" s="53" t="s">
        <v>15</v>
      </c>
    </row>
    <row r="98" spans="1:8" x14ac:dyDescent="0.25">
      <c r="A98" s="7"/>
      <c r="B98" s="49"/>
      <c r="C98" s="50" t="s">
        <v>374</v>
      </c>
      <c r="E98" s="51"/>
      <c r="F98" s="52">
        <v>26176</v>
      </c>
      <c r="G98" s="52">
        <v>26176</v>
      </c>
      <c r="H98" s="53">
        <v>26176</v>
      </c>
    </row>
    <row r="99" spans="1:8" x14ac:dyDescent="0.25">
      <c r="A99" s="7"/>
      <c r="B99" s="49"/>
      <c r="C99" s="50" t="s">
        <v>375</v>
      </c>
      <c r="E99" s="51"/>
      <c r="F99" s="52">
        <v>0.79</v>
      </c>
      <c r="G99" s="52">
        <v>0.79</v>
      </c>
      <c r="H99" s="53" t="s">
        <v>15</v>
      </c>
    </row>
    <row r="100" spans="1:8" ht="22.5" x14ac:dyDescent="0.25">
      <c r="A100" s="7"/>
      <c r="B100" s="49"/>
      <c r="C100" s="50" t="s">
        <v>376</v>
      </c>
      <c r="E100" s="51"/>
      <c r="F100" s="52">
        <v>881.85</v>
      </c>
      <c r="G100" s="52">
        <v>881.85</v>
      </c>
      <c r="H100" s="53" t="s">
        <v>15</v>
      </c>
    </row>
    <row r="101" spans="1:8" x14ac:dyDescent="0.25">
      <c r="A101" s="7"/>
      <c r="B101" s="49"/>
      <c r="C101" s="50" t="s">
        <v>377</v>
      </c>
      <c r="E101" s="51"/>
      <c r="F101" s="52">
        <v>2942.44</v>
      </c>
      <c r="G101" s="52">
        <v>0</v>
      </c>
      <c r="H101" s="53" t="s">
        <v>15</v>
      </c>
    </row>
    <row r="102" spans="1:8" ht="22.5" x14ac:dyDescent="0.25">
      <c r="A102" s="7"/>
      <c r="B102" s="49"/>
      <c r="C102" s="50" t="s">
        <v>378</v>
      </c>
      <c r="E102" s="51"/>
      <c r="F102" s="52">
        <v>717</v>
      </c>
      <c r="G102" s="52">
        <v>717</v>
      </c>
      <c r="H102" s="53">
        <v>717</v>
      </c>
    </row>
    <row r="103" spans="1:8" ht="22.5" x14ac:dyDescent="0.25">
      <c r="A103" s="7"/>
      <c r="B103" s="49"/>
      <c r="C103" s="50" t="s">
        <v>379</v>
      </c>
      <c r="E103" s="51"/>
      <c r="F103" s="52">
        <v>193.58</v>
      </c>
      <c r="G103" s="52">
        <v>0</v>
      </c>
      <c r="H103" s="53" t="s">
        <v>15</v>
      </c>
    </row>
    <row r="104" spans="1:8" x14ac:dyDescent="0.25">
      <c r="A104" s="7"/>
      <c r="B104" s="49"/>
      <c r="C104" s="50" t="s">
        <v>380</v>
      </c>
      <c r="E104" s="51"/>
      <c r="F104" s="52">
        <v>735.61</v>
      </c>
      <c r="G104" s="52">
        <v>0</v>
      </c>
      <c r="H104" s="53" t="s">
        <v>15</v>
      </c>
    </row>
    <row r="105" spans="1:8" ht="22.5" x14ac:dyDescent="0.25">
      <c r="A105" s="7"/>
      <c r="B105" s="49"/>
      <c r="C105" s="50" t="s">
        <v>381</v>
      </c>
      <c r="E105" s="51"/>
      <c r="F105" s="52">
        <v>83.32</v>
      </c>
      <c r="G105" s="52">
        <v>83.32</v>
      </c>
      <c r="H105" s="53" t="s">
        <v>15</v>
      </c>
    </row>
    <row r="106" spans="1:8" ht="22.5" x14ac:dyDescent="0.25">
      <c r="A106" s="7"/>
      <c r="B106" s="49"/>
      <c r="C106" s="50" t="s">
        <v>382</v>
      </c>
      <c r="E106" s="51"/>
      <c r="F106" s="52">
        <v>350</v>
      </c>
      <c r="G106" s="52">
        <v>350</v>
      </c>
      <c r="H106" s="53">
        <v>350</v>
      </c>
    </row>
    <row r="107" spans="1:8" ht="22.5" x14ac:dyDescent="0.25">
      <c r="A107" s="7"/>
      <c r="B107" s="49"/>
      <c r="C107" s="50" t="s">
        <v>383</v>
      </c>
      <c r="E107" s="51"/>
      <c r="F107" s="52">
        <v>2.16</v>
      </c>
      <c r="G107" s="52">
        <v>2.16</v>
      </c>
      <c r="H107" s="53" t="s">
        <v>15</v>
      </c>
    </row>
    <row r="108" spans="1:8" ht="22.5" x14ac:dyDescent="0.25">
      <c r="A108" s="7"/>
      <c r="B108" s="49"/>
      <c r="C108" s="50" t="s">
        <v>384</v>
      </c>
      <c r="E108" s="51"/>
      <c r="F108" s="52">
        <v>2357</v>
      </c>
      <c r="G108" s="52">
        <v>2357</v>
      </c>
      <c r="H108" s="53">
        <v>2357</v>
      </c>
    </row>
    <row r="109" spans="1:8" x14ac:dyDescent="0.25">
      <c r="A109" s="46"/>
      <c r="B109" s="46" t="s">
        <v>365</v>
      </c>
      <c r="C109" s="47"/>
      <c r="D109" s="47"/>
      <c r="E109" s="47"/>
      <c r="F109" s="48">
        <v>1636888.92</v>
      </c>
      <c r="G109" s="48">
        <v>1549982.92</v>
      </c>
      <c r="H109" s="48">
        <v>1549982.91</v>
      </c>
    </row>
    <row r="110" spans="1:8" x14ac:dyDescent="0.25">
      <c r="A110" s="7"/>
      <c r="B110" s="49"/>
      <c r="C110" s="50" t="s">
        <v>86</v>
      </c>
      <c r="E110" s="51"/>
      <c r="F110" s="52">
        <v>251495</v>
      </c>
      <c r="G110" s="52">
        <v>251495</v>
      </c>
      <c r="H110" s="53">
        <v>251495</v>
      </c>
    </row>
    <row r="111" spans="1:8" x14ac:dyDescent="0.25">
      <c r="A111" s="7"/>
      <c r="B111" s="49"/>
      <c r="C111" s="50" t="s">
        <v>87</v>
      </c>
      <c r="E111" s="51"/>
      <c r="F111" s="52">
        <v>9716</v>
      </c>
      <c r="G111" s="52">
        <v>9716</v>
      </c>
      <c r="H111" s="53">
        <v>9716</v>
      </c>
    </row>
    <row r="112" spans="1:8" ht="22.5" x14ac:dyDescent="0.25">
      <c r="A112" s="7"/>
      <c r="B112" s="49"/>
      <c r="C112" s="50" t="s">
        <v>88</v>
      </c>
      <c r="E112" s="51"/>
      <c r="F112" s="52">
        <v>172</v>
      </c>
      <c r="G112" s="52">
        <v>172</v>
      </c>
      <c r="H112" s="53">
        <v>172</v>
      </c>
    </row>
    <row r="113" spans="1:8" x14ac:dyDescent="0.25">
      <c r="A113" s="7"/>
      <c r="B113" s="49"/>
      <c r="C113" s="50" t="s">
        <v>89</v>
      </c>
      <c r="E113" s="51"/>
      <c r="F113" s="52">
        <v>108383</v>
      </c>
      <c r="G113" s="52">
        <v>108383</v>
      </c>
      <c r="H113" s="53">
        <v>108383</v>
      </c>
    </row>
    <row r="114" spans="1:8" x14ac:dyDescent="0.25">
      <c r="A114" s="7"/>
      <c r="B114" s="49"/>
      <c r="C114" s="50" t="s">
        <v>385</v>
      </c>
      <c r="E114" s="51"/>
      <c r="F114" s="52">
        <v>113</v>
      </c>
      <c r="G114" s="52">
        <v>113</v>
      </c>
      <c r="H114" s="53">
        <v>113</v>
      </c>
    </row>
    <row r="115" spans="1:8" x14ac:dyDescent="0.25">
      <c r="A115" s="7"/>
      <c r="B115" s="49"/>
      <c r="C115" s="50" t="s">
        <v>90</v>
      </c>
      <c r="E115" s="51"/>
      <c r="F115" s="52">
        <v>237147</v>
      </c>
      <c r="G115" s="52">
        <v>237147</v>
      </c>
      <c r="H115" s="53">
        <v>237147</v>
      </c>
    </row>
    <row r="116" spans="1:8" x14ac:dyDescent="0.25">
      <c r="A116" s="7"/>
      <c r="B116" s="49"/>
      <c r="C116" s="50" t="s">
        <v>91</v>
      </c>
      <c r="E116" s="51"/>
      <c r="F116" s="52">
        <v>384</v>
      </c>
      <c r="G116" s="52">
        <v>384</v>
      </c>
      <c r="H116" s="53">
        <v>384</v>
      </c>
    </row>
    <row r="117" spans="1:8" x14ac:dyDescent="0.25">
      <c r="A117" s="7"/>
      <c r="B117" s="49"/>
      <c r="C117" s="50" t="s">
        <v>386</v>
      </c>
      <c r="E117" s="51"/>
      <c r="F117" s="52">
        <v>2</v>
      </c>
      <c r="G117" s="52">
        <v>2</v>
      </c>
      <c r="H117" s="53">
        <v>2</v>
      </c>
    </row>
    <row r="118" spans="1:8" x14ac:dyDescent="0.25">
      <c r="A118" s="7"/>
      <c r="B118" s="49"/>
      <c r="C118" s="50" t="s">
        <v>92</v>
      </c>
      <c r="E118" s="51"/>
      <c r="F118" s="52">
        <v>241</v>
      </c>
      <c r="G118" s="52">
        <v>241</v>
      </c>
      <c r="H118" s="53">
        <v>241</v>
      </c>
    </row>
    <row r="119" spans="1:8" x14ac:dyDescent="0.25">
      <c r="A119" s="7"/>
      <c r="B119" s="49"/>
      <c r="C119" s="50" t="s">
        <v>387</v>
      </c>
      <c r="E119" s="51"/>
      <c r="F119" s="52">
        <v>2</v>
      </c>
      <c r="G119" s="52">
        <v>2</v>
      </c>
      <c r="H119" s="53">
        <v>2</v>
      </c>
    </row>
    <row r="120" spans="1:8" x14ac:dyDescent="0.25">
      <c r="A120" s="7"/>
      <c r="B120" s="49"/>
      <c r="C120" s="50" t="s">
        <v>93</v>
      </c>
      <c r="E120" s="51"/>
      <c r="F120" s="52">
        <v>458080.01</v>
      </c>
      <c r="G120" s="52">
        <v>458080.01</v>
      </c>
      <c r="H120" s="53">
        <v>458080</v>
      </c>
    </row>
    <row r="121" spans="1:8" x14ac:dyDescent="0.25">
      <c r="A121" s="7"/>
      <c r="B121" s="49"/>
      <c r="C121" s="50" t="s">
        <v>94</v>
      </c>
      <c r="E121" s="51"/>
      <c r="F121" s="52">
        <v>59728</v>
      </c>
      <c r="G121" s="52">
        <v>59728</v>
      </c>
      <c r="H121" s="53">
        <v>59728</v>
      </c>
    </row>
    <row r="122" spans="1:8" x14ac:dyDescent="0.25">
      <c r="A122" s="7"/>
      <c r="B122" s="49"/>
      <c r="C122" s="50" t="s">
        <v>95</v>
      </c>
      <c r="E122" s="51"/>
      <c r="F122" s="52">
        <v>22202</v>
      </c>
      <c r="G122" s="52">
        <v>22202</v>
      </c>
      <c r="H122" s="53">
        <v>22202</v>
      </c>
    </row>
    <row r="123" spans="1:8" x14ac:dyDescent="0.25">
      <c r="A123" s="7"/>
      <c r="B123" s="49"/>
      <c r="C123" s="50" t="s">
        <v>96</v>
      </c>
      <c r="E123" s="51"/>
      <c r="F123" s="52">
        <v>269</v>
      </c>
      <c r="G123" s="52">
        <v>269</v>
      </c>
      <c r="H123" s="53">
        <v>269</v>
      </c>
    </row>
    <row r="124" spans="1:8" x14ac:dyDescent="0.25">
      <c r="A124" s="7"/>
      <c r="B124" s="49"/>
      <c r="C124" s="50" t="s">
        <v>97</v>
      </c>
      <c r="E124" s="51"/>
      <c r="F124" s="52">
        <v>600</v>
      </c>
      <c r="G124" s="52">
        <v>600</v>
      </c>
      <c r="H124" s="53">
        <v>600</v>
      </c>
    </row>
    <row r="125" spans="1:8" x14ac:dyDescent="0.25">
      <c r="A125" s="7"/>
      <c r="B125" s="49"/>
      <c r="C125" s="50" t="s">
        <v>98</v>
      </c>
      <c r="E125" s="51"/>
      <c r="F125" s="52">
        <v>14037</v>
      </c>
      <c r="G125" s="52">
        <v>14037</v>
      </c>
      <c r="H125" s="53">
        <v>14037</v>
      </c>
    </row>
    <row r="126" spans="1:8" x14ac:dyDescent="0.25">
      <c r="A126" s="7"/>
      <c r="B126" s="49"/>
      <c r="C126" s="50" t="s">
        <v>388</v>
      </c>
      <c r="E126" s="51"/>
      <c r="F126" s="52">
        <v>86906</v>
      </c>
      <c r="G126" s="52">
        <v>0</v>
      </c>
      <c r="H126" s="53">
        <v>0</v>
      </c>
    </row>
    <row r="127" spans="1:8" x14ac:dyDescent="0.25">
      <c r="A127" s="7"/>
      <c r="B127" s="49"/>
      <c r="C127" s="50" t="s">
        <v>99</v>
      </c>
      <c r="E127" s="51"/>
      <c r="F127" s="52">
        <v>9223</v>
      </c>
      <c r="G127" s="52">
        <v>9223</v>
      </c>
      <c r="H127" s="53">
        <v>9223</v>
      </c>
    </row>
    <row r="128" spans="1:8" ht="22.5" x14ac:dyDescent="0.25">
      <c r="A128" s="7"/>
      <c r="B128" s="49"/>
      <c r="C128" s="50" t="s">
        <v>100</v>
      </c>
      <c r="E128" s="51"/>
      <c r="F128" s="52">
        <v>3</v>
      </c>
      <c r="G128" s="52">
        <v>3</v>
      </c>
      <c r="H128" s="53">
        <v>3</v>
      </c>
    </row>
    <row r="129" spans="1:8" ht="22.5" x14ac:dyDescent="0.25">
      <c r="A129" s="7"/>
      <c r="B129" s="49"/>
      <c r="C129" s="50" t="s">
        <v>101</v>
      </c>
      <c r="E129" s="51"/>
      <c r="F129" s="52">
        <v>6222</v>
      </c>
      <c r="G129" s="52">
        <v>6222</v>
      </c>
      <c r="H129" s="53">
        <v>6222</v>
      </c>
    </row>
    <row r="130" spans="1:8" x14ac:dyDescent="0.25">
      <c r="A130" s="7"/>
      <c r="B130" s="49"/>
      <c r="C130" s="50" t="s">
        <v>102</v>
      </c>
      <c r="E130" s="51"/>
      <c r="F130" s="52">
        <v>108</v>
      </c>
      <c r="G130" s="52">
        <v>108</v>
      </c>
      <c r="H130" s="53">
        <v>108</v>
      </c>
    </row>
    <row r="131" spans="1:8" ht="22.5" x14ac:dyDescent="0.25">
      <c r="A131" s="7"/>
      <c r="B131" s="49"/>
      <c r="C131" s="50" t="s">
        <v>103</v>
      </c>
      <c r="E131" s="51"/>
      <c r="F131" s="52">
        <v>2</v>
      </c>
      <c r="G131" s="52">
        <v>2</v>
      </c>
      <c r="H131" s="53">
        <v>2</v>
      </c>
    </row>
    <row r="132" spans="1:8" ht="22.5" x14ac:dyDescent="0.25">
      <c r="A132" s="7"/>
      <c r="B132" s="49"/>
      <c r="C132" s="50" t="s">
        <v>104</v>
      </c>
      <c r="E132" s="51"/>
      <c r="F132" s="52">
        <v>827</v>
      </c>
      <c r="G132" s="52">
        <v>827</v>
      </c>
      <c r="H132" s="53">
        <v>827</v>
      </c>
    </row>
    <row r="133" spans="1:8" ht="22.5" x14ac:dyDescent="0.25">
      <c r="A133" s="7"/>
      <c r="B133" s="49"/>
      <c r="C133" s="50" t="s">
        <v>105</v>
      </c>
      <c r="E133" s="51"/>
      <c r="F133" s="52">
        <v>36525</v>
      </c>
      <c r="G133" s="52">
        <v>36525</v>
      </c>
      <c r="H133" s="53">
        <v>36525</v>
      </c>
    </row>
    <row r="134" spans="1:8" ht="22.5" x14ac:dyDescent="0.25">
      <c r="A134" s="7"/>
      <c r="B134" s="49"/>
      <c r="C134" s="50" t="s">
        <v>106</v>
      </c>
      <c r="E134" s="51"/>
      <c r="F134" s="52">
        <v>77752</v>
      </c>
      <c r="G134" s="52">
        <v>77752</v>
      </c>
      <c r="H134" s="53">
        <v>77752</v>
      </c>
    </row>
    <row r="135" spans="1:8" ht="22.5" x14ac:dyDescent="0.25">
      <c r="A135" s="7"/>
      <c r="B135" s="49"/>
      <c r="C135" s="50" t="s">
        <v>107</v>
      </c>
      <c r="E135" s="51"/>
      <c r="F135" s="52">
        <v>0</v>
      </c>
      <c r="G135" s="52">
        <v>0</v>
      </c>
      <c r="H135" s="53">
        <v>0</v>
      </c>
    </row>
    <row r="136" spans="1:8" ht="22.5" x14ac:dyDescent="0.25">
      <c r="A136" s="7"/>
      <c r="B136" s="49"/>
      <c r="C136" s="50" t="s">
        <v>108</v>
      </c>
      <c r="E136" s="51"/>
      <c r="F136" s="52">
        <v>214341</v>
      </c>
      <c r="G136" s="52">
        <v>214341</v>
      </c>
      <c r="H136" s="53">
        <v>214341</v>
      </c>
    </row>
    <row r="137" spans="1:8" ht="22.5" x14ac:dyDescent="0.25">
      <c r="A137" s="7"/>
      <c r="B137" s="49"/>
      <c r="C137" s="50" t="s">
        <v>109</v>
      </c>
      <c r="E137" s="51"/>
      <c r="F137" s="52">
        <v>275</v>
      </c>
      <c r="G137" s="52">
        <v>275</v>
      </c>
      <c r="H137" s="53">
        <v>275</v>
      </c>
    </row>
    <row r="138" spans="1:8" ht="22.5" x14ac:dyDescent="0.25">
      <c r="A138" s="7"/>
      <c r="B138" s="49"/>
      <c r="C138" s="50" t="s">
        <v>110</v>
      </c>
      <c r="E138" s="51"/>
      <c r="F138" s="52">
        <v>977</v>
      </c>
      <c r="G138" s="52">
        <v>977</v>
      </c>
      <c r="H138" s="53">
        <v>977</v>
      </c>
    </row>
    <row r="139" spans="1:8" ht="22.5" x14ac:dyDescent="0.25">
      <c r="A139" s="7"/>
      <c r="B139" s="49"/>
      <c r="C139" s="50" t="s">
        <v>111</v>
      </c>
      <c r="E139" s="51"/>
      <c r="F139" s="52">
        <v>7007</v>
      </c>
      <c r="G139" s="52">
        <v>7007</v>
      </c>
      <c r="H139" s="53">
        <v>7007</v>
      </c>
    </row>
    <row r="140" spans="1:8" ht="22.5" x14ac:dyDescent="0.25">
      <c r="A140" s="7"/>
      <c r="B140" s="49"/>
      <c r="C140" s="50" t="s">
        <v>389</v>
      </c>
      <c r="E140" s="51"/>
      <c r="F140" s="52">
        <v>101</v>
      </c>
      <c r="G140" s="52">
        <v>101</v>
      </c>
      <c r="H140" s="53">
        <v>101</v>
      </c>
    </row>
    <row r="141" spans="1:8" ht="22.5" x14ac:dyDescent="0.25">
      <c r="A141" s="7"/>
      <c r="B141" s="49"/>
      <c r="C141" s="50" t="s">
        <v>112</v>
      </c>
      <c r="E141" s="51"/>
      <c r="F141" s="52">
        <v>5142</v>
      </c>
      <c r="G141" s="52">
        <v>5142</v>
      </c>
      <c r="H141" s="53">
        <v>5142</v>
      </c>
    </row>
    <row r="142" spans="1:8" ht="22.5" x14ac:dyDescent="0.25">
      <c r="A142" s="7"/>
      <c r="B142" s="49"/>
      <c r="C142" s="50" t="s">
        <v>113</v>
      </c>
      <c r="E142" s="51"/>
      <c r="F142" s="52">
        <v>6750</v>
      </c>
      <c r="G142" s="52">
        <v>6750</v>
      </c>
      <c r="H142" s="53">
        <v>6750</v>
      </c>
    </row>
    <row r="143" spans="1:8" ht="22.5" x14ac:dyDescent="0.25">
      <c r="A143" s="7"/>
      <c r="B143" s="49"/>
      <c r="C143" s="50" t="s">
        <v>114</v>
      </c>
      <c r="E143" s="51"/>
      <c r="F143" s="52">
        <v>1776</v>
      </c>
      <c r="G143" s="52">
        <v>1776</v>
      </c>
      <c r="H143" s="53">
        <v>1776</v>
      </c>
    </row>
    <row r="144" spans="1:8" ht="22.5" x14ac:dyDescent="0.25">
      <c r="A144" s="7"/>
      <c r="B144" s="49"/>
      <c r="C144" s="50" t="s">
        <v>115</v>
      </c>
      <c r="E144" s="51"/>
      <c r="F144" s="52">
        <v>14134</v>
      </c>
      <c r="G144" s="52">
        <v>14134</v>
      </c>
      <c r="H144" s="53">
        <v>14134</v>
      </c>
    </row>
    <row r="145" spans="1:8" ht="22.5" x14ac:dyDescent="0.25">
      <c r="A145" s="7"/>
      <c r="B145" s="49"/>
      <c r="C145" s="50" t="s">
        <v>116</v>
      </c>
      <c r="E145" s="51"/>
      <c r="F145" s="52">
        <v>684</v>
      </c>
      <c r="G145" s="52">
        <v>684</v>
      </c>
      <c r="H145" s="53">
        <v>684</v>
      </c>
    </row>
    <row r="146" spans="1:8" ht="22.5" x14ac:dyDescent="0.25">
      <c r="A146" s="7"/>
      <c r="B146" s="49"/>
      <c r="C146" s="50" t="s">
        <v>117</v>
      </c>
      <c r="E146" s="51"/>
      <c r="F146" s="52">
        <v>3138</v>
      </c>
      <c r="G146" s="52">
        <v>3138</v>
      </c>
      <c r="H146" s="53">
        <v>3138</v>
      </c>
    </row>
    <row r="147" spans="1:8" ht="22.5" x14ac:dyDescent="0.25">
      <c r="A147" s="7"/>
      <c r="B147" s="49"/>
      <c r="C147" s="50" t="s">
        <v>118</v>
      </c>
      <c r="E147" s="51"/>
      <c r="F147" s="52">
        <v>2406.91</v>
      </c>
      <c r="G147" s="52">
        <v>2406.91</v>
      </c>
      <c r="H147" s="53">
        <v>2406.91</v>
      </c>
    </row>
    <row r="148" spans="1:8" ht="22.5" x14ac:dyDescent="0.25">
      <c r="A148" s="7"/>
      <c r="B148" s="49"/>
      <c r="C148" s="50" t="s">
        <v>390</v>
      </c>
      <c r="E148" s="51"/>
      <c r="F148" s="52">
        <v>0</v>
      </c>
      <c r="G148" s="52">
        <v>0</v>
      </c>
      <c r="H148" s="53">
        <v>0</v>
      </c>
    </row>
    <row r="149" spans="1:8" ht="22.5" x14ac:dyDescent="0.25">
      <c r="A149" s="7"/>
      <c r="B149" s="49"/>
      <c r="C149" s="50" t="s">
        <v>119</v>
      </c>
      <c r="E149" s="51"/>
      <c r="F149" s="52">
        <v>18</v>
      </c>
      <c r="G149" s="52">
        <v>18</v>
      </c>
      <c r="H149" s="53">
        <v>18</v>
      </c>
    </row>
    <row r="150" spans="1:8" x14ac:dyDescent="0.25">
      <c r="A150" s="46"/>
      <c r="B150" s="46" t="s">
        <v>391</v>
      </c>
      <c r="C150" s="47"/>
      <c r="D150" s="47"/>
      <c r="E150" s="47"/>
      <c r="F150" s="48">
        <v>53775.19</v>
      </c>
      <c r="G150" s="48">
        <v>53761.19</v>
      </c>
      <c r="H150" s="48">
        <v>53761.19</v>
      </c>
    </row>
    <row r="151" spans="1:8" x14ac:dyDescent="0.25">
      <c r="A151" s="7"/>
      <c r="B151" s="49"/>
      <c r="C151" s="50" t="s">
        <v>120</v>
      </c>
      <c r="E151" s="51"/>
      <c r="F151" s="52">
        <v>47784</v>
      </c>
      <c r="G151" s="52">
        <v>47784</v>
      </c>
      <c r="H151" s="53">
        <v>47784</v>
      </c>
    </row>
    <row r="152" spans="1:8" x14ac:dyDescent="0.25">
      <c r="A152" s="7"/>
      <c r="B152" s="49"/>
      <c r="C152" s="50" t="s">
        <v>121</v>
      </c>
      <c r="E152" s="51"/>
      <c r="F152" s="52">
        <v>5946</v>
      </c>
      <c r="G152" s="52">
        <v>5946</v>
      </c>
      <c r="H152" s="53">
        <v>5946</v>
      </c>
    </row>
    <row r="153" spans="1:8" x14ac:dyDescent="0.25">
      <c r="A153" s="7"/>
      <c r="B153" s="49"/>
      <c r="C153" s="50" t="s">
        <v>122</v>
      </c>
      <c r="E153" s="51"/>
      <c r="F153" s="52">
        <v>0</v>
      </c>
      <c r="G153" s="52">
        <v>0</v>
      </c>
      <c r="H153" s="53">
        <v>0</v>
      </c>
    </row>
    <row r="154" spans="1:8" ht="22.5" x14ac:dyDescent="0.25">
      <c r="A154" s="7"/>
      <c r="B154" s="49"/>
      <c r="C154" s="50" t="s">
        <v>123</v>
      </c>
      <c r="E154" s="51"/>
      <c r="F154" s="52">
        <v>31.19</v>
      </c>
      <c r="G154" s="52">
        <v>31.19</v>
      </c>
      <c r="H154" s="53">
        <v>31.19</v>
      </c>
    </row>
    <row r="155" spans="1:8" ht="22.5" x14ac:dyDescent="0.25">
      <c r="A155" s="7"/>
      <c r="B155" s="49"/>
      <c r="C155" s="50" t="s">
        <v>392</v>
      </c>
      <c r="E155" s="51"/>
      <c r="F155" s="52">
        <v>14</v>
      </c>
      <c r="G155" s="52">
        <v>0</v>
      </c>
      <c r="H155" s="53">
        <v>0</v>
      </c>
    </row>
    <row r="156" spans="1:8" x14ac:dyDescent="0.25">
      <c r="A156" s="46"/>
      <c r="B156" s="46" t="s">
        <v>393</v>
      </c>
      <c r="C156" s="47"/>
      <c r="D156" s="47"/>
      <c r="E156" s="47"/>
      <c r="F156" s="48">
        <v>648087.02999999991</v>
      </c>
      <c r="G156" s="48">
        <v>647624.5199999999</v>
      </c>
      <c r="H156" s="48">
        <v>643692.42999999993</v>
      </c>
    </row>
    <row r="157" spans="1:8" x14ac:dyDescent="0.25">
      <c r="A157" s="7"/>
      <c r="B157" s="49"/>
      <c r="C157" s="50" t="s">
        <v>124</v>
      </c>
      <c r="E157" s="51"/>
      <c r="F157" s="52">
        <v>0</v>
      </c>
      <c r="G157" s="52">
        <v>0</v>
      </c>
      <c r="H157" s="53">
        <v>0</v>
      </c>
    </row>
    <row r="158" spans="1:8" ht="22.5" x14ac:dyDescent="0.25">
      <c r="A158" s="7"/>
      <c r="B158" s="49"/>
      <c r="C158" s="50" t="s">
        <v>125</v>
      </c>
      <c r="E158" s="51"/>
      <c r="F158" s="52">
        <v>0</v>
      </c>
      <c r="G158" s="52">
        <v>0</v>
      </c>
      <c r="H158" s="53">
        <v>0</v>
      </c>
    </row>
    <row r="159" spans="1:8" x14ac:dyDescent="0.25">
      <c r="A159" s="7"/>
      <c r="B159" s="49"/>
      <c r="C159" s="50" t="s">
        <v>126</v>
      </c>
      <c r="E159" s="51"/>
      <c r="F159" s="52">
        <v>0</v>
      </c>
      <c r="G159" s="52">
        <v>0</v>
      </c>
      <c r="H159" s="53">
        <v>0</v>
      </c>
    </row>
    <row r="160" spans="1:8" ht="22.5" x14ac:dyDescent="0.25">
      <c r="A160" s="7"/>
      <c r="B160" s="49"/>
      <c r="C160" s="50" t="s">
        <v>127</v>
      </c>
      <c r="E160" s="51"/>
      <c r="F160" s="52">
        <v>0</v>
      </c>
      <c r="G160" s="52">
        <v>0</v>
      </c>
      <c r="H160" s="53">
        <v>0</v>
      </c>
    </row>
    <row r="161" spans="1:8" ht="22.5" x14ac:dyDescent="0.25">
      <c r="A161" s="7"/>
      <c r="B161" s="49"/>
      <c r="C161" s="50" t="s">
        <v>128</v>
      </c>
      <c r="E161" s="51"/>
      <c r="F161" s="52">
        <v>0</v>
      </c>
      <c r="G161" s="52">
        <v>0</v>
      </c>
      <c r="H161" s="53">
        <v>0</v>
      </c>
    </row>
    <row r="162" spans="1:8" ht="22.5" x14ac:dyDescent="0.25">
      <c r="A162" s="7"/>
      <c r="B162" s="49"/>
      <c r="C162" s="50" t="s">
        <v>129</v>
      </c>
      <c r="E162" s="51"/>
      <c r="F162" s="52">
        <v>0</v>
      </c>
      <c r="G162" s="52">
        <v>0</v>
      </c>
      <c r="H162" s="53">
        <v>0</v>
      </c>
    </row>
    <row r="163" spans="1:8" x14ac:dyDescent="0.25">
      <c r="A163" s="7"/>
      <c r="B163" s="49"/>
      <c r="C163" s="50" t="s">
        <v>130</v>
      </c>
      <c r="E163" s="51"/>
      <c r="F163" s="52">
        <v>0</v>
      </c>
      <c r="G163" s="52">
        <v>0</v>
      </c>
      <c r="H163" s="53">
        <v>0</v>
      </c>
    </row>
    <row r="164" spans="1:8" ht="22.5" x14ac:dyDescent="0.25">
      <c r="A164" s="7"/>
      <c r="B164" s="49"/>
      <c r="C164" s="50" t="s">
        <v>131</v>
      </c>
      <c r="E164" s="51"/>
      <c r="F164" s="52">
        <v>0</v>
      </c>
      <c r="G164" s="52">
        <v>0</v>
      </c>
      <c r="H164" s="53">
        <v>0</v>
      </c>
    </row>
    <row r="165" spans="1:8" ht="22.5" x14ac:dyDescent="0.25">
      <c r="A165" s="7"/>
      <c r="B165" s="49"/>
      <c r="C165" s="50" t="s">
        <v>394</v>
      </c>
      <c r="E165" s="51"/>
      <c r="F165" s="52">
        <v>51.69</v>
      </c>
      <c r="G165" s="52">
        <v>51.69</v>
      </c>
      <c r="H165" s="53">
        <v>51.69</v>
      </c>
    </row>
    <row r="166" spans="1:8" ht="22.5" x14ac:dyDescent="0.25">
      <c r="A166" s="7"/>
      <c r="B166" s="49"/>
      <c r="C166" s="50" t="s">
        <v>132</v>
      </c>
      <c r="E166" s="51"/>
      <c r="F166" s="52">
        <v>0</v>
      </c>
      <c r="G166" s="52">
        <v>0</v>
      </c>
      <c r="H166" s="53">
        <v>0</v>
      </c>
    </row>
    <row r="167" spans="1:8" ht="22.5" x14ac:dyDescent="0.25">
      <c r="A167" s="7"/>
      <c r="B167" s="49"/>
      <c r="C167" s="50" t="s">
        <v>133</v>
      </c>
      <c r="E167" s="51"/>
      <c r="F167" s="52">
        <v>0</v>
      </c>
      <c r="G167" s="52">
        <v>0</v>
      </c>
      <c r="H167" s="53">
        <v>0</v>
      </c>
    </row>
    <row r="168" spans="1:8" ht="22.5" x14ac:dyDescent="0.25">
      <c r="A168" s="7"/>
      <c r="B168" s="49"/>
      <c r="C168" s="50" t="s">
        <v>395</v>
      </c>
      <c r="E168" s="51"/>
      <c r="F168" s="52">
        <v>53980</v>
      </c>
      <c r="G168" s="52">
        <v>53980</v>
      </c>
      <c r="H168" s="53">
        <v>53980</v>
      </c>
    </row>
    <row r="169" spans="1:8" ht="22.5" x14ac:dyDescent="0.25">
      <c r="A169" s="7"/>
      <c r="B169" s="49"/>
      <c r="C169" s="50" t="s">
        <v>396</v>
      </c>
      <c r="E169" s="51"/>
      <c r="F169" s="52">
        <v>56965</v>
      </c>
      <c r="G169" s="52">
        <v>56965</v>
      </c>
      <c r="H169" s="53">
        <v>56965</v>
      </c>
    </row>
    <row r="170" spans="1:8" ht="22.5" x14ac:dyDescent="0.25">
      <c r="A170" s="7"/>
      <c r="B170" s="49"/>
      <c r="C170" s="50" t="s">
        <v>397</v>
      </c>
      <c r="E170" s="51"/>
      <c r="F170" s="52">
        <v>37059.699999999997</v>
      </c>
      <c r="G170" s="52">
        <v>37059.699999999997</v>
      </c>
      <c r="H170" s="53">
        <v>37059.699999999997</v>
      </c>
    </row>
    <row r="171" spans="1:8" ht="22.5" x14ac:dyDescent="0.25">
      <c r="A171" s="7"/>
      <c r="B171" s="49"/>
      <c r="C171" s="50" t="s">
        <v>134</v>
      </c>
      <c r="E171" s="51"/>
      <c r="F171" s="52">
        <v>0</v>
      </c>
      <c r="G171" s="52">
        <v>0</v>
      </c>
      <c r="H171" s="53">
        <v>0</v>
      </c>
    </row>
    <row r="172" spans="1:8" ht="22.5" x14ac:dyDescent="0.25">
      <c r="A172" s="7"/>
      <c r="B172" s="49"/>
      <c r="C172" s="50" t="s">
        <v>398</v>
      </c>
      <c r="E172" s="51"/>
      <c r="F172" s="52">
        <v>6120</v>
      </c>
      <c r="G172" s="52">
        <v>6120</v>
      </c>
      <c r="H172" s="53">
        <v>6120</v>
      </c>
    </row>
    <row r="173" spans="1:8" ht="22.5" x14ac:dyDescent="0.25">
      <c r="A173" s="7"/>
      <c r="B173" s="49"/>
      <c r="C173" s="50" t="s">
        <v>135</v>
      </c>
      <c r="E173" s="51"/>
      <c r="F173" s="52">
        <v>0</v>
      </c>
      <c r="G173" s="52">
        <v>0</v>
      </c>
      <c r="H173" s="53">
        <v>0</v>
      </c>
    </row>
    <row r="174" spans="1:8" ht="22.5" x14ac:dyDescent="0.25">
      <c r="A174" s="7"/>
      <c r="B174" s="49"/>
      <c r="C174" s="50" t="s">
        <v>136</v>
      </c>
      <c r="E174" s="51"/>
      <c r="F174" s="52">
        <v>0</v>
      </c>
      <c r="G174" s="52">
        <v>0</v>
      </c>
      <c r="H174" s="53">
        <v>0</v>
      </c>
    </row>
    <row r="175" spans="1:8" x14ac:dyDescent="0.25">
      <c r="A175" s="7"/>
      <c r="B175" s="49"/>
      <c r="C175" s="50" t="s">
        <v>137</v>
      </c>
      <c r="E175" s="51"/>
      <c r="F175" s="52">
        <v>748.94</v>
      </c>
      <c r="G175" s="52">
        <v>748.94</v>
      </c>
      <c r="H175" s="53">
        <v>748.94</v>
      </c>
    </row>
    <row r="176" spans="1:8" x14ac:dyDescent="0.25">
      <c r="A176" s="7"/>
      <c r="B176" s="49"/>
      <c r="C176" s="50" t="s">
        <v>399</v>
      </c>
      <c r="E176" s="51"/>
      <c r="F176" s="52">
        <v>17271.73</v>
      </c>
      <c r="G176" s="52">
        <v>17271.73</v>
      </c>
      <c r="H176" s="53">
        <v>17271.73</v>
      </c>
    </row>
    <row r="177" spans="1:8" ht="22.5" x14ac:dyDescent="0.25">
      <c r="A177" s="7"/>
      <c r="B177" s="49"/>
      <c r="C177" s="50" t="s">
        <v>400</v>
      </c>
      <c r="E177" s="51"/>
      <c r="F177" s="52">
        <v>10999.77</v>
      </c>
      <c r="G177" s="52">
        <v>10999.77</v>
      </c>
      <c r="H177" s="53">
        <v>10999.77</v>
      </c>
    </row>
    <row r="178" spans="1:8" x14ac:dyDescent="0.25">
      <c r="A178" s="7"/>
      <c r="B178" s="49"/>
      <c r="C178" s="50" t="s">
        <v>401</v>
      </c>
      <c r="E178" s="51"/>
      <c r="F178" s="52">
        <v>385018.89</v>
      </c>
      <c r="G178" s="52">
        <v>385018.89</v>
      </c>
      <c r="H178" s="53">
        <v>385018.89</v>
      </c>
    </row>
    <row r="179" spans="1:8" ht="22.5" x14ac:dyDescent="0.25">
      <c r="A179" s="7"/>
      <c r="B179" s="49"/>
      <c r="C179" s="50" t="s">
        <v>402</v>
      </c>
      <c r="E179" s="51"/>
      <c r="F179" s="52">
        <v>60</v>
      </c>
      <c r="G179" s="52">
        <v>60</v>
      </c>
      <c r="H179" s="53">
        <v>60</v>
      </c>
    </row>
    <row r="180" spans="1:8" ht="22.5" x14ac:dyDescent="0.25">
      <c r="A180" s="7"/>
      <c r="B180" s="49"/>
      <c r="C180" s="50" t="s">
        <v>138</v>
      </c>
      <c r="E180" s="51"/>
      <c r="F180" s="52">
        <v>0.24</v>
      </c>
      <c r="G180" s="52">
        <v>0.24</v>
      </c>
      <c r="H180" s="53">
        <v>0.24</v>
      </c>
    </row>
    <row r="181" spans="1:8" ht="22.5" x14ac:dyDescent="0.25">
      <c r="A181" s="7"/>
      <c r="B181" s="49"/>
      <c r="C181" s="50" t="s">
        <v>139</v>
      </c>
      <c r="E181" s="51"/>
      <c r="F181" s="52">
        <v>0</v>
      </c>
      <c r="G181" s="52">
        <v>0</v>
      </c>
      <c r="H181" s="53">
        <v>0</v>
      </c>
    </row>
    <row r="182" spans="1:8" ht="22.5" x14ac:dyDescent="0.25">
      <c r="A182" s="7"/>
      <c r="B182" s="49"/>
      <c r="C182" s="50" t="s">
        <v>403</v>
      </c>
      <c r="E182" s="51"/>
      <c r="F182" s="52">
        <v>3932.09</v>
      </c>
      <c r="G182" s="52">
        <v>3932.09</v>
      </c>
      <c r="H182" s="53" t="s">
        <v>15</v>
      </c>
    </row>
    <row r="183" spans="1:8" x14ac:dyDescent="0.25">
      <c r="A183" s="7"/>
      <c r="B183" s="49"/>
      <c r="C183" s="50" t="s">
        <v>140</v>
      </c>
      <c r="E183" s="51"/>
      <c r="F183" s="52">
        <v>633.75</v>
      </c>
      <c r="G183" s="52">
        <v>633.75</v>
      </c>
      <c r="H183" s="53">
        <v>633.75</v>
      </c>
    </row>
    <row r="184" spans="1:8" x14ac:dyDescent="0.25">
      <c r="A184" s="7"/>
      <c r="B184" s="49"/>
      <c r="C184" s="50" t="s">
        <v>404</v>
      </c>
      <c r="E184" s="51"/>
      <c r="F184" s="52">
        <v>23603</v>
      </c>
      <c r="G184" s="52">
        <v>23603</v>
      </c>
      <c r="H184" s="53">
        <v>23603</v>
      </c>
    </row>
    <row r="185" spans="1:8" ht="22.5" x14ac:dyDescent="0.25">
      <c r="A185" s="7"/>
      <c r="B185" s="49"/>
      <c r="C185" s="50" t="s">
        <v>405</v>
      </c>
      <c r="E185" s="51"/>
      <c r="F185" s="52">
        <v>29547.88</v>
      </c>
      <c r="G185" s="52">
        <v>29547.88</v>
      </c>
      <c r="H185" s="53">
        <v>29547.88</v>
      </c>
    </row>
    <row r="186" spans="1:8" ht="22.5" x14ac:dyDescent="0.25">
      <c r="A186" s="7"/>
      <c r="B186" s="49"/>
      <c r="C186" s="50" t="s">
        <v>406</v>
      </c>
      <c r="E186" s="51"/>
      <c r="F186" s="52">
        <v>4</v>
      </c>
      <c r="G186" s="52">
        <v>4</v>
      </c>
      <c r="H186" s="53">
        <v>4</v>
      </c>
    </row>
    <row r="187" spans="1:8" ht="22.5" x14ac:dyDescent="0.25">
      <c r="A187" s="7"/>
      <c r="B187" s="49"/>
      <c r="C187" s="50" t="s">
        <v>407</v>
      </c>
      <c r="E187" s="51"/>
      <c r="F187" s="52">
        <v>21192</v>
      </c>
      <c r="G187" s="52">
        <v>21192</v>
      </c>
      <c r="H187" s="53">
        <v>21192</v>
      </c>
    </row>
    <row r="188" spans="1:8" ht="22.5" x14ac:dyDescent="0.25">
      <c r="A188" s="7"/>
      <c r="B188" s="49"/>
      <c r="C188" s="50" t="s">
        <v>408</v>
      </c>
      <c r="E188" s="51"/>
      <c r="F188" s="52">
        <v>423</v>
      </c>
      <c r="G188" s="52">
        <v>423</v>
      </c>
      <c r="H188" s="53">
        <v>423</v>
      </c>
    </row>
    <row r="189" spans="1:8" x14ac:dyDescent="0.25">
      <c r="A189" s="7"/>
      <c r="B189" s="49"/>
      <c r="C189" s="50" t="s">
        <v>141</v>
      </c>
      <c r="E189" s="51"/>
      <c r="F189" s="52">
        <v>12.84</v>
      </c>
      <c r="G189" s="52">
        <v>12.84</v>
      </c>
      <c r="H189" s="53">
        <v>12.84</v>
      </c>
    </row>
    <row r="190" spans="1:8" ht="22.5" x14ac:dyDescent="0.25">
      <c r="A190" s="7"/>
      <c r="B190" s="49"/>
      <c r="C190" s="50" t="s">
        <v>409</v>
      </c>
      <c r="E190" s="51"/>
      <c r="F190" s="52">
        <v>462.51</v>
      </c>
      <c r="G190" s="52">
        <v>0</v>
      </c>
      <c r="H190" s="53">
        <v>0</v>
      </c>
    </row>
    <row r="191" spans="1:8" x14ac:dyDescent="0.25">
      <c r="A191" s="7"/>
      <c r="B191" s="49"/>
      <c r="C191" s="50"/>
      <c r="E191" s="51"/>
      <c r="F191" s="52"/>
      <c r="G191" s="52"/>
      <c r="H191" s="53"/>
    </row>
    <row r="192" spans="1:8" x14ac:dyDescent="0.25">
      <c r="A192" s="42" t="s">
        <v>142</v>
      </c>
      <c r="B192" s="42"/>
      <c r="C192" s="42"/>
      <c r="D192" s="42"/>
      <c r="E192" s="56"/>
      <c r="F192" s="44"/>
      <c r="G192" s="44"/>
      <c r="H192" s="44">
        <f>SUM(H194:H293)</f>
        <v>76676800.220000029</v>
      </c>
    </row>
    <row r="193" spans="1:8" x14ac:dyDescent="0.25">
      <c r="A193" s="57"/>
      <c r="B193" s="57"/>
      <c r="C193" s="57" t="s">
        <v>143</v>
      </c>
      <c r="D193" s="57" t="s">
        <v>144</v>
      </c>
      <c r="E193" s="58" t="s">
        <v>145</v>
      </c>
      <c r="F193" s="59" t="s">
        <v>146</v>
      </c>
      <c r="G193" s="60" t="s">
        <v>147</v>
      </c>
      <c r="H193" s="59" t="s">
        <v>148</v>
      </c>
    </row>
    <row r="194" spans="1:8" x14ac:dyDescent="0.25">
      <c r="A194" s="7"/>
      <c r="B194" s="49"/>
      <c r="C194" s="50" t="s">
        <v>431</v>
      </c>
      <c r="D194" s="55">
        <v>8901</v>
      </c>
      <c r="E194" s="51" t="s">
        <v>394</v>
      </c>
      <c r="F194" s="55">
        <v>2179</v>
      </c>
      <c r="G194" s="55">
        <v>9</v>
      </c>
      <c r="H194" s="53">
        <v>308392.31000000006</v>
      </c>
    </row>
    <row r="195" spans="1:8" ht="22.5" x14ac:dyDescent="0.25">
      <c r="A195" s="7"/>
      <c r="B195" s="49"/>
      <c r="C195" s="50" t="s">
        <v>432</v>
      </c>
      <c r="D195" s="55">
        <v>3224</v>
      </c>
      <c r="E195" s="51" t="s">
        <v>133</v>
      </c>
      <c r="F195" s="55">
        <v>2115</v>
      </c>
      <c r="G195" s="55">
        <v>10</v>
      </c>
      <c r="H195" s="53">
        <v>2651</v>
      </c>
    </row>
    <row r="196" spans="1:8" x14ac:dyDescent="0.25">
      <c r="A196" s="7"/>
      <c r="B196" s="49"/>
      <c r="C196" s="50" t="s">
        <v>433</v>
      </c>
      <c r="D196" s="55">
        <v>8601</v>
      </c>
      <c r="E196" s="51" t="s">
        <v>396</v>
      </c>
      <c r="F196" s="55">
        <v>2179</v>
      </c>
      <c r="G196" s="55">
        <v>9</v>
      </c>
      <c r="H196" s="53">
        <v>613875.00000000012</v>
      </c>
    </row>
    <row r="197" spans="1:8" x14ac:dyDescent="0.25">
      <c r="A197" s="7"/>
      <c r="B197" s="49"/>
      <c r="C197" s="50" t="s">
        <v>434</v>
      </c>
      <c r="D197" s="55">
        <v>4455</v>
      </c>
      <c r="E197" s="51" t="s">
        <v>397</v>
      </c>
      <c r="F197" s="55">
        <v>2179</v>
      </c>
      <c r="G197" s="55">
        <v>9</v>
      </c>
      <c r="H197" s="53">
        <v>358379.3</v>
      </c>
    </row>
    <row r="198" spans="1:8" x14ac:dyDescent="0.25">
      <c r="A198" s="7"/>
      <c r="B198" s="49"/>
      <c r="C198" s="50" t="s">
        <v>435</v>
      </c>
      <c r="D198" s="55">
        <v>4765</v>
      </c>
      <c r="E198" s="51" t="s">
        <v>401</v>
      </c>
      <c r="F198" s="55">
        <v>2179</v>
      </c>
      <c r="G198" s="55">
        <v>9</v>
      </c>
      <c r="H198" s="53">
        <v>603141.11</v>
      </c>
    </row>
    <row r="199" spans="1:8" ht="22.5" x14ac:dyDescent="0.25">
      <c r="A199" s="7"/>
      <c r="B199" s="49"/>
      <c r="C199" s="50" t="s">
        <v>436</v>
      </c>
      <c r="D199" s="55">
        <v>6419</v>
      </c>
      <c r="E199" s="51" t="s">
        <v>134</v>
      </c>
      <c r="F199" s="55">
        <v>2115</v>
      </c>
      <c r="G199" s="55">
        <v>10</v>
      </c>
      <c r="H199" s="53">
        <v>730</v>
      </c>
    </row>
    <row r="200" spans="1:8" x14ac:dyDescent="0.25">
      <c r="A200" s="7"/>
      <c r="B200" s="49"/>
      <c r="C200" s="50" t="s">
        <v>437</v>
      </c>
      <c r="D200" s="55">
        <v>4458</v>
      </c>
      <c r="E200" s="51" t="s">
        <v>399</v>
      </c>
      <c r="F200" s="55">
        <v>2179</v>
      </c>
      <c r="G200" s="55">
        <v>7</v>
      </c>
      <c r="H200" s="53">
        <v>1336.27</v>
      </c>
    </row>
    <row r="201" spans="1:8" ht="22.5" x14ac:dyDescent="0.25">
      <c r="A201" s="7"/>
      <c r="B201" s="49"/>
      <c r="C201" s="50" t="s">
        <v>438</v>
      </c>
      <c r="D201" s="55">
        <v>9181</v>
      </c>
      <c r="E201" s="50" t="s">
        <v>151</v>
      </c>
      <c r="F201" s="55">
        <v>2179</v>
      </c>
      <c r="G201" s="55">
        <v>10</v>
      </c>
      <c r="H201" s="53">
        <v>46.61</v>
      </c>
    </row>
    <row r="202" spans="1:8" ht="22.5" x14ac:dyDescent="0.25">
      <c r="A202" s="7"/>
      <c r="B202" s="49"/>
      <c r="C202" s="50" t="s">
        <v>438</v>
      </c>
      <c r="D202" s="55">
        <v>9181</v>
      </c>
      <c r="E202" s="50" t="s">
        <v>151</v>
      </c>
      <c r="F202" s="55">
        <v>2199</v>
      </c>
      <c r="G202" s="55">
        <v>10</v>
      </c>
      <c r="H202" s="53">
        <v>5603.39</v>
      </c>
    </row>
    <row r="203" spans="1:8" ht="22.5" x14ac:dyDescent="0.25">
      <c r="A203" s="7"/>
      <c r="B203" s="49"/>
      <c r="C203" s="50" t="s">
        <v>439</v>
      </c>
      <c r="D203" s="55">
        <v>7006</v>
      </c>
      <c r="E203" s="51" t="s">
        <v>139</v>
      </c>
      <c r="F203" s="55">
        <v>2115</v>
      </c>
      <c r="G203" s="55">
        <v>10</v>
      </c>
      <c r="H203" s="53">
        <v>22378</v>
      </c>
    </row>
    <row r="204" spans="1:8" x14ac:dyDescent="0.25">
      <c r="A204" s="7"/>
      <c r="B204" s="49"/>
      <c r="C204" s="50" t="s">
        <v>440</v>
      </c>
      <c r="D204" s="55">
        <v>7662</v>
      </c>
      <c r="E204" s="50" t="s">
        <v>151</v>
      </c>
      <c r="F204" s="55">
        <v>2199</v>
      </c>
      <c r="G204" s="55">
        <v>3</v>
      </c>
      <c r="H204" s="53">
        <v>5</v>
      </c>
    </row>
    <row r="205" spans="1:8" ht="22.5" x14ac:dyDescent="0.25">
      <c r="A205" s="7"/>
      <c r="B205" s="49"/>
      <c r="C205" s="50" t="s">
        <v>441</v>
      </c>
      <c r="D205" s="55">
        <v>2950</v>
      </c>
      <c r="E205" s="51" t="s">
        <v>405</v>
      </c>
      <c r="F205" s="55">
        <v>2199</v>
      </c>
      <c r="G205" s="55">
        <v>9</v>
      </c>
      <c r="H205" s="53">
        <v>43840.119999999995</v>
      </c>
    </row>
    <row r="206" spans="1:8" ht="22.5" x14ac:dyDescent="0.25">
      <c r="A206" s="7"/>
      <c r="B206" s="49"/>
      <c r="C206" s="50" t="s">
        <v>442</v>
      </c>
      <c r="D206" s="55">
        <v>4259</v>
      </c>
      <c r="E206" s="51" t="s">
        <v>406</v>
      </c>
      <c r="F206" s="55">
        <v>2199</v>
      </c>
      <c r="G206" s="55">
        <v>3</v>
      </c>
      <c r="H206" s="53">
        <v>19295</v>
      </c>
    </row>
    <row r="207" spans="1:8" ht="22.5" x14ac:dyDescent="0.25">
      <c r="A207" s="7"/>
      <c r="B207" s="49"/>
      <c r="C207" s="50" t="s">
        <v>443</v>
      </c>
      <c r="D207" s="55">
        <v>8591</v>
      </c>
      <c r="E207" s="51" t="s">
        <v>407</v>
      </c>
      <c r="F207" s="55">
        <v>1134</v>
      </c>
      <c r="G207" s="55">
        <v>3</v>
      </c>
      <c r="H207" s="53">
        <v>421384</v>
      </c>
    </row>
    <row r="208" spans="1:8" ht="22.5" x14ac:dyDescent="0.25">
      <c r="A208" s="7"/>
      <c r="B208" s="49"/>
      <c r="C208" s="50" t="s">
        <v>443</v>
      </c>
      <c r="D208" s="55">
        <v>8591</v>
      </c>
      <c r="E208" s="51" t="s">
        <v>407</v>
      </c>
      <c r="F208" s="55">
        <v>2199</v>
      </c>
      <c r="G208" s="55">
        <v>3</v>
      </c>
      <c r="H208" s="53">
        <v>88756</v>
      </c>
    </row>
    <row r="209" spans="1:8" ht="22.5" x14ac:dyDescent="0.25">
      <c r="A209" s="7"/>
      <c r="B209" s="49"/>
      <c r="C209" s="50" t="s">
        <v>444</v>
      </c>
      <c r="D209" s="55">
        <v>2487</v>
      </c>
      <c r="E209" s="51" t="s">
        <v>408</v>
      </c>
      <c r="F209" s="55">
        <v>1134</v>
      </c>
      <c r="G209" s="55">
        <v>3</v>
      </c>
      <c r="H209" s="53">
        <v>90675</v>
      </c>
    </row>
    <row r="210" spans="1:8" ht="22.5" x14ac:dyDescent="0.25">
      <c r="A210" s="7"/>
      <c r="B210" s="49"/>
      <c r="C210" s="50" t="s">
        <v>444</v>
      </c>
      <c r="D210" s="55">
        <v>2487</v>
      </c>
      <c r="E210" s="51" t="s">
        <v>408</v>
      </c>
      <c r="F210" s="55">
        <v>2199</v>
      </c>
      <c r="G210" s="55">
        <v>3</v>
      </c>
      <c r="H210" s="53">
        <v>26615</v>
      </c>
    </row>
    <row r="211" spans="1:8" x14ac:dyDescent="0.25">
      <c r="A211" s="7"/>
      <c r="B211" s="49"/>
      <c r="C211" s="50" t="s">
        <v>149</v>
      </c>
      <c r="D211" s="55">
        <v>4644</v>
      </c>
      <c r="E211" s="51" t="s">
        <v>445</v>
      </c>
      <c r="F211" s="55">
        <v>2199</v>
      </c>
      <c r="G211" s="55">
        <v>3</v>
      </c>
      <c r="H211" s="53">
        <v>277168</v>
      </c>
    </row>
    <row r="212" spans="1:8" x14ac:dyDescent="0.25">
      <c r="A212" s="7"/>
      <c r="B212" s="49"/>
      <c r="C212" s="50" t="s">
        <v>150</v>
      </c>
      <c r="D212" s="55">
        <v>5347</v>
      </c>
      <c r="E212" s="51" t="s">
        <v>120</v>
      </c>
      <c r="F212" s="55">
        <v>2199</v>
      </c>
      <c r="G212" s="55">
        <v>64</v>
      </c>
      <c r="H212" s="53">
        <v>106333</v>
      </c>
    </row>
    <row r="213" spans="1:8" x14ac:dyDescent="0.25">
      <c r="A213" s="7"/>
      <c r="B213" s="49"/>
      <c r="C213" s="50" t="s">
        <v>152</v>
      </c>
      <c r="D213" s="55">
        <v>7193</v>
      </c>
      <c r="E213" s="51" t="s">
        <v>153</v>
      </c>
      <c r="F213" s="55">
        <v>2199</v>
      </c>
      <c r="G213" s="55">
        <v>3</v>
      </c>
      <c r="H213" s="53">
        <v>11904</v>
      </c>
    </row>
    <row r="214" spans="1:8" ht="22.5" x14ac:dyDescent="0.25">
      <c r="A214" s="7"/>
      <c r="B214" s="49"/>
      <c r="C214" s="50" t="s">
        <v>446</v>
      </c>
      <c r="D214" s="55">
        <v>5268</v>
      </c>
      <c r="E214" s="51" t="s">
        <v>123</v>
      </c>
      <c r="F214" s="55">
        <v>2115</v>
      </c>
      <c r="G214" s="55">
        <v>10</v>
      </c>
      <c r="H214" s="53">
        <v>21564.81</v>
      </c>
    </row>
    <row r="215" spans="1:8" x14ac:dyDescent="0.25">
      <c r="A215" s="7"/>
      <c r="B215" s="49"/>
      <c r="C215" s="50" t="s">
        <v>154</v>
      </c>
      <c r="D215" s="55">
        <v>5454</v>
      </c>
      <c r="E215" s="51" t="s">
        <v>86</v>
      </c>
      <c r="F215" s="55">
        <v>2179</v>
      </c>
      <c r="G215" s="55">
        <v>14</v>
      </c>
      <c r="H215" s="53">
        <v>518822</v>
      </c>
    </row>
    <row r="216" spans="1:8" ht="22.5" x14ac:dyDescent="0.25">
      <c r="A216" s="7"/>
      <c r="B216" s="49"/>
      <c r="C216" s="50" t="s">
        <v>155</v>
      </c>
      <c r="D216" s="55">
        <v>2526</v>
      </c>
      <c r="E216" s="51" t="s">
        <v>88</v>
      </c>
      <c r="F216" s="55">
        <v>2199</v>
      </c>
      <c r="G216" s="55">
        <v>61</v>
      </c>
      <c r="H216" s="53">
        <v>602240</v>
      </c>
    </row>
    <row r="217" spans="1:8" x14ac:dyDescent="0.25">
      <c r="A217" s="7"/>
      <c r="B217" s="49"/>
      <c r="C217" s="50" t="s">
        <v>156</v>
      </c>
      <c r="D217" s="55">
        <v>1503</v>
      </c>
      <c r="E217" s="51" t="s">
        <v>89</v>
      </c>
      <c r="F217" s="55">
        <v>2115</v>
      </c>
      <c r="G217" s="55">
        <v>10</v>
      </c>
      <c r="H217" s="53">
        <v>15894363.220000001</v>
      </c>
    </row>
    <row r="218" spans="1:8" x14ac:dyDescent="0.25">
      <c r="A218" s="7"/>
      <c r="B218" s="49"/>
      <c r="C218" s="50" t="s">
        <v>156</v>
      </c>
      <c r="D218" s="55">
        <v>1503</v>
      </c>
      <c r="E218" s="51" t="s">
        <v>89</v>
      </c>
      <c r="F218" s="55">
        <v>2199</v>
      </c>
      <c r="G218" s="55">
        <v>10</v>
      </c>
      <c r="H218" s="53">
        <v>62418</v>
      </c>
    </row>
    <row r="219" spans="1:8" x14ac:dyDescent="0.25">
      <c r="A219" s="7"/>
      <c r="B219" s="49"/>
      <c r="C219" s="50" t="s">
        <v>73</v>
      </c>
      <c r="D219" s="55">
        <v>4614</v>
      </c>
      <c r="E219" s="51" t="s">
        <v>385</v>
      </c>
      <c r="F219" s="55">
        <v>2199</v>
      </c>
      <c r="G219" s="55">
        <v>3</v>
      </c>
      <c r="H219" s="53">
        <v>1564631</v>
      </c>
    </row>
    <row r="220" spans="1:8" x14ac:dyDescent="0.25">
      <c r="A220" s="7"/>
      <c r="B220" s="49"/>
      <c r="C220" s="50" t="s">
        <v>157</v>
      </c>
      <c r="D220" s="55">
        <v>8765</v>
      </c>
      <c r="E220" s="51" t="s">
        <v>90</v>
      </c>
      <c r="F220" s="55">
        <v>2179</v>
      </c>
      <c r="G220" s="55">
        <v>11</v>
      </c>
      <c r="H220" s="53">
        <v>8040</v>
      </c>
    </row>
    <row r="221" spans="1:8" x14ac:dyDescent="0.25">
      <c r="A221" s="7"/>
      <c r="B221" s="49"/>
      <c r="C221" s="50" t="s">
        <v>157</v>
      </c>
      <c r="D221" s="55">
        <v>8765</v>
      </c>
      <c r="E221" s="51" t="s">
        <v>90</v>
      </c>
      <c r="F221" s="55">
        <v>2199</v>
      </c>
      <c r="G221" s="55">
        <v>11</v>
      </c>
      <c r="H221" s="53">
        <v>34760.270000000004</v>
      </c>
    </row>
    <row r="222" spans="1:8" x14ac:dyDescent="0.25">
      <c r="A222" s="7"/>
      <c r="B222" s="49"/>
      <c r="C222" s="50" t="s">
        <v>158</v>
      </c>
      <c r="D222" s="55">
        <v>2566</v>
      </c>
      <c r="E222" s="51" t="s">
        <v>91</v>
      </c>
      <c r="F222" s="55">
        <v>2199</v>
      </c>
      <c r="G222" s="55">
        <v>3</v>
      </c>
      <c r="H222" s="53">
        <v>335467.5</v>
      </c>
    </row>
    <row r="223" spans="1:8" x14ac:dyDescent="0.25">
      <c r="A223" s="7"/>
      <c r="B223" s="49"/>
      <c r="C223" s="50" t="s">
        <v>159</v>
      </c>
      <c r="D223" s="55">
        <v>8252</v>
      </c>
      <c r="E223" s="51" t="s">
        <v>386</v>
      </c>
      <c r="F223" s="55">
        <v>2199</v>
      </c>
      <c r="G223" s="55">
        <v>3</v>
      </c>
      <c r="H223" s="53">
        <v>3174</v>
      </c>
    </row>
    <row r="224" spans="1:8" x14ac:dyDescent="0.25">
      <c r="A224" s="7"/>
      <c r="B224" s="49"/>
      <c r="C224" s="50" t="s">
        <v>160</v>
      </c>
      <c r="D224" s="55">
        <v>4105</v>
      </c>
      <c r="E224" s="51" t="s">
        <v>92</v>
      </c>
      <c r="F224" s="55">
        <v>2199</v>
      </c>
      <c r="G224" s="55">
        <v>61</v>
      </c>
      <c r="H224" s="53">
        <v>11742.59</v>
      </c>
    </row>
    <row r="225" spans="1:8" x14ac:dyDescent="0.25">
      <c r="A225" s="7"/>
      <c r="B225" s="49"/>
      <c r="C225" s="50" t="s">
        <v>161</v>
      </c>
      <c r="D225" s="55">
        <v>2537</v>
      </c>
      <c r="E225" s="51" t="s">
        <v>447</v>
      </c>
      <c r="F225" s="55">
        <v>2199</v>
      </c>
      <c r="G225" s="55">
        <v>3</v>
      </c>
      <c r="H225" s="53">
        <v>84638.73000000001</v>
      </c>
    </row>
    <row r="226" spans="1:8" x14ac:dyDescent="0.25">
      <c r="A226" s="7"/>
      <c r="B226" s="49"/>
      <c r="C226" s="50" t="s">
        <v>162</v>
      </c>
      <c r="D226" s="55">
        <v>8251</v>
      </c>
      <c r="E226" s="51" t="s">
        <v>448</v>
      </c>
      <c r="F226" s="55">
        <v>2199</v>
      </c>
      <c r="G226" s="55">
        <v>3</v>
      </c>
      <c r="H226" s="53">
        <v>55714.720000000001</v>
      </c>
    </row>
    <row r="227" spans="1:8" x14ac:dyDescent="0.25">
      <c r="A227" s="7"/>
      <c r="B227" s="49"/>
      <c r="C227" s="50" t="s">
        <v>74</v>
      </c>
      <c r="D227" s="55">
        <v>4704</v>
      </c>
      <c r="E227" s="51" t="s">
        <v>387</v>
      </c>
      <c r="F227" s="55">
        <v>2199</v>
      </c>
      <c r="G227" s="55">
        <v>72</v>
      </c>
      <c r="H227" s="53">
        <v>117375</v>
      </c>
    </row>
    <row r="228" spans="1:8" x14ac:dyDescent="0.25">
      <c r="A228" s="7"/>
      <c r="B228" s="49"/>
      <c r="C228" s="50" t="s">
        <v>449</v>
      </c>
      <c r="D228" s="55">
        <v>9677</v>
      </c>
      <c r="E228" s="51" t="s">
        <v>93</v>
      </c>
      <c r="F228" s="55">
        <v>2179</v>
      </c>
      <c r="G228" s="55">
        <v>2</v>
      </c>
      <c r="H228" s="53">
        <v>7952987.9999999991</v>
      </c>
    </row>
    <row r="229" spans="1:8" x14ac:dyDescent="0.25">
      <c r="A229" s="7"/>
      <c r="B229" s="49"/>
      <c r="C229" s="50" t="s">
        <v>163</v>
      </c>
      <c r="D229" s="55">
        <v>4064</v>
      </c>
      <c r="E229" s="51" t="s">
        <v>94</v>
      </c>
      <c r="F229" s="55">
        <v>2199</v>
      </c>
      <c r="G229" s="55">
        <v>3</v>
      </c>
      <c r="H229" s="53">
        <v>4493195.62</v>
      </c>
    </row>
    <row r="230" spans="1:8" x14ac:dyDescent="0.25">
      <c r="A230" s="7"/>
      <c r="B230" s="49"/>
      <c r="C230" s="50" t="s">
        <v>164</v>
      </c>
      <c r="D230" s="55">
        <v>4840</v>
      </c>
      <c r="E230" s="51" t="s">
        <v>95</v>
      </c>
      <c r="F230" s="55">
        <v>2115</v>
      </c>
      <c r="G230" s="55">
        <v>10</v>
      </c>
      <c r="H230" s="53">
        <v>254804.11</v>
      </c>
    </row>
    <row r="231" spans="1:8" x14ac:dyDescent="0.25">
      <c r="A231" s="7"/>
      <c r="B231" s="49"/>
      <c r="C231" s="50" t="s">
        <v>164</v>
      </c>
      <c r="D231" s="55">
        <v>4840</v>
      </c>
      <c r="E231" s="51" t="s">
        <v>95</v>
      </c>
      <c r="F231" s="55">
        <v>2199</v>
      </c>
      <c r="G231" s="55">
        <v>10</v>
      </c>
      <c r="H231" s="53">
        <v>351851</v>
      </c>
    </row>
    <row r="232" spans="1:8" x14ac:dyDescent="0.25">
      <c r="A232" s="7"/>
      <c r="B232" s="49"/>
      <c r="C232" s="50" t="s">
        <v>165</v>
      </c>
      <c r="D232" s="55">
        <v>1825</v>
      </c>
      <c r="E232" s="51" t="s">
        <v>450</v>
      </c>
      <c r="F232" s="55">
        <v>2199</v>
      </c>
      <c r="G232" s="55">
        <v>3</v>
      </c>
      <c r="H232" s="53">
        <v>9802.08</v>
      </c>
    </row>
    <row r="233" spans="1:8" x14ac:dyDescent="0.25">
      <c r="A233" s="7"/>
      <c r="B233" s="49"/>
      <c r="C233" s="50" t="s">
        <v>166</v>
      </c>
      <c r="D233" s="55">
        <v>6227</v>
      </c>
      <c r="E233" s="51" t="s">
        <v>96</v>
      </c>
      <c r="F233" s="55">
        <v>2179</v>
      </c>
      <c r="G233" s="55">
        <v>14</v>
      </c>
      <c r="H233" s="53">
        <v>134142.44</v>
      </c>
    </row>
    <row r="234" spans="1:8" x14ac:dyDescent="0.25">
      <c r="A234" s="7"/>
      <c r="B234" s="49"/>
      <c r="C234" s="50" t="s">
        <v>167</v>
      </c>
      <c r="D234" s="55">
        <v>7952</v>
      </c>
      <c r="E234" s="51" t="s">
        <v>97</v>
      </c>
      <c r="F234" s="55">
        <v>2179</v>
      </c>
      <c r="G234" s="55">
        <v>14</v>
      </c>
      <c r="H234" s="53">
        <v>1551997.43</v>
      </c>
    </row>
    <row r="235" spans="1:8" x14ac:dyDescent="0.25">
      <c r="A235" s="7"/>
      <c r="B235" s="49"/>
      <c r="C235" s="50" t="s">
        <v>167</v>
      </c>
      <c r="D235" s="55">
        <v>7952</v>
      </c>
      <c r="E235" s="51" t="s">
        <v>97</v>
      </c>
      <c r="F235" s="55">
        <v>2199</v>
      </c>
      <c r="G235" s="55">
        <v>14</v>
      </c>
      <c r="H235" s="53">
        <v>2950</v>
      </c>
    </row>
    <row r="236" spans="1:8" ht="22.5" x14ac:dyDescent="0.25">
      <c r="A236" s="7"/>
      <c r="B236" s="49"/>
      <c r="C236" s="50" t="s">
        <v>168</v>
      </c>
      <c r="D236" s="55">
        <v>2203</v>
      </c>
      <c r="E236" s="51" t="s">
        <v>98</v>
      </c>
      <c r="F236" s="55">
        <v>2115</v>
      </c>
      <c r="G236" s="55">
        <v>10</v>
      </c>
      <c r="H236" s="53">
        <v>1576249.01</v>
      </c>
    </row>
    <row r="237" spans="1:8" ht="22.5" x14ac:dyDescent="0.25">
      <c r="A237" s="7"/>
      <c r="B237" s="49"/>
      <c r="C237" s="50" t="s">
        <v>168</v>
      </c>
      <c r="D237" s="55">
        <v>2203</v>
      </c>
      <c r="E237" s="51" t="s">
        <v>98</v>
      </c>
      <c r="F237" s="55">
        <v>2199</v>
      </c>
      <c r="G237" s="55">
        <v>10</v>
      </c>
      <c r="H237" s="53">
        <v>372500.61</v>
      </c>
    </row>
    <row r="238" spans="1:8" x14ac:dyDescent="0.25">
      <c r="A238" s="7"/>
      <c r="B238" s="49"/>
      <c r="C238" s="50" t="s">
        <v>169</v>
      </c>
      <c r="D238" s="55">
        <v>4457</v>
      </c>
      <c r="E238" s="51" t="s">
        <v>451</v>
      </c>
      <c r="F238" s="55">
        <v>2199</v>
      </c>
      <c r="G238" s="55">
        <v>3</v>
      </c>
      <c r="H238" s="53">
        <v>2538</v>
      </c>
    </row>
    <row r="239" spans="1:8" x14ac:dyDescent="0.25">
      <c r="A239" s="7"/>
      <c r="B239" s="49"/>
      <c r="C239" s="50" t="s">
        <v>170</v>
      </c>
      <c r="D239" s="55">
        <v>7243</v>
      </c>
      <c r="E239" s="51" t="s">
        <v>99</v>
      </c>
      <c r="F239" s="55">
        <v>2115</v>
      </c>
      <c r="G239" s="55">
        <v>10</v>
      </c>
      <c r="H239" s="53">
        <v>377239.49</v>
      </c>
    </row>
    <row r="240" spans="1:8" x14ac:dyDescent="0.25">
      <c r="A240" s="7"/>
      <c r="B240" s="49"/>
      <c r="C240" s="50" t="s">
        <v>170</v>
      </c>
      <c r="D240" s="55">
        <v>7243</v>
      </c>
      <c r="E240" s="51" t="s">
        <v>99</v>
      </c>
      <c r="F240" s="55">
        <v>2199</v>
      </c>
      <c r="G240" s="55">
        <v>10</v>
      </c>
      <c r="H240" s="53">
        <v>13992</v>
      </c>
    </row>
    <row r="241" spans="1:8" ht="22.5" x14ac:dyDescent="0.25">
      <c r="A241" s="7"/>
      <c r="B241" s="49"/>
      <c r="C241" s="50" t="s">
        <v>171</v>
      </c>
      <c r="D241" s="55">
        <v>4481</v>
      </c>
      <c r="E241" s="51" t="s">
        <v>100</v>
      </c>
      <c r="F241" s="55">
        <v>2115</v>
      </c>
      <c r="G241" s="55">
        <v>10</v>
      </c>
      <c r="H241" s="53">
        <v>9217.0499999999993</v>
      </c>
    </row>
    <row r="242" spans="1:8" ht="22.5" x14ac:dyDescent="0.25">
      <c r="A242" s="7"/>
      <c r="B242" s="49"/>
      <c r="C242" s="50" t="s">
        <v>172</v>
      </c>
      <c r="D242" s="55">
        <v>7161</v>
      </c>
      <c r="E242" s="51" t="s">
        <v>101</v>
      </c>
      <c r="F242" s="55">
        <v>2115</v>
      </c>
      <c r="G242" s="55">
        <v>10</v>
      </c>
      <c r="H242" s="53">
        <v>270246.07999999996</v>
      </c>
    </row>
    <row r="243" spans="1:8" ht="22.5" x14ac:dyDescent="0.25">
      <c r="A243" s="7"/>
      <c r="B243" s="49"/>
      <c r="C243" s="50" t="s">
        <v>172</v>
      </c>
      <c r="D243" s="55">
        <v>7161</v>
      </c>
      <c r="E243" s="51" t="s">
        <v>101</v>
      </c>
      <c r="F243" s="55">
        <v>2199</v>
      </c>
      <c r="G243" s="55">
        <v>10</v>
      </c>
      <c r="H243" s="53">
        <v>40076.310000000005</v>
      </c>
    </row>
    <row r="244" spans="1:8" x14ac:dyDescent="0.25">
      <c r="A244" s="7"/>
      <c r="B244" s="49"/>
      <c r="C244" s="50" t="s">
        <v>173</v>
      </c>
      <c r="D244" s="55">
        <v>2544</v>
      </c>
      <c r="E244" s="51" t="s">
        <v>102</v>
      </c>
      <c r="F244" s="55">
        <v>2199</v>
      </c>
      <c r="G244" s="55">
        <v>73</v>
      </c>
      <c r="H244" s="53">
        <v>281151.84999999998</v>
      </c>
    </row>
    <row r="245" spans="1:8" ht="22.5" x14ac:dyDescent="0.25">
      <c r="A245" s="7"/>
      <c r="B245" s="49"/>
      <c r="C245" s="50" t="s">
        <v>174</v>
      </c>
      <c r="D245" s="55">
        <v>8081</v>
      </c>
      <c r="E245" s="51" t="s">
        <v>104</v>
      </c>
      <c r="F245" s="55">
        <v>2115</v>
      </c>
      <c r="G245" s="55">
        <v>10</v>
      </c>
      <c r="H245" s="53">
        <v>94629.85</v>
      </c>
    </row>
    <row r="246" spans="1:8" ht="22.5" x14ac:dyDescent="0.25">
      <c r="A246" s="7"/>
      <c r="B246" s="49"/>
      <c r="C246" s="50" t="s">
        <v>175</v>
      </c>
      <c r="D246" s="55">
        <v>2523</v>
      </c>
      <c r="E246" s="51" t="s">
        <v>105</v>
      </c>
      <c r="F246" s="55">
        <v>2115</v>
      </c>
      <c r="G246" s="55">
        <v>10</v>
      </c>
      <c r="H246" s="53">
        <v>129686</v>
      </c>
    </row>
    <row r="247" spans="1:8" ht="22.5" x14ac:dyDescent="0.25">
      <c r="A247" s="7"/>
      <c r="B247" s="49"/>
      <c r="C247" s="50" t="s">
        <v>175</v>
      </c>
      <c r="D247" s="55">
        <v>2523</v>
      </c>
      <c r="E247" s="51" t="s">
        <v>105</v>
      </c>
      <c r="F247" s="55">
        <v>2199</v>
      </c>
      <c r="G247" s="55">
        <v>10</v>
      </c>
      <c r="H247" s="53">
        <v>175550.56</v>
      </c>
    </row>
    <row r="248" spans="1:8" ht="22.5" x14ac:dyDescent="0.25">
      <c r="A248" s="7"/>
      <c r="B248" s="49"/>
      <c r="C248" s="50" t="s">
        <v>176</v>
      </c>
      <c r="D248" s="55">
        <v>5708</v>
      </c>
      <c r="E248" s="51" t="s">
        <v>106</v>
      </c>
      <c r="F248" s="55">
        <v>2115</v>
      </c>
      <c r="G248" s="55">
        <v>10</v>
      </c>
      <c r="H248" s="53">
        <v>13286944.529999999</v>
      </c>
    </row>
    <row r="249" spans="1:8" ht="22.5" x14ac:dyDescent="0.25">
      <c r="A249" s="7"/>
      <c r="B249" s="49"/>
      <c r="C249" s="50" t="s">
        <v>176</v>
      </c>
      <c r="D249" s="55">
        <v>5708</v>
      </c>
      <c r="E249" s="51" t="s">
        <v>106</v>
      </c>
      <c r="F249" s="55">
        <v>2199</v>
      </c>
      <c r="G249" s="55">
        <v>10</v>
      </c>
      <c r="H249" s="53">
        <v>127359.65</v>
      </c>
    </row>
    <row r="250" spans="1:8" ht="22.5" x14ac:dyDescent="0.25">
      <c r="A250" s="7"/>
      <c r="B250" s="49"/>
      <c r="C250" s="50" t="s">
        <v>177</v>
      </c>
      <c r="D250" s="55">
        <v>6947</v>
      </c>
      <c r="E250" s="51" t="s">
        <v>108</v>
      </c>
      <c r="F250" s="55">
        <v>2115</v>
      </c>
      <c r="G250" s="55">
        <v>10</v>
      </c>
      <c r="H250" s="53">
        <v>72425</v>
      </c>
    </row>
    <row r="251" spans="1:8" ht="22.5" x14ac:dyDescent="0.25">
      <c r="A251" s="7"/>
      <c r="B251" s="49"/>
      <c r="C251" s="50" t="s">
        <v>178</v>
      </c>
      <c r="D251" s="55">
        <v>6396</v>
      </c>
      <c r="E251" s="51" t="s">
        <v>109</v>
      </c>
      <c r="F251" s="55">
        <v>2179</v>
      </c>
      <c r="G251" s="55">
        <v>14</v>
      </c>
      <c r="H251" s="53">
        <v>1854351.63</v>
      </c>
    </row>
    <row r="252" spans="1:8" ht="22.5" x14ac:dyDescent="0.25">
      <c r="A252" s="7"/>
      <c r="B252" s="49"/>
      <c r="C252" s="50" t="s">
        <v>178</v>
      </c>
      <c r="D252" s="55">
        <v>6396</v>
      </c>
      <c r="E252" s="51" t="s">
        <v>109</v>
      </c>
      <c r="F252" s="55">
        <v>2199</v>
      </c>
      <c r="G252" s="55">
        <v>14</v>
      </c>
      <c r="H252" s="53">
        <v>32872.559999999998</v>
      </c>
    </row>
    <row r="253" spans="1:8" ht="22.5" x14ac:dyDescent="0.25">
      <c r="A253" s="7"/>
      <c r="B253" s="49"/>
      <c r="C253" s="50" t="s">
        <v>179</v>
      </c>
      <c r="D253" s="55">
        <v>3433</v>
      </c>
      <c r="E253" s="51" t="s">
        <v>110</v>
      </c>
      <c r="F253" s="55">
        <v>2179</v>
      </c>
      <c r="G253" s="55">
        <v>2</v>
      </c>
      <c r="H253" s="53">
        <v>332423</v>
      </c>
    </row>
    <row r="254" spans="1:8" ht="22.5" x14ac:dyDescent="0.25">
      <c r="A254" s="7"/>
      <c r="B254" s="49"/>
      <c r="C254" s="50" t="s">
        <v>180</v>
      </c>
      <c r="D254" s="55">
        <v>6549</v>
      </c>
      <c r="E254" s="51" t="s">
        <v>452</v>
      </c>
      <c r="F254" s="55">
        <v>2115</v>
      </c>
      <c r="G254" s="55">
        <v>10</v>
      </c>
      <c r="H254" s="53">
        <v>77772.850000000006</v>
      </c>
    </row>
    <row r="255" spans="1:8" ht="22.5" x14ac:dyDescent="0.25">
      <c r="A255" s="7"/>
      <c r="B255" s="49"/>
      <c r="C255" s="50" t="s">
        <v>181</v>
      </c>
      <c r="D255" s="55">
        <v>5790</v>
      </c>
      <c r="E255" s="51" t="s">
        <v>111</v>
      </c>
      <c r="F255" s="55">
        <v>2115</v>
      </c>
      <c r="G255" s="55">
        <v>10</v>
      </c>
      <c r="H255" s="53">
        <v>595267.29</v>
      </c>
    </row>
    <row r="256" spans="1:8" ht="22.5" x14ac:dyDescent="0.25">
      <c r="A256" s="7"/>
      <c r="B256" s="49"/>
      <c r="C256" s="50" t="s">
        <v>181</v>
      </c>
      <c r="D256" s="55">
        <v>5790</v>
      </c>
      <c r="E256" s="51" t="s">
        <v>111</v>
      </c>
      <c r="F256" s="55">
        <v>2199</v>
      </c>
      <c r="G256" s="55">
        <v>10</v>
      </c>
      <c r="H256" s="53">
        <v>213159.84</v>
      </c>
    </row>
    <row r="257" spans="1:8" ht="22.5" x14ac:dyDescent="0.25">
      <c r="A257" s="7"/>
      <c r="B257" s="49"/>
      <c r="C257" s="50" t="s">
        <v>80</v>
      </c>
      <c r="D257" s="55">
        <v>1857</v>
      </c>
      <c r="E257" s="51" t="s">
        <v>389</v>
      </c>
      <c r="F257" s="55">
        <v>2199</v>
      </c>
      <c r="G257" s="55">
        <v>3</v>
      </c>
      <c r="H257" s="53">
        <v>487918</v>
      </c>
    </row>
    <row r="258" spans="1:8" ht="22.5" x14ac:dyDescent="0.25">
      <c r="A258" s="7"/>
      <c r="B258" s="49"/>
      <c r="C258" s="50" t="s">
        <v>182</v>
      </c>
      <c r="D258" s="55">
        <v>9453</v>
      </c>
      <c r="E258" s="51" t="s">
        <v>112</v>
      </c>
      <c r="F258" s="55">
        <v>2115</v>
      </c>
      <c r="G258" s="55">
        <v>10</v>
      </c>
      <c r="H258" s="53">
        <v>38001.5</v>
      </c>
    </row>
    <row r="259" spans="1:8" ht="22.5" x14ac:dyDescent="0.25">
      <c r="A259" s="7"/>
      <c r="B259" s="49"/>
      <c r="C259" s="50" t="s">
        <v>183</v>
      </c>
      <c r="D259" s="55">
        <v>6559</v>
      </c>
      <c r="E259" s="51" t="s">
        <v>113</v>
      </c>
      <c r="F259" s="55">
        <v>2115</v>
      </c>
      <c r="G259" s="55">
        <v>10</v>
      </c>
      <c r="H259" s="53">
        <v>780113.2</v>
      </c>
    </row>
    <row r="260" spans="1:8" ht="22.5" x14ac:dyDescent="0.25">
      <c r="A260" s="7"/>
      <c r="B260" s="49"/>
      <c r="C260" s="50" t="s">
        <v>184</v>
      </c>
      <c r="D260" s="55">
        <v>8771</v>
      </c>
      <c r="E260" s="51" t="s">
        <v>115</v>
      </c>
      <c r="F260" s="55">
        <v>2115</v>
      </c>
      <c r="G260" s="55">
        <v>10</v>
      </c>
      <c r="H260" s="53">
        <v>186179.74</v>
      </c>
    </row>
    <row r="261" spans="1:8" ht="22.5" x14ac:dyDescent="0.25">
      <c r="A261" s="7"/>
      <c r="B261" s="49"/>
      <c r="C261" s="50" t="s">
        <v>185</v>
      </c>
      <c r="D261" s="55">
        <v>1429</v>
      </c>
      <c r="E261" s="51" t="s">
        <v>116</v>
      </c>
      <c r="F261" s="55">
        <v>2179</v>
      </c>
      <c r="G261" s="55">
        <v>7</v>
      </c>
      <c r="H261" s="53">
        <v>354224.84</v>
      </c>
    </row>
    <row r="262" spans="1:8" ht="22.5" x14ac:dyDescent="0.25">
      <c r="A262" s="7"/>
      <c r="B262" s="49"/>
      <c r="C262" s="50" t="s">
        <v>185</v>
      </c>
      <c r="D262" s="55">
        <v>1429</v>
      </c>
      <c r="E262" s="51" t="s">
        <v>116</v>
      </c>
      <c r="F262" s="55">
        <v>2199</v>
      </c>
      <c r="G262" s="55">
        <v>7</v>
      </c>
      <c r="H262" s="53">
        <v>19651.16</v>
      </c>
    </row>
    <row r="263" spans="1:8" ht="22.5" x14ac:dyDescent="0.25">
      <c r="A263" s="7"/>
      <c r="B263" s="49"/>
      <c r="C263" s="50" t="s">
        <v>186</v>
      </c>
      <c r="D263" s="55">
        <v>4216</v>
      </c>
      <c r="E263" s="51" t="s">
        <v>117</v>
      </c>
      <c r="F263" s="55">
        <v>2115</v>
      </c>
      <c r="G263" s="55">
        <v>10</v>
      </c>
      <c r="H263" s="53">
        <v>308522.46999999997</v>
      </c>
    </row>
    <row r="264" spans="1:8" ht="22.5" x14ac:dyDescent="0.25">
      <c r="A264" s="7"/>
      <c r="B264" s="49"/>
      <c r="C264" s="50" t="s">
        <v>187</v>
      </c>
      <c r="D264" s="55">
        <v>4948</v>
      </c>
      <c r="E264" s="51" t="s">
        <v>118</v>
      </c>
      <c r="F264" s="55">
        <v>2199</v>
      </c>
      <c r="G264" s="55">
        <v>3</v>
      </c>
      <c r="H264" s="53">
        <v>195702.09</v>
      </c>
    </row>
    <row r="265" spans="1:8" ht="22.5" x14ac:dyDescent="0.25">
      <c r="A265" s="7"/>
      <c r="B265" s="49"/>
      <c r="C265" s="50" t="s">
        <v>188</v>
      </c>
      <c r="D265" s="55">
        <v>3054</v>
      </c>
      <c r="E265" s="51" t="s">
        <v>453</v>
      </c>
      <c r="F265" s="55">
        <v>2115</v>
      </c>
      <c r="G265" s="55">
        <v>10</v>
      </c>
      <c r="H265" s="53">
        <v>483</v>
      </c>
    </row>
    <row r="266" spans="1:8" x14ac:dyDescent="0.25">
      <c r="A266" s="7"/>
      <c r="B266" s="49"/>
      <c r="C266" s="50" t="s">
        <v>21</v>
      </c>
      <c r="D266" s="55">
        <v>8359</v>
      </c>
      <c r="E266" s="51" t="s">
        <v>369</v>
      </c>
      <c r="F266" s="55">
        <v>2117</v>
      </c>
      <c r="G266" s="55">
        <v>3</v>
      </c>
      <c r="H266" s="53">
        <v>13746807</v>
      </c>
    </row>
    <row r="267" spans="1:8" x14ac:dyDescent="0.25">
      <c r="A267" s="7"/>
      <c r="B267" s="49"/>
      <c r="C267" s="50" t="s">
        <v>189</v>
      </c>
      <c r="D267" s="55">
        <v>7267</v>
      </c>
      <c r="E267" s="50" t="s">
        <v>151</v>
      </c>
      <c r="F267" s="55">
        <v>2199</v>
      </c>
      <c r="G267" s="55">
        <v>3</v>
      </c>
      <c r="H267" s="53">
        <v>25520</v>
      </c>
    </row>
    <row r="268" spans="1:8" x14ac:dyDescent="0.25">
      <c r="A268" s="7"/>
      <c r="B268" s="49"/>
      <c r="C268" s="50" t="s">
        <v>189</v>
      </c>
      <c r="D268" s="55">
        <v>7267</v>
      </c>
      <c r="E268" s="50" t="s">
        <v>151</v>
      </c>
      <c r="F268" s="55">
        <v>2199</v>
      </c>
      <c r="G268" s="55">
        <v>14</v>
      </c>
      <c r="H268" s="53">
        <v>4600</v>
      </c>
    </row>
    <row r="269" spans="1:8" x14ac:dyDescent="0.25">
      <c r="A269" s="7"/>
      <c r="B269" s="49"/>
      <c r="C269" s="50" t="s">
        <v>190</v>
      </c>
      <c r="D269" s="55">
        <v>3973</v>
      </c>
      <c r="E269" s="50" t="s">
        <v>151</v>
      </c>
      <c r="F269" s="55">
        <v>2115</v>
      </c>
      <c r="G269" s="55">
        <v>10</v>
      </c>
      <c r="H269" s="53">
        <v>24055</v>
      </c>
    </row>
    <row r="270" spans="1:8" x14ac:dyDescent="0.25">
      <c r="A270" s="7"/>
      <c r="B270" s="49"/>
      <c r="C270" s="50" t="s">
        <v>191</v>
      </c>
      <c r="D270" s="55">
        <v>4517</v>
      </c>
      <c r="E270" s="50" t="s">
        <v>151</v>
      </c>
      <c r="F270" s="55">
        <v>2115</v>
      </c>
      <c r="G270" s="55">
        <v>10</v>
      </c>
      <c r="H270" s="53">
        <v>1482</v>
      </c>
    </row>
    <row r="271" spans="1:8" x14ac:dyDescent="0.25">
      <c r="A271" s="7"/>
      <c r="B271" s="49"/>
      <c r="C271" s="50" t="s">
        <v>192</v>
      </c>
      <c r="D271" s="55">
        <v>2868</v>
      </c>
      <c r="E271" s="50" t="s">
        <v>151</v>
      </c>
      <c r="F271" s="55">
        <v>2115</v>
      </c>
      <c r="G271" s="55">
        <v>10</v>
      </c>
      <c r="H271" s="53">
        <v>4097</v>
      </c>
    </row>
    <row r="272" spans="1:8" ht="22.5" x14ac:dyDescent="0.25">
      <c r="A272" s="7"/>
      <c r="B272" s="49"/>
      <c r="C272" s="50" t="s">
        <v>151</v>
      </c>
      <c r="D272" s="55">
        <v>1360</v>
      </c>
      <c r="E272" s="51" t="s">
        <v>454</v>
      </c>
      <c r="F272" s="55">
        <v>2199</v>
      </c>
      <c r="G272" s="55">
        <v>2</v>
      </c>
      <c r="H272" s="53">
        <v>98450</v>
      </c>
    </row>
    <row r="273" spans="1:8" ht="22.5" x14ac:dyDescent="0.25">
      <c r="A273" s="7"/>
      <c r="B273" s="49"/>
      <c r="C273" s="50" t="s">
        <v>151</v>
      </c>
      <c r="D273" s="55">
        <v>1360</v>
      </c>
      <c r="E273" s="51" t="s">
        <v>454</v>
      </c>
      <c r="F273" s="55">
        <v>2199</v>
      </c>
      <c r="G273" s="55">
        <v>3</v>
      </c>
      <c r="H273" s="53">
        <v>342028</v>
      </c>
    </row>
    <row r="274" spans="1:8" ht="22.5" x14ac:dyDescent="0.25">
      <c r="A274" s="7"/>
      <c r="B274" s="49"/>
      <c r="C274" s="50" t="s">
        <v>151</v>
      </c>
      <c r="D274" s="55">
        <v>1360</v>
      </c>
      <c r="E274" s="51" t="s">
        <v>454</v>
      </c>
      <c r="F274" s="55">
        <v>2199</v>
      </c>
      <c r="G274" s="55">
        <v>10</v>
      </c>
      <c r="H274" s="53">
        <v>6801.44</v>
      </c>
    </row>
    <row r="275" spans="1:8" ht="22.5" x14ac:dyDescent="0.25">
      <c r="A275" s="7"/>
      <c r="B275" s="49"/>
      <c r="C275" s="50" t="s">
        <v>151</v>
      </c>
      <c r="D275" s="55">
        <v>1360</v>
      </c>
      <c r="E275" s="51" t="s">
        <v>454</v>
      </c>
      <c r="F275" s="55">
        <v>2199</v>
      </c>
      <c r="G275" s="55">
        <v>11</v>
      </c>
      <c r="H275" s="53">
        <v>12816</v>
      </c>
    </row>
    <row r="276" spans="1:8" ht="22.5" x14ac:dyDescent="0.25">
      <c r="A276" s="7"/>
      <c r="B276" s="49"/>
      <c r="C276" s="50" t="s">
        <v>151</v>
      </c>
      <c r="D276" s="55">
        <v>1360</v>
      </c>
      <c r="E276" s="51" t="s">
        <v>454</v>
      </c>
      <c r="F276" s="55">
        <v>2199</v>
      </c>
      <c r="G276" s="55">
        <v>80</v>
      </c>
      <c r="H276" s="53">
        <v>15981</v>
      </c>
    </row>
    <row r="277" spans="1:8" ht="22.5" x14ac:dyDescent="0.25">
      <c r="A277" s="7"/>
      <c r="B277" s="49"/>
      <c r="C277" s="50" t="s">
        <v>151</v>
      </c>
      <c r="D277" s="55">
        <v>1481</v>
      </c>
      <c r="E277" s="51" t="s">
        <v>131</v>
      </c>
      <c r="F277" s="55">
        <v>2115</v>
      </c>
      <c r="G277" s="55">
        <v>10</v>
      </c>
      <c r="H277" s="53">
        <v>640</v>
      </c>
    </row>
    <row r="278" spans="1:8" x14ac:dyDescent="0.25">
      <c r="A278" s="7"/>
      <c r="B278" s="49"/>
      <c r="C278" s="50" t="s">
        <v>151</v>
      </c>
      <c r="D278" s="55">
        <v>1661</v>
      </c>
      <c r="E278" s="51" t="s">
        <v>126</v>
      </c>
      <c r="F278" s="55">
        <v>2115</v>
      </c>
      <c r="G278" s="55">
        <v>10</v>
      </c>
      <c r="H278" s="53">
        <v>537</v>
      </c>
    </row>
    <row r="279" spans="1:8" ht="22.5" x14ac:dyDescent="0.25">
      <c r="A279" s="7"/>
      <c r="B279" s="49"/>
      <c r="C279" s="50" t="s">
        <v>151</v>
      </c>
      <c r="D279" s="55">
        <v>2014</v>
      </c>
      <c r="E279" s="51" t="s">
        <v>400</v>
      </c>
      <c r="F279" s="55">
        <v>2179</v>
      </c>
      <c r="G279" s="55">
        <v>7</v>
      </c>
      <c r="H279" s="53">
        <v>9463.23</v>
      </c>
    </row>
    <row r="280" spans="1:8" ht="22.5" x14ac:dyDescent="0.25">
      <c r="A280" s="7"/>
      <c r="B280" s="49"/>
      <c r="C280" s="50" t="s">
        <v>151</v>
      </c>
      <c r="D280" s="55">
        <v>2126</v>
      </c>
      <c r="E280" s="51" t="s">
        <v>403</v>
      </c>
      <c r="F280" s="55">
        <v>1123</v>
      </c>
      <c r="G280" s="55">
        <v>3</v>
      </c>
      <c r="H280" s="53">
        <v>781796</v>
      </c>
    </row>
    <row r="281" spans="1:8" ht="22.5" x14ac:dyDescent="0.25">
      <c r="A281" s="7"/>
      <c r="B281" s="49"/>
      <c r="C281" s="50" t="s">
        <v>151</v>
      </c>
      <c r="D281" s="55">
        <v>2126</v>
      </c>
      <c r="E281" s="51" t="s">
        <v>403</v>
      </c>
      <c r="F281" s="55">
        <v>2117</v>
      </c>
      <c r="G281" s="55">
        <v>3</v>
      </c>
      <c r="H281" s="53">
        <v>1900784</v>
      </c>
    </row>
    <row r="282" spans="1:8" ht="22.5" x14ac:dyDescent="0.25">
      <c r="A282" s="7"/>
      <c r="B282" s="49"/>
      <c r="C282" s="50" t="s">
        <v>151</v>
      </c>
      <c r="D282" s="55">
        <v>2894</v>
      </c>
      <c r="E282" s="51" t="s">
        <v>138</v>
      </c>
      <c r="F282" s="55">
        <v>2115</v>
      </c>
      <c r="G282" s="55">
        <v>10</v>
      </c>
      <c r="H282" s="53">
        <v>57728.759999999995</v>
      </c>
    </row>
    <row r="283" spans="1:8" ht="22.5" x14ac:dyDescent="0.25">
      <c r="A283" s="7"/>
      <c r="B283" s="49"/>
      <c r="C283" s="50" t="s">
        <v>151</v>
      </c>
      <c r="D283" s="55">
        <v>4523</v>
      </c>
      <c r="E283" s="51" t="s">
        <v>129</v>
      </c>
      <c r="F283" s="55">
        <v>2115</v>
      </c>
      <c r="G283" s="55">
        <v>10</v>
      </c>
      <c r="H283" s="53">
        <v>45304</v>
      </c>
    </row>
    <row r="284" spans="1:8" ht="22.5" x14ac:dyDescent="0.25">
      <c r="A284" s="7"/>
      <c r="B284" s="49"/>
      <c r="C284" s="50" t="s">
        <v>151</v>
      </c>
      <c r="D284" s="55">
        <v>4547</v>
      </c>
      <c r="E284" s="51" t="s">
        <v>128</v>
      </c>
      <c r="F284" s="55">
        <v>2115</v>
      </c>
      <c r="G284" s="55">
        <v>10</v>
      </c>
      <c r="H284" s="53">
        <v>46544</v>
      </c>
    </row>
    <row r="285" spans="1:8" ht="22.5" x14ac:dyDescent="0.25">
      <c r="A285" s="7"/>
      <c r="B285" s="49"/>
      <c r="C285" s="50" t="s">
        <v>151</v>
      </c>
      <c r="D285" s="55">
        <v>4697</v>
      </c>
      <c r="E285" s="51" t="s">
        <v>127</v>
      </c>
      <c r="F285" s="55">
        <v>2115</v>
      </c>
      <c r="G285" s="55">
        <v>10</v>
      </c>
      <c r="H285" s="53">
        <v>7995</v>
      </c>
    </row>
    <row r="286" spans="1:8" ht="22.5" x14ac:dyDescent="0.25">
      <c r="A286" s="7"/>
      <c r="B286" s="49"/>
      <c r="C286" s="50" t="s">
        <v>151</v>
      </c>
      <c r="D286" s="55">
        <v>4800</v>
      </c>
      <c r="E286" s="51" t="s">
        <v>125</v>
      </c>
      <c r="F286" s="55">
        <v>2115</v>
      </c>
      <c r="G286" s="55">
        <v>10</v>
      </c>
      <c r="H286" s="53">
        <v>2266</v>
      </c>
    </row>
    <row r="287" spans="1:8" x14ac:dyDescent="0.25">
      <c r="A287" s="7"/>
      <c r="B287" s="49"/>
      <c r="C287" s="50" t="s">
        <v>151</v>
      </c>
      <c r="D287" s="55">
        <v>5046</v>
      </c>
      <c r="E287" s="51" t="s">
        <v>124</v>
      </c>
      <c r="F287" s="55">
        <v>2115</v>
      </c>
      <c r="G287" s="55">
        <v>10</v>
      </c>
      <c r="H287" s="53">
        <v>874</v>
      </c>
    </row>
    <row r="288" spans="1:8" ht="22.5" x14ac:dyDescent="0.25">
      <c r="A288" s="7"/>
      <c r="B288" s="49"/>
      <c r="C288" s="50" t="s">
        <v>151</v>
      </c>
      <c r="D288" s="55">
        <v>5411</v>
      </c>
      <c r="E288" s="51" t="s">
        <v>455</v>
      </c>
      <c r="F288" s="55">
        <v>2115</v>
      </c>
      <c r="G288" s="55">
        <v>10</v>
      </c>
      <c r="H288" s="53">
        <v>2298</v>
      </c>
    </row>
    <row r="289" spans="1:8" ht="22.5" x14ac:dyDescent="0.25">
      <c r="A289" s="7"/>
      <c r="B289" s="49"/>
      <c r="C289" s="50" t="s">
        <v>151</v>
      </c>
      <c r="D289" s="55">
        <v>5425</v>
      </c>
      <c r="E289" s="51" t="s">
        <v>132</v>
      </c>
      <c r="F289" s="55">
        <v>2115</v>
      </c>
      <c r="G289" s="55">
        <v>10</v>
      </c>
      <c r="H289" s="53">
        <v>340</v>
      </c>
    </row>
    <row r="290" spans="1:8" ht="22.5" x14ac:dyDescent="0.25">
      <c r="A290" s="7"/>
      <c r="B290" s="49"/>
      <c r="C290" s="50" t="s">
        <v>151</v>
      </c>
      <c r="D290" s="55">
        <v>7300</v>
      </c>
      <c r="E290" s="51" t="s">
        <v>426</v>
      </c>
      <c r="F290" s="55">
        <v>2118</v>
      </c>
      <c r="G290" s="55">
        <v>13</v>
      </c>
      <c r="H290" s="53">
        <v>144796</v>
      </c>
    </row>
    <row r="291" spans="1:8" ht="22.5" x14ac:dyDescent="0.25">
      <c r="A291" s="7"/>
      <c r="B291" s="49"/>
      <c r="C291" s="50" t="s">
        <v>151</v>
      </c>
      <c r="D291" s="55">
        <v>7728</v>
      </c>
      <c r="E291" s="51" t="s">
        <v>135</v>
      </c>
      <c r="F291" s="55">
        <v>2115</v>
      </c>
      <c r="G291" s="55">
        <v>10</v>
      </c>
      <c r="H291" s="53">
        <v>366</v>
      </c>
    </row>
    <row r="292" spans="1:8" ht="22.5" x14ac:dyDescent="0.25">
      <c r="A292" s="7"/>
      <c r="B292" s="49"/>
      <c r="C292" s="50" t="s">
        <v>151</v>
      </c>
      <c r="D292" s="55">
        <v>8117</v>
      </c>
      <c r="E292" s="51" t="s">
        <v>136</v>
      </c>
      <c r="F292" s="55">
        <v>2115</v>
      </c>
      <c r="G292" s="55">
        <v>10</v>
      </c>
      <c r="H292" s="53">
        <v>14501</v>
      </c>
    </row>
    <row r="293" spans="1:8" x14ac:dyDescent="0.25">
      <c r="A293" s="7"/>
      <c r="B293" s="49"/>
      <c r="C293" s="50" t="s">
        <v>151</v>
      </c>
      <c r="D293" s="55">
        <v>8278</v>
      </c>
      <c r="E293" s="51" t="s">
        <v>130</v>
      </c>
      <c r="F293" s="55">
        <v>2115</v>
      </c>
      <c r="G293" s="55">
        <v>10</v>
      </c>
      <c r="H293" s="53">
        <v>2290</v>
      </c>
    </row>
    <row r="294" spans="1:8" x14ac:dyDescent="0.25">
      <c r="E294" s="51"/>
      <c r="F294" s="54"/>
      <c r="G294" s="64"/>
      <c r="H294"/>
    </row>
    <row r="295" spans="1:8" x14ac:dyDescent="0.25">
      <c r="A295" s="65"/>
      <c r="B295" s="65"/>
      <c r="C295" s="65"/>
      <c r="D295" s="65"/>
      <c r="E295" s="66" t="s">
        <v>193</v>
      </c>
      <c r="F295" s="66">
        <f>+F192+F12</f>
        <v>8011965521.3899984</v>
      </c>
      <c r="G295" s="66">
        <f t="shared" ref="G295:H295" si="1">+G192+G12</f>
        <v>7994773067.6700001</v>
      </c>
      <c r="H295" s="66">
        <f t="shared" si="1"/>
        <v>82112648.720000029</v>
      </c>
    </row>
    <row r="296" spans="1:8" x14ac:dyDescent="0.25">
      <c r="A296"/>
      <c r="B296"/>
      <c r="C296"/>
      <c r="E296" s="51"/>
      <c r="F296" s="54"/>
      <c r="G296" s="64"/>
      <c r="H296" s="54"/>
    </row>
    <row r="297" spans="1:8" x14ac:dyDescent="0.25">
      <c r="A297" s="61" t="s">
        <v>194</v>
      </c>
      <c r="B297" s="61"/>
      <c r="C297" s="61"/>
      <c r="E297" s="51"/>
      <c r="F297" s="54"/>
      <c r="G297" s="64"/>
      <c r="H297" s="54"/>
    </row>
    <row r="298" spans="1:8" x14ac:dyDescent="0.25">
      <c r="A298" s="61" t="s">
        <v>195</v>
      </c>
      <c r="B298" s="61"/>
      <c r="E298" s="51"/>
      <c r="F298" s="54"/>
      <c r="G298" s="64"/>
      <c r="H298" s="54"/>
    </row>
    <row r="299" spans="1:8" x14ac:dyDescent="0.25">
      <c r="A299" s="61"/>
      <c r="B299" s="61"/>
      <c r="C299" s="61"/>
      <c r="E299" s="51"/>
      <c r="F299" s="54"/>
      <c r="G299" s="64"/>
      <c r="H299" s="54"/>
    </row>
    <row r="300" spans="1:8" x14ac:dyDescent="0.25">
      <c r="B300" s="61">
        <v>1.1000000000000001</v>
      </c>
      <c r="C300" s="61" t="s">
        <v>196</v>
      </c>
      <c r="E300" s="51"/>
      <c r="F300" s="54"/>
      <c r="G300" s="64"/>
      <c r="H300" s="54"/>
    </row>
    <row r="301" spans="1:8" x14ac:dyDescent="0.25">
      <c r="B301" s="61">
        <v>1.2</v>
      </c>
      <c r="C301" s="61" t="s">
        <v>197</v>
      </c>
      <c r="E301" s="51"/>
      <c r="F301" s="54"/>
      <c r="G301" s="64"/>
      <c r="H301" s="54"/>
    </row>
    <row r="302" spans="1:8" x14ac:dyDescent="0.25">
      <c r="B302"/>
      <c r="C302" s="61" t="s">
        <v>198</v>
      </c>
      <c r="E302" s="51"/>
      <c r="F302" s="54"/>
      <c r="G302" s="64"/>
      <c r="H302" s="54"/>
    </row>
    <row r="303" spans="1:8" x14ac:dyDescent="0.25">
      <c r="B303" s="61">
        <v>1.3</v>
      </c>
      <c r="C303" s="61" t="s">
        <v>199</v>
      </c>
      <c r="E303" s="51"/>
      <c r="F303" s="54"/>
      <c r="G303" s="64"/>
      <c r="H303" s="54"/>
    </row>
    <row r="304" spans="1:8" x14ac:dyDescent="0.25">
      <c r="A304" s="61"/>
      <c r="B304" s="61"/>
      <c r="C304" s="61"/>
      <c r="E304" s="51"/>
      <c r="F304" s="54"/>
      <c r="G304" s="64"/>
      <c r="H304" s="54"/>
    </row>
    <row r="305" spans="1:8" x14ac:dyDescent="0.25">
      <c r="A305" s="61" t="s">
        <v>200</v>
      </c>
      <c r="B305" s="61"/>
      <c r="C305" s="61"/>
      <c r="E305" s="51"/>
      <c r="F305" s="54"/>
      <c r="G305" s="64"/>
      <c r="H305" s="54"/>
    </row>
    <row r="306" spans="1:8" x14ac:dyDescent="0.25">
      <c r="A306" s="63"/>
      <c r="B306" s="63"/>
      <c r="C306" s="61" t="s">
        <v>201</v>
      </c>
      <c r="E306" s="51"/>
      <c r="F306" s="54"/>
      <c r="G306" s="64"/>
      <c r="H306" s="54"/>
    </row>
    <row r="307" spans="1:8" x14ac:dyDescent="0.25">
      <c r="C307" s="61" t="s">
        <v>202</v>
      </c>
      <c r="E307" s="51"/>
      <c r="F307" s="54"/>
      <c r="G307" s="64"/>
      <c r="H307" s="54"/>
    </row>
    <row r="308" spans="1:8" x14ac:dyDescent="0.25">
      <c r="E308" s="51"/>
      <c r="F308" s="54"/>
      <c r="G308" s="64"/>
      <c r="H308" s="54"/>
    </row>
    <row r="309" spans="1:8" x14ac:dyDescent="0.25">
      <c r="A309" s="61" t="s">
        <v>203</v>
      </c>
      <c r="B309" s="61"/>
      <c r="E309" s="51"/>
      <c r="F309" s="54"/>
      <c r="G309" s="64"/>
      <c r="H309" s="54"/>
    </row>
    <row r="310" spans="1:8" x14ac:dyDescent="0.25">
      <c r="A310" s="61"/>
      <c r="B310" s="61"/>
      <c r="E310" s="51"/>
      <c r="F310" s="54"/>
      <c r="G310" s="64"/>
      <c r="H310" s="54"/>
    </row>
    <row r="311" spans="1:8" x14ac:dyDescent="0.25">
      <c r="A311" s="61" t="s">
        <v>410</v>
      </c>
      <c r="B311" s="61"/>
      <c r="E311" s="51"/>
      <c r="F311" s="54"/>
      <c r="G311" s="64"/>
      <c r="H311" s="54"/>
    </row>
    <row r="312" spans="1:8" x14ac:dyDescent="0.25">
      <c r="A312" s="61"/>
      <c r="B312" s="61"/>
      <c r="E312" s="51"/>
      <c r="F312" s="54"/>
      <c r="G312" s="64"/>
      <c r="H312" s="54"/>
    </row>
    <row r="313" spans="1:8" x14ac:dyDescent="0.25">
      <c r="A313" s="61" t="s">
        <v>430</v>
      </c>
      <c r="B313" s="61"/>
      <c r="E313" s="51"/>
      <c r="F313" s="54"/>
      <c r="G313" s="64"/>
      <c r="H313" s="54"/>
    </row>
    <row r="314" spans="1:8" x14ac:dyDescent="0.25">
      <c r="A314" s="61"/>
      <c r="B314" s="61"/>
      <c r="E314" s="51"/>
      <c r="F314" s="54"/>
      <c r="G314" s="64"/>
      <c r="H314" s="54"/>
    </row>
    <row r="315" spans="1:8" x14ac:dyDescent="0.25">
      <c r="A315" s="67" t="s">
        <v>204</v>
      </c>
      <c r="B315" s="67"/>
      <c r="C315"/>
      <c r="E315" s="51"/>
      <c r="F315" s="54"/>
      <c r="G315" s="64"/>
      <c r="H315" s="54"/>
    </row>
    <row r="316" spans="1:8" x14ac:dyDescent="0.25">
      <c r="A316"/>
      <c r="B316"/>
      <c r="C316"/>
      <c r="E316" s="51"/>
      <c r="F316" s="54"/>
      <c r="G316" s="64"/>
      <c r="H316" s="54"/>
    </row>
    <row r="317" spans="1:8" x14ac:dyDescent="0.25">
      <c r="A317" t="s">
        <v>205</v>
      </c>
      <c r="B317"/>
      <c r="C317"/>
      <c r="E317" s="68" t="s">
        <v>206</v>
      </c>
      <c r="F317" s="68"/>
      <c r="G317" s="68"/>
      <c r="H317" s="68"/>
    </row>
    <row r="318" spans="1:8" x14ac:dyDescent="0.25">
      <c r="A318"/>
      <c r="B318"/>
      <c r="C318"/>
      <c r="E318" s="51"/>
      <c r="F318" s="54"/>
      <c r="G318" s="64"/>
      <c r="H318" s="54"/>
    </row>
    <row r="319" spans="1:8" x14ac:dyDescent="0.25">
      <c r="C319" s="62" t="s">
        <v>207</v>
      </c>
      <c r="E319" s="69">
        <v>2112</v>
      </c>
      <c r="F319" s="64" t="s">
        <v>208</v>
      </c>
      <c r="G319" s="64"/>
      <c r="H319" s="70"/>
    </row>
    <row r="320" spans="1:8" x14ac:dyDescent="0.25">
      <c r="C320" s="62" t="s">
        <v>209</v>
      </c>
      <c r="E320" s="69">
        <v>2114</v>
      </c>
      <c r="F320" s="64" t="s">
        <v>210</v>
      </c>
    </row>
    <row r="321" spans="3:8" x14ac:dyDescent="0.25">
      <c r="C321" s="62" t="s">
        <v>211</v>
      </c>
      <c r="E321" s="69">
        <v>2115</v>
      </c>
      <c r="F321" s="64" t="s">
        <v>212</v>
      </c>
      <c r="H321" s="70"/>
    </row>
    <row r="322" spans="3:8" x14ac:dyDescent="0.25">
      <c r="C322" s="62" t="s">
        <v>213</v>
      </c>
      <c r="E322" s="69">
        <v>2117</v>
      </c>
      <c r="F322" s="64" t="s">
        <v>214</v>
      </c>
      <c r="H322"/>
    </row>
    <row r="323" spans="3:8" x14ac:dyDescent="0.25">
      <c r="C323" s="62" t="s">
        <v>215</v>
      </c>
      <c r="E323" s="69">
        <v>2119</v>
      </c>
      <c r="F323" s="64" t="s">
        <v>216</v>
      </c>
      <c r="H323"/>
    </row>
    <row r="324" spans="3:8" x14ac:dyDescent="0.25">
      <c r="C324" s="62" t="s">
        <v>217</v>
      </c>
      <c r="E324" s="69">
        <v>2179</v>
      </c>
      <c r="F324" s="64" t="s">
        <v>218</v>
      </c>
      <c r="H324"/>
    </row>
    <row r="325" spans="3:8" x14ac:dyDescent="0.25">
      <c r="C325" s="62" t="s">
        <v>219</v>
      </c>
      <c r="E325" s="69">
        <v>2199</v>
      </c>
      <c r="F325" s="64" t="s">
        <v>220</v>
      </c>
      <c r="H325" s="70"/>
    </row>
    <row r="326" spans="3:8" x14ac:dyDescent="0.25">
      <c r="C326" s="62" t="s">
        <v>221</v>
      </c>
      <c r="E326" s="71"/>
      <c r="F326"/>
      <c r="H326"/>
    </row>
    <row r="327" spans="3:8" x14ac:dyDescent="0.25">
      <c r="C327" s="62" t="s">
        <v>222</v>
      </c>
      <c r="E327" s="69"/>
      <c r="F327" s="72"/>
      <c r="G327" s="64"/>
      <c r="H327"/>
    </row>
    <row r="328" spans="3:8" x14ac:dyDescent="0.25">
      <c r="C328" s="62" t="s">
        <v>223</v>
      </c>
      <c r="E328" s="51"/>
      <c r="F328" s="72"/>
      <c r="G328" s="64"/>
      <c r="H328"/>
    </row>
    <row r="329" spans="3:8" x14ac:dyDescent="0.25">
      <c r="C329" s="62" t="s">
        <v>224</v>
      </c>
      <c r="E329" s="51"/>
      <c r="F329" s="72"/>
      <c r="G329" s="64"/>
      <c r="H329"/>
    </row>
    <row r="330" spans="3:8" x14ac:dyDescent="0.25">
      <c r="C330" s="62" t="s">
        <v>225</v>
      </c>
      <c r="E330" s="51"/>
      <c r="H330"/>
    </row>
    <row r="331" spans="3:8" x14ac:dyDescent="0.25">
      <c r="C331" s="62" t="s">
        <v>226</v>
      </c>
      <c r="E331" s="51"/>
      <c r="F331" s="54"/>
      <c r="G331" s="64"/>
      <c r="H331"/>
    </row>
    <row r="332" spans="3:8" x14ac:dyDescent="0.25">
      <c r="C332" s="62" t="s">
        <v>227</v>
      </c>
      <c r="E332" s="51"/>
      <c r="F332" s="54"/>
      <c r="G332" s="64"/>
      <c r="H332"/>
    </row>
    <row r="333" spans="3:8" x14ac:dyDescent="0.25">
      <c r="C333" s="62" t="s">
        <v>228</v>
      </c>
      <c r="E333" s="51"/>
      <c r="F333" s="54"/>
      <c r="G333" s="64"/>
      <c r="H333"/>
    </row>
    <row r="334" spans="3:8" x14ac:dyDescent="0.25">
      <c r="C334" s="62" t="s">
        <v>229</v>
      </c>
      <c r="E334" s="51"/>
      <c r="F334" s="54"/>
      <c r="G334" s="64"/>
      <c r="H334"/>
    </row>
    <row r="335" spans="3:8" x14ac:dyDescent="0.25">
      <c r="C335" s="62" t="s">
        <v>230</v>
      </c>
      <c r="E335" s="51"/>
      <c r="F335" s="54"/>
      <c r="G335" s="64"/>
      <c r="H335"/>
    </row>
    <row r="336" spans="3:8" x14ac:dyDescent="0.25">
      <c r="C336" s="62" t="s">
        <v>231</v>
      </c>
      <c r="E336" s="51"/>
      <c r="F336" s="54"/>
      <c r="G336" s="64"/>
      <c r="H336"/>
    </row>
    <row r="337" spans="3:8" x14ac:dyDescent="0.25">
      <c r="C337" s="62" t="s">
        <v>232</v>
      </c>
      <c r="E337" s="51"/>
      <c r="F337" s="54"/>
      <c r="G337" s="64"/>
      <c r="H337"/>
    </row>
    <row r="338" spans="3:8" x14ac:dyDescent="0.25">
      <c r="C338" s="62" t="s">
        <v>233</v>
      </c>
      <c r="E338" s="51"/>
      <c r="F338" s="54"/>
      <c r="G338" s="64"/>
      <c r="H338"/>
    </row>
    <row r="339" spans="3:8" x14ac:dyDescent="0.25">
      <c r="C339" s="62" t="s">
        <v>234</v>
      </c>
      <c r="E339" s="51"/>
      <c r="F339" s="54"/>
      <c r="G339" s="64"/>
      <c r="H339"/>
    </row>
    <row r="340" spans="3:8" x14ac:dyDescent="0.25">
      <c r="C340" s="62" t="s">
        <v>235</v>
      </c>
      <c r="E340" s="51"/>
      <c r="F340" s="54"/>
      <c r="G340" s="64"/>
      <c r="H340"/>
    </row>
    <row r="341" spans="3:8" x14ac:dyDescent="0.25">
      <c r="C341" s="62" t="s">
        <v>236</v>
      </c>
      <c r="E341" s="51"/>
      <c r="F341" s="54"/>
      <c r="G341" s="64"/>
      <c r="H341"/>
    </row>
    <row r="342" spans="3:8" x14ac:dyDescent="0.25">
      <c r="C342" s="62" t="s">
        <v>237</v>
      </c>
      <c r="E342" s="51"/>
      <c r="F342" s="54"/>
      <c r="G342" s="64"/>
      <c r="H342"/>
    </row>
    <row r="343" spans="3:8" x14ac:dyDescent="0.25">
      <c r="C343" s="62" t="s">
        <v>238</v>
      </c>
      <c r="E343" s="51"/>
      <c r="F343" s="54"/>
      <c r="G343" s="64"/>
      <c r="H343"/>
    </row>
    <row r="344" spans="3:8" x14ac:dyDescent="0.25">
      <c r="C344" s="62" t="s">
        <v>239</v>
      </c>
      <c r="E344" s="51"/>
      <c r="F344" s="54"/>
      <c r="G344" s="64"/>
      <c r="H344"/>
    </row>
    <row r="345" spans="3:8" x14ac:dyDescent="0.25">
      <c r="C345" s="62" t="s">
        <v>240</v>
      </c>
      <c r="E345" s="51"/>
      <c r="F345" s="54"/>
      <c r="G345" s="64"/>
      <c r="H345"/>
    </row>
    <row r="346" spans="3:8" x14ac:dyDescent="0.25">
      <c r="C346" s="62" t="s">
        <v>241</v>
      </c>
      <c r="E346" s="51"/>
      <c r="F346" s="54"/>
      <c r="G346" s="64"/>
      <c r="H346"/>
    </row>
    <row r="347" spans="3:8" x14ac:dyDescent="0.25">
      <c r="C347" s="62" t="s">
        <v>242</v>
      </c>
      <c r="E347" s="51"/>
      <c r="F347" s="54"/>
      <c r="G347" s="64"/>
      <c r="H347"/>
    </row>
    <row r="348" spans="3:8" x14ac:dyDescent="0.25">
      <c r="C348" s="62" t="s">
        <v>243</v>
      </c>
      <c r="E348" s="51"/>
      <c r="F348" s="54"/>
      <c r="G348" s="64"/>
      <c r="H348"/>
    </row>
    <row r="349" spans="3:8" x14ac:dyDescent="0.25">
      <c r="C349" s="62" t="s">
        <v>244</v>
      </c>
      <c r="E349" s="51"/>
      <c r="F349" s="54"/>
      <c r="G349" s="64"/>
      <c r="H349"/>
    </row>
    <row r="350" spans="3:8" x14ac:dyDescent="0.25">
      <c r="C350" s="62" t="s">
        <v>245</v>
      </c>
      <c r="E350" s="51"/>
      <c r="F350" s="54"/>
      <c r="G350" s="64"/>
      <c r="H350"/>
    </row>
    <row r="351" spans="3:8" x14ac:dyDescent="0.25">
      <c r="C351" s="62" t="s">
        <v>246</v>
      </c>
      <c r="E351" s="51"/>
      <c r="F351" s="54"/>
      <c r="G351" s="64"/>
      <c r="H351"/>
    </row>
    <row r="352" spans="3:8" x14ac:dyDescent="0.25">
      <c r="C352" s="62" t="s">
        <v>247</v>
      </c>
      <c r="E352" s="51"/>
      <c r="F352" s="54"/>
      <c r="G352" s="64"/>
      <c r="H352"/>
    </row>
    <row r="353" spans="3:8" x14ac:dyDescent="0.25">
      <c r="C353" s="62" t="s">
        <v>248</v>
      </c>
      <c r="E353" s="51"/>
      <c r="F353" s="54"/>
      <c r="G353" s="64"/>
      <c r="H353"/>
    </row>
    <row r="354" spans="3:8" x14ac:dyDescent="0.25">
      <c r="C354" s="62" t="s">
        <v>249</v>
      </c>
      <c r="E354" s="51"/>
      <c r="F354" s="54"/>
      <c r="G354" s="64"/>
      <c r="H354"/>
    </row>
    <row r="355" spans="3:8" x14ac:dyDescent="0.25">
      <c r="C355" s="62" t="s">
        <v>250</v>
      </c>
      <c r="E355" s="51"/>
      <c r="F355" s="54"/>
      <c r="G355" s="64"/>
      <c r="H355"/>
    </row>
    <row r="356" spans="3:8" x14ac:dyDescent="0.25">
      <c r="C356" s="62" t="s">
        <v>251</v>
      </c>
      <c r="E356" s="51"/>
      <c r="F356" s="54"/>
      <c r="G356" s="64"/>
      <c r="H356"/>
    </row>
    <row r="357" spans="3:8" x14ac:dyDescent="0.25">
      <c r="C357" s="62" t="s">
        <v>252</v>
      </c>
      <c r="E357" s="51"/>
      <c r="F357" s="54"/>
      <c r="G357" s="64"/>
      <c r="H357"/>
    </row>
    <row r="358" spans="3:8" x14ac:dyDescent="0.25">
      <c r="C358" s="62" t="s">
        <v>253</v>
      </c>
      <c r="E358" s="51"/>
      <c r="F358" s="54"/>
      <c r="G358" s="64"/>
      <c r="H358"/>
    </row>
    <row r="359" spans="3:8" x14ac:dyDescent="0.25">
      <c r="C359" s="62" t="s">
        <v>254</v>
      </c>
      <c r="E359" s="51"/>
      <c r="F359" s="54"/>
      <c r="G359" s="64"/>
      <c r="H359"/>
    </row>
    <row r="360" spans="3:8" x14ac:dyDescent="0.25">
      <c r="C360" s="62" t="s">
        <v>255</v>
      </c>
      <c r="E360" s="51"/>
      <c r="F360" s="54"/>
      <c r="G360" s="64"/>
      <c r="H360"/>
    </row>
    <row r="361" spans="3:8" x14ac:dyDescent="0.25">
      <c r="C361" s="62" t="s">
        <v>256</v>
      </c>
      <c r="E361" s="51"/>
      <c r="F361" s="54"/>
      <c r="G361" s="64"/>
      <c r="H361"/>
    </row>
    <row r="362" spans="3:8" x14ac:dyDescent="0.25">
      <c r="C362" s="62" t="s">
        <v>257</v>
      </c>
      <c r="E362" s="51"/>
      <c r="F362" s="54"/>
      <c r="G362" s="64"/>
      <c r="H362"/>
    </row>
    <row r="363" spans="3:8" x14ac:dyDescent="0.25">
      <c r="C363" s="62" t="s">
        <v>258</v>
      </c>
      <c r="E363" s="51"/>
      <c r="F363" s="54"/>
      <c r="G363" s="64"/>
      <c r="H363"/>
    </row>
    <row r="364" spans="3:8" x14ac:dyDescent="0.25">
      <c r="C364" s="62" t="s">
        <v>259</v>
      </c>
      <c r="E364" s="51"/>
      <c r="F364" s="54"/>
      <c r="G364" s="64"/>
      <c r="H364"/>
    </row>
    <row r="365" spans="3:8" x14ac:dyDescent="0.25">
      <c r="C365" s="62" t="s">
        <v>260</v>
      </c>
      <c r="E365" s="51"/>
      <c r="F365" s="54"/>
      <c r="G365" s="64"/>
      <c r="H365"/>
    </row>
    <row r="366" spans="3:8" x14ac:dyDescent="0.25">
      <c r="C366" s="62" t="s">
        <v>261</v>
      </c>
      <c r="E366" s="51"/>
      <c r="F366" s="54"/>
      <c r="G366" s="64"/>
      <c r="H366"/>
    </row>
    <row r="367" spans="3:8" x14ac:dyDescent="0.25">
      <c r="C367" s="62" t="s">
        <v>262</v>
      </c>
      <c r="E367" s="51"/>
      <c r="F367" s="54"/>
      <c r="G367" s="64"/>
      <c r="H367"/>
    </row>
    <row r="368" spans="3:8" x14ac:dyDescent="0.25">
      <c r="C368" s="62" t="s">
        <v>263</v>
      </c>
      <c r="E368" s="51"/>
      <c r="F368" s="54"/>
      <c r="G368" s="64"/>
      <c r="H368"/>
    </row>
    <row r="369" spans="3:8" x14ac:dyDescent="0.25">
      <c r="C369" s="62" t="s">
        <v>264</v>
      </c>
      <c r="E369" s="51"/>
      <c r="F369" s="54"/>
      <c r="G369" s="64"/>
      <c r="H369"/>
    </row>
    <row r="370" spans="3:8" x14ac:dyDescent="0.25">
      <c r="C370" s="62" t="s">
        <v>265</v>
      </c>
      <c r="E370" s="51"/>
      <c r="F370" s="54"/>
      <c r="G370" s="64"/>
      <c r="H370"/>
    </row>
    <row r="371" spans="3:8" x14ac:dyDescent="0.25">
      <c r="C371" s="62" t="s">
        <v>266</v>
      </c>
      <c r="E371" s="51"/>
      <c r="F371" s="54"/>
      <c r="G371" s="64"/>
      <c r="H371"/>
    </row>
    <row r="372" spans="3:8" x14ac:dyDescent="0.25">
      <c r="C372" s="62" t="s">
        <v>267</v>
      </c>
      <c r="E372" s="51"/>
      <c r="F372" s="54"/>
      <c r="G372" s="64"/>
      <c r="H372"/>
    </row>
    <row r="373" spans="3:8" x14ac:dyDescent="0.25">
      <c r="C373" s="62" t="s">
        <v>268</v>
      </c>
      <c r="E373" s="51"/>
      <c r="F373" s="54"/>
      <c r="G373" s="64"/>
      <c r="H373"/>
    </row>
    <row r="374" spans="3:8" x14ac:dyDescent="0.25">
      <c r="C374" s="62" t="s">
        <v>269</v>
      </c>
      <c r="E374" s="51"/>
      <c r="F374" s="54"/>
      <c r="G374" s="64"/>
      <c r="H374"/>
    </row>
    <row r="375" spans="3:8" x14ac:dyDescent="0.25">
      <c r="C375" s="62" t="s">
        <v>270</v>
      </c>
      <c r="E375" s="51"/>
      <c r="F375" s="54"/>
      <c r="G375" s="64"/>
      <c r="H375"/>
    </row>
    <row r="376" spans="3:8" x14ac:dyDescent="0.25">
      <c r="C376" s="62" t="s">
        <v>271</v>
      </c>
      <c r="E376" s="51"/>
      <c r="F376" s="54"/>
      <c r="G376" s="64"/>
      <c r="H376"/>
    </row>
    <row r="377" spans="3:8" x14ac:dyDescent="0.25">
      <c r="C377" s="62" t="s">
        <v>272</v>
      </c>
      <c r="E377" s="51"/>
      <c r="F377" s="54"/>
      <c r="G377" s="64"/>
      <c r="H377"/>
    </row>
    <row r="378" spans="3:8" x14ac:dyDescent="0.25">
      <c r="C378" s="62" t="s">
        <v>273</v>
      </c>
      <c r="E378" s="51"/>
      <c r="F378" s="54"/>
      <c r="G378" s="64"/>
      <c r="H378"/>
    </row>
    <row r="379" spans="3:8" x14ac:dyDescent="0.25">
      <c r="C379" s="62" t="s">
        <v>274</v>
      </c>
      <c r="E379" s="51"/>
      <c r="F379" s="54"/>
      <c r="G379" s="64"/>
      <c r="H379"/>
    </row>
    <row r="380" spans="3:8" x14ac:dyDescent="0.25">
      <c r="C380" s="62" t="s">
        <v>275</v>
      </c>
      <c r="E380" s="51"/>
      <c r="F380" s="54"/>
      <c r="G380" s="64"/>
      <c r="H380"/>
    </row>
    <row r="381" spans="3:8" x14ac:dyDescent="0.25">
      <c r="C381" s="62" t="s">
        <v>276</v>
      </c>
      <c r="E381" s="51"/>
      <c r="F381" s="54"/>
      <c r="G381" s="64"/>
      <c r="H381"/>
    </row>
    <row r="382" spans="3:8" x14ac:dyDescent="0.25">
      <c r="C382" s="62" t="s">
        <v>277</v>
      </c>
      <c r="E382" s="51"/>
      <c r="F382" s="54"/>
      <c r="G382" s="64"/>
      <c r="H382"/>
    </row>
    <row r="383" spans="3:8" x14ac:dyDescent="0.25">
      <c r="C383" s="62" t="s">
        <v>278</v>
      </c>
      <c r="E383" s="51"/>
      <c r="F383" s="54"/>
      <c r="G383" s="64"/>
      <c r="H383"/>
    </row>
    <row r="384" spans="3:8" x14ac:dyDescent="0.25">
      <c r="C384" s="62" t="s">
        <v>279</v>
      </c>
      <c r="E384" s="51"/>
      <c r="F384" s="54"/>
      <c r="G384" s="64"/>
      <c r="H384"/>
    </row>
    <row r="385" spans="3:8" x14ac:dyDescent="0.25">
      <c r="C385" s="62" t="s">
        <v>280</v>
      </c>
      <c r="E385" s="51"/>
      <c r="F385" s="54"/>
      <c r="G385" s="64"/>
      <c r="H385"/>
    </row>
    <row r="386" spans="3:8" x14ac:dyDescent="0.25">
      <c r="C386" s="62" t="s">
        <v>281</v>
      </c>
      <c r="E386" s="51"/>
      <c r="F386" s="54"/>
      <c r="G386" s="64"/>
      <c r="H386"/>
    </row>
    <row r="387" spans="3:8" x14ac:dyDescent="0.25">
      <c r="C387" s="62" t="s">
        <v>282</v>
      </c>
      <c r="E387" s="51"/>
      <c r="F387" s="54"/>
      <c r="G387" s="64"/>
      <c r="H387"/>
    </row>
    <row r="388" spans="3:8" x14ac:dyDescent="0.25">
      <c r="C388" s="62" t="s">
        <v>283</v>
      </c>
      <c r="E388" s="51"/>
      <c r="F388" s="54"/>
      <c r="G388" s="64"/>
      <c r="H388"/>
    </row>
    <row r="389" spans="3:8" x14ac:dyDescent="0.25">
      <c r="C389" s="62" t="s">
        <v>284</v>
      </c>
      <c r="E389" s="51"/>
      <c r="F389" s="54"/>
      <c r="G389" s="64"/>
      <c r="H389"/>
    </row>
    <row r="390" spans="3:8" x14ac:dyDescent="0.25">
      <c r="C390" s="62" t="s">
        <v>285</v>
      </c>
      <c r="E390" s="51"/>
      <c r="F390" s="54"/>
      <c r="G390" s="64"/>
      <c r="H390"/>
    </row>
    <row r="391" spans="3:8" x14ac:dyDescent="0.25">
      <c r="C391" s="62" t="s">
        <v>286</v>
      </c>
      <c r="E391" s="51"/>
      <c r="F391" s="54"/>
      <c r="G391" s="64"/>
      <c r="H391"/>
    </row>
    <row r="392" spans="3:8" x14ac:dyDescent="0.25">
      <c r="C392" s="62" t="s">
        <v>287</v>
      </c>
      <c r="E392" s="51"/>
      <c r="F392" s="54"/>
      <c r="G392" s="64"/>
      <c r="H392"/>
    </row>
    <row r="393" spans="3:8" x14ac:dyDescent="0.25">
      <c r="C393" s="62" t="s">
        <v>288</v>
      </c>
      <c r="E393" s="51"/>
      <c r="F393" s="54"/>
      <c r="G393" s="64"/>
      <c r="H393"/>
    </row>
    <row r="394" spans="3:8" x14ac:dyDescent="0.25">
      <c r="C394" s="62" t="s">
        <v>289</v>
      </c>
      <c r="E394" s="51"/>
      <c r="F394" s="54"/>
      <c r="G394" s="64"/>
      <c r="H394"/>
    </row>
    <row r="395" spans="3:8" x14ac:dyDescent="0.25">
      <c r="C395" s="62" t="s">
        <v>290</v>
      </c>
      <c r="E395" s="51"/>
      <c r="F395" s="54"/>
      <c r="G395" s="64"/>
      <c r="H395"/>
    </row>
    <row r="396" spans="3:8" x14ac:dyDescent="0.25">
      <c r="C396" s="62" t="s">
        <v>291</v>
      </c>
      <c r="E396" s="51"/>
      <c r="F396" s="54"/>
      <c r="G396" s="64"/>
      <c r="H396"/>
    </row>
    <row r="397" spans="3:8" x14ac:dyDescent="0.25">
      <c r="C397" s="62" t="s">
        <v>292</v>
      </c>
      <c r="E397" s="51"/>
      <c r="F397" s="54"/>
      <c r="G397" s="64"/>
      <c r="H397"/>
    </row>
    <row r="398" spans="3:8" x14ac:dyDescent="0.25">
      <c r="C398" s="62" t="s">
        <v>293</v>
      </c>
      <c r="E398" s="51"/>
      <c r="F398" s="54"/>
      <c r="G398" s="64"/>
      <c r="H398"/>
    </row>
    <row r="399" spans="3:8" x14ac:dyDescent="0.25">
      <c r="C399" s="62" t="s">
        <v>294</v>
      </c>
      <c r="E399" s="51"/>
      <c r="F399" s="54"/>
      <c r="G399" s="64"/>
      <c r="H399"/>
    </row>
    <row r="400" spans="3:8" x14ac:dyDescent="0.25">
      <c r="C400" s="62" t="s">
        <v>295</v>
      </c>
      <c r="E400" s="51"/>
      <c r="F400" s="54"/>
      <c r="G400" s="64"/>
      <c r="H400"/>
    </row>
    <row r="401" spans="3:8" x14ac:dyDescent="0.25">
      <c r="C401" s="62" t="s">
        <v>296</v>
      </c>
      <c r="E401" s="51"/>
      <c r="F401" s="54"/>
      <c r="G401" s="64"/>
      <c r="H401"/>
    </row>
    <row r="402" spans="3:8" x14ac:dyDescent="0.25">
      <c r="C402" s="62" t="s">
        <v>297</v>
      </c>
      <c r="E402" s="51"/>
      <c r="F402" s="54"/>
      <c r="G402" s="64"/>
      <c r="H402"/>
    </row>
    <row r="403" spans="3:8" x14ac:dyDescent="0.25">
      <c r="C403" s="62" t="s">
        <v>298</v>
      </c>
      <c r="E403" s="51"/>
      <c r="F403" s="54"/>
      <c r="G403" s="64"/>
      <c r="H403"/>
    </row>
    <row r="404" spans="3:8" x14ac:dyDescent="0.25">
      <c r="C404" s="62" t="s">
        <v>299</v>
      </c>
      <c r="E404" s="51"/>
      <c r="F404" s="54"/>
      <c r="G404" s="64"/>
      <c r="H404"/>
    </row>
    <row r="405" spans="3:8" x14ac:dyDescent="0.25">
      <c r="C405" s="62" t="s">
        <v>300</v>
      </c>
      <c r="E405" s="51"/>
      <c r="F405" s="54"/>
      <c r="G405" s="64"/>
      <c r="H405"/>
    </row>
    <row r="406" spans="3:8" x14ac:dyDescent="0.25">
      <c r="C406" s="62" t="s">
        <v>301</v>
      </c>
      <c r="E406" s="51"/>
      <c r="F406" s="54"/>
      <c r="G406" s="64"/>
      <c r="H406"/>
    </row>
    <row r="407" spans="3:8" x14ac:dyDescent="0.25">
      <c r="C407" s="62" t="s">
        <v>302</v>
      </c>
      <c r="E407" s="51"/>
      <c r="F407" s="54"/>
      <c r="G407" s="64"/>
      <c r="H407"/>
    </row>
    <row r="408" spans="3:8" x14ac:dyDescent="0.25">
      <c r="C408" s="62" t="s">
        <v>303</v>
      </c>
      <c r="E408" s="51"/>
      <c r="F408" s="54"/>
      <c r="G408" s="64"/>
      <c r="H408"/>
    </row>
    <row r="409" spans="3:8" x14ac:dyDescent="0.25">
      <c r="C409" s="62" t="s">
        <v>304</v>
      </c>
      <c r="E409" s="51"/>
      <c r="F409" s="54"/>
      <c r="G409" s="64"/>
      <c r="H409"/>
    </row>
    <row r="410" spans="3:8" x14ac:dyDescent="0.25">
      <c r="C410" s="62" t="s">
        <v>305</v>
      </c>
      <c r="E410" s="51"/>
      <c r="F410" s="54"/>
      <c r="G410" s="64"/>
      <c r="H410"/>
    </row>
    <row r="411" spans="3:8" x14ac:dyDescent="0.25">
      <c r="C411" s="62" t="s">
        <v>306</v>
      </c>
      <c r="E411" s="51"/>
      <c r="F411" s="54"/>
      <c r="G411" s="64"/>
      <c r="H411"/>
    </row>
    <row r="412" spans="3:8" x14ac:dyDescent="0.25">
      <c r="C412" s="62" t="s">
        <v>307</v>
      </c>
      <c r="E412" s="51"/>
      <c r="F412" s="54"/>
      <c r="G412" s="64"/>
      <c r="H412"/>
    </row>
    <row r="413" spans="3:8" x14ac:dyDescent="0.25">
      <c r="C413" s="62" t="s">
        <v>308</v>
      </c>
      <c r="E413" s="51"/>
      <c r="F413" s="54"/>
      <c r="G413" s="64"/>
      <c r="H413"/>
    </row>
    <row r="414" spans="3:8" x14ac:dyDescent="0.25">
      <c r="C414" s="62" t="s">
        <v>309</v>
      </c>
      <c r="E414" s="51"/>
      <c r="F414" s="54"/>
      <c r="G414" s="64"/>
      <c r="H414"/>
    </row>
    <row r="415" spans="3:8" x14ac:dyDescent="0.25">
      <c r="C415" s="62" t="s">
        <v>310</v>
      </c>
      <c r="E415" s="51"/>
      <c r="F415" s="54"/>
      <c r="G415" s="64"/>
      <c r="H415"/>
    </row>
    <row r="416" spans="3:8" x14ac:dyDescent="0.25">
      <c r="C416" s="62" t="s">
        <v>311</v>
      </c>
      <c r="E416" s="51"/>
      <c r="F416" s="54"/>
      <c r="G416" s="64"/>
      <c r="H416"/>
    </row>
    <row r="417" spans="3:8" x14ac:dyDescent="0.25">
      <c r="C417" s="62" t="s">
        <v>312</v>
      </c>
      <c r="E417" s="51"/>
      <c r="F417" s="54"/>
      <c r="G417" s="64"/>
      <c r="H417"/>
    </row>
    <row r="418" spans="3:8" x14ac:dyDescent="0.25">
      <c r="C418" s="62" t="s">
        <v>313</v>
      </c>
      <c r="E418" s="51"/>
      <c r="F418" s="54"/>
      <c r="G418" s="64"/>
      <c r="H418"/>
    </row>
    <row r="419" spans="3:8" x14ac:dyDescent="0.25">
      <c r="C419" s="62" t="s">
        <v>314</v>
      </c>
      <c r="E419" s="51"/>
      <c r="F419" s="54"/>
      <c r="G419" s="64"/>
      <c r="H419"/>
    </row>
    <row r="420" spans="3:8" x14ac:dyDescent="0.25">
      <c r="C420" s="62" t="s">
        <v>315</v>
      </c>
      <c r="E420" s="51"/>
      <c r="F420" s="54"/>
      <c r="G420" s="64"/>
      <c r="H420"/>
    </row>
    <row r="421" spans="3:8" x14ac:dyDescent="0.25">
      <c r="C421" s="62" t="s">
        <v>316</v>
      </c>
      <c r="E421" s="51"/>
      <c r="F421" s="54"/>
      <c r="G421" s="64"/>
      <c r="H421"/>
    </row>
    <row r="422" spans="3:8" x14ac:dyDescent="0.25">
      <c r="C422" s="62" t="s">
        <v>317</v>
      </c>
      <c r="E422" s="51"/>
      <c r="F422" s="54"/>
      <c r="G422" s="64"/>
      <c r="H422"/>
    </row>
    <row r="423" spans="3:8" x14ac:dyDescent="0.25">
      <c r="C423" s="62" t="s">
        <v>318</v>
      </c>
      <c r="E423" s="51"/>
      <c r="F423" s="54"/>
      <c r="G423" s="64"/>
      <c r="H423"/>
    </row>
    <row r="424" spans="3:8" x14ac:dyDescent="0.25">
      <c r="C424" s="62" t="s">
        <v>319</v>
      </c>
      <c r="E424" s="51"/>
      <c r="F424" s="54"/>
      <c r="G424" s="64"/>
      <c r="H424"/>
    </row>
    <row r="425" spans="3:8" x14ac:dyDescent="0.25">
      <c r="C425" s="62" t="s">
        <v>320</v>
      </c>
      <c r="E425" s="51"/>
      <c r="F425" s="54"/>
      <c r="G425" s="64"/>
      <c r="H425"/>
    </row>
    <row r="426" spans="3:8" x14ac:dyDescent="0.25">
      <c r="C426" s="62" t="s">
        <v>321</v>
      </c>
      <c r="E426" s="51"/>
      <c r="F426" s="54"/>
      <c r="G426" s="64"/>
      <c r="H426"/>
    </row>
    <row r="427" spans="3:8" x14ac:dyDescent="0.25">
      <c r="C427" s="62" t="s">
        <v>322</v>
      </c>
      <c r="E427" s="51"/>
      <c r="F427" s="54"/>
      <c r="G427" s="64"/>
      <c r="H427"/>
    </row>
    <row r="428" spans="3:8" x14ac:dyDescent="0.25">
      <c r="C428" s="62" t="s">
        <v>323</v>
      </c>
      <c r="E428" s="51"/>
      <c r="F428" s="54"/>
      <c r="G428" s="64"/>
      <c r="H428"/>
    </row>
    <row r="429" spans="3:8" x14ac:dyDescent="0.25">
      <c r="C429" s="62" t="s">
        <v>324</v>
      </c>
      <c r="E429" s="51"/>
      <c r="F429" s="54"/>
      <c r="G429" s="64"/>
      <c r="H429"/>
    </row>
    <row r="430" spans="3:8" x14ac:dyDescent="0.25">
      <c r="C430" s="62" t="s">
        <v>325</v>
      </c>
      <c r="E430" s="51"/>
      <c r="F430" s="54"/>
      <c r="G430" s="64"/>
      <c r="H430"/>
    </row>
    <row r="431" spans="3:8" x14ac:dyDescent="0.25">
      <c r="C431" s="62" t="s">
        <v>326</v>
      </c>
      <c r="E431" s="51"/>
      <c r="F431" s="54"/>
      <c r="G431" s="64"/>
      <c r="H431"/>
    </row>
    <row r="432" spans="3:8" x14ac:dyDescent="0.25">
      <c r="C432" s="62" t="s">
        <v>327</v>
      </c>
      <c r="E432" s="51"/>
      <c r="F432" s="54"/>
      <c r="G432" s="64"/>
      <c r="H432"/>
    </row>
    <row r="433" spans="3:8" x14ac:dyDescent="0.25">
      <c r="C433" s="62" t="s">
        <v>328</v>
      </c>
      <c r="E433" s="51"/>
      <c r="F433" s="54"/>
      <c r="G433" s="64"/>
      <c r="H433"/>
    </row>
    <row r="434" spans="3:8" x14ac:dyDescent="0.25">
      <c r="C434" s="62" t="s">
        <v>329</v>
      </c>
      <c r="E434" s="51"/>
      <c r="F434" s="54"/>
      <c r="G434" s="64"/>
      <c r="H434"/>
    </row>
    <row r="435" spans="3:8" x14ac:dyDescent="0.25">
      <c r="C435" s="62" t="s">
        <v>330</v>
      </c>
      <c r="E435" s="51"/>
      <c r="F435" s="54"/>
      <c r="G435" s="64"/>
      <c r="H435"/>
    </row>
    <row r="436" spans="3:8" x14ac:dyDescent="0.25">
      <c r="C436" s="62" t="s">
        <v>331</v>
      </c>
      <c r="E436" s="51"/>
      <c r="F436" s="54"/>
      <c r="G436" s="64"/>
      <c r="H436"/>
    </row>
    <row r="437" spans="3:8" x14ac:dyDescent="0.25">
      <c r="C437" s="62" t="s">
        <v>332</v>
      </c>
      <c r="E437" s="51"/>
      <c r="F437" s="54"/>
      <c r="G437" s="64"/>
      <c r="H437"/>
    </row>
    <row r="438" spans="3:8" x14ac:dyDescent="0.25">
      <c r="C438" s="62" t="s">
        <v>333</v>
      </c>
      <c r="E438" s="51"/>
      <c r="F438" s="54"/>
      <c r="G438" s="64"/>
      <c r="H438"/>
    </row>
    <row r="439" spans="3:8" x14ac:dyDescent="0.25">
      <c r="C439" s="62" t="s">
        <v>334</v>
      </c>
      <c r="E439" s="51"/>
      <c r="F439" s="54"/>
      <c r="G439" s="64"/>
      <c r="H439"/>
    </row>
    <row r="440" spans="3:8" x14ac:dyDescent="0.25">
      <c r="C440" s="62" t="s">
        <v>335</v>
      </c>
      <c r="E440" s="51"/>
      <c r="F440" s="54"/>
      <c r="G440" s="64"/>
      <c r="H440"/>
    </row>
    <row r="441" spans="3:8" x14ac:dyDescent="0.25">
      <c r="C441" s="62" t="s">
        <v>336</v>
      </c>
      <c r="E441" s="51"/>
      <c r="F441" s="54"/>
      <c r="G441" s="64"/>
      <c r="H441"/>
    </row>
    <row r="442" spans="3:8" x14ac:dyDescent="0.25">
      <c r="C442" s="62" t="s">
        <v>337</v>
      </c>
      <c r="E442" s="51"/>
      <c r="F442" s="54"/>
      <c r="G442" s="64"/>
      <c r="H442"/>
    </row>
    <row r="443" spans="3:8" x14ac:dyDescent="0.25">
      <c r="C443" s="62" t="s">
        <v>338</v>
      </c>
      <c r="E443" s="51"/>
      <c r="F443" s="54"/>
      <c r="G443" s="64"/>
      <c r="H443"/>
    </row>
    <row r="444" spans="3:8" x14ac:dyDescent="0.25">
      <c r="C444" s="62" t="s">
        <v>339</v>
      </c>
      <c r="E444" s="51"/>
      <c r="F444" s="54"/>
      <c r="G444" s="64"/>
      <c r="H444"/>
    </row>
    <row r="445" spans="3:8" x14ac:dyDescent="0.25">
      <c r="C445" s="62" t="s">
        <v>340</v>
      </c>
      <c r="E445" s="51"/>
      <c r="F445" s="54"/>
      <c r="G445" s="64"/>
      <c r="H445"/>
    </row>
    <row r="446" spans="3:8" x14ac:dyDescent="0.25">
      <c r="C446" s="62" t="s">
        <v>341</v>
      </c>
      <c r="H446"/>
    </row>
    <row r="447" spans="3:8" x14ac:dyDescent="0.25">
      <c r="C447"/>
      <c r="H447"/>
    </row>
    <row r="448" spans="3:8" x14ac:dyDescent="0.25">
      <c r="H448"/>
    </row>
    <row r="449" spans="8:8" x14ac:dyDescent="0.25">
      <c r="H449"/>
    </row>
    <row r="450" spans="8:8" x14ac:dyDescent="0.25">
      <c r="H450"/>
    </row>
    <row r="451" spans="8:8" x14ac:dyDescent="0.25">
      <c r="H451"/>
    </row>
    <row r="452" spans="8:8" x14ac:dyDescent="0.25">
      <c r="H452"/>
    </row>
    <row r="453" spans="8:8" x14ac:dyDescent="0.25">
      <c r="H453"/>
    </row>
    <row r="454" spans="8:8" x14ac:dyDescent="0.25">
      <c r="H454"/>
    </row>
    <row r="455" spans="8:8" x14ac:dyDescent="0.25">
      <c r="H455"/>
    </row>
    <row r="456" spans="8:8" x14ac:dyDescent="0.25">
      <c r="H456"/>
    </row>
    <row r="457" spans="8:8" x14ac:dyDescent="0.25">
      <c r="H457"/>
    </row>
    <row r="458" spans="8:8" x14ac:dyDescent="0.25">
      <c r="H458"/>
    </row>
    <row r="459" spans="8:8" x14ac:dyDescent="0.25">
      <c r="H459"/>
    </row>
    <row r="460" spans="8:8" x14ac:dyDescent="0.25">
      <c r="H460"/>
    </row>
    <row r="461" spans="8:8" x14ac:dyDescent="0.25">
      <c r="H461"/>
    </row>
    <row r="462" spans="8:8" x14ac:dyDescent="0.25">
      <c r="H462"/>
    </row>
    <row r="463" spans="8:8" x14ac:dyDescent="0.25">
      <c r="H463"/>
    </row>
    <row r="464" spans="8:8" x14ac:dyDescent="0.25">
      <c r="H464"/>
    </row>
    <row r="465" spans="8:8" x14ac:dyDescent="0.25">
      <c r="H465"/>
    </row>
    <row r="466" spans="8:8" x14ac:dyDescent="0.25">
      <c r="H466"/>
    </row>
    <row r="467" spans="8:8" x14ac:dyDescent="0.25">
      <c r="H467"/>
    </row>
    <row r="468" spans="8:8" x14ac:dyDescent="0.25">
      <c r="H468"/>
    </row>
    <row r="469" spans="8:8" x14ac:dyDescent="0.25">
      <c r="H469"/>
    </row>
    <row r="470" spans="8:8" x14ac:dyDescent="0.25">
      <c r="H470"/>
    </row>
    <row r="471" spans="8:8" x14ac:dyDescent="0.25">
      <c r="H471"/>
    </row>
    <row r="472" spans="8:8" x14ac:dyDescent="0.25">
      <c r="H472"/>
    </row>
    <row r="473" spans="8:8" x14ac:dyDescent="0.25">
      <c r="H473"/>
    </row>
    <row r="474" spans="8:8" x14ac:dyDescent="0.25">
      <c r="H474"/>
    </row>
    <row r="475" spans="8:8" x14ac:dyDescent="0.25">
      <c r="H475"/>
    </row>
    <row r="476" spans="8:8" x14ac:dyDescent="0.25">
      <c r="H476"/>
    </row>
    <row r="477" spans="8:8" x14ac:dyDescent="0.25">
      <c r="H477"/>
    </row>
    <row r="478" spans="8:8" x14ac:dyDescent="0.25">
      <c r="H478"/>
    </row>
    <row r="479" spans="8:8" x14ac:dyDescent="0.25">
      <c r="H479"/>
    </row>
    <row r="480" spans="8:8" x14ac:dyDescent="0.25">
      <c r="H480"/>
    </row>
    <row r="481" spans="8:8" x14ac:dyDescent="0.25">
      <c r="H481"/>
    </row>
    <row r="482" spans="8:8" x14ac:dyDescent="0.25">
      <c r="H482"/>
    </row>
    <row r="483" spans="8:8" x14ac:dyDescent="0.25">
      <c r="H483"/>
    </row>
    <row r="484" spans="8:8" x14ac:dyDescent="0.25">
      <c r="H484"/>
    </row>
    <row r="485" spans="8:8" x14ac:dyDescent="0.25">
      <c r="H485"/>
    </row>
    <row r="486" spans="8:8" x14ac:dyDescent="0.25">
      <c r="H486"/>
    </row>
    <row r="487" spans="8:8" x14ac:dyDescent="0.25">
      <c r="H487"/>
    </row>
    <row r="488" spans="8:8" x14ac:dyDescent="0.25">
      <c r="H488"/>
    </row>
    <row r="489" spans="8:8" x14ac:dyDescent="0.25">
      <c r="H489"/>
    </row>
    <row r="490" spans="8:8" x14ac:dyDescent="0.25">
      <c r="H490"/>
    </row>
    <row r="491" spans="8:8" x14ac:dyDescent="0.25">
      <c r="H491"/>
    </row>
    <row r="492" spans="8:8" x14ac:dyDescent="0.25">
      <c r="H492"/>
    </row>
    <row r="493" spans="8:8" x14ac:dyDescent="0.25">
      <c r="H493"/>
    </row>
    <row r="494" spans="8:8" x14ac:dyDescent="0.25">
      <c r="H494"/>
    </row>
    <row r="495" spans="8:8" x14ac:dyDescent="0.25">
      <c r="H495"/>
    </row>
    <row r="496" spans="8:8" x14ac:dyDescent="0.25">
      <c r="H496"/>
    </row>
    <row r="497" spans="8:8" x14ac:dyDescent="0.25">
      <c r="H497"/>
    </row>
    <row r="498" spans="8:8" x14ac:dyDescent="0.25">
      <c r="H498"/>
    </row>
    <row r="499" spans="8:8" x14ac:dyDescent="0.25">
      <c r="H499"/>
    </row>
    <row r="500" spans="8:8" x14ac:dyDescent="0.25">
      <c r="H500"/>
    </row>
    <row r="501" spans="8:8" x14ac:dyDescent="0.25">
      <c r="H501"/>
    </row>
    <row r="502" spans="8:8" x14ac:dyDescent="0.25">
      <c r="H502"/>
    </row>
    <row r="503" spans="8:8" x14ac:dyDescent="0.25">
      <c r="H503"/>
    </row>
    <row r="504" spans="8:8" x14ac:dyDescent="0.25">
      <c r="H504"/>
    </row>
    <row r="505" spans="8:8" x14ac:dyDescent="0.25">
      <c r="H505"/>
    </row>
    <row r="506" spans="8:8" x14ac:dyDescent="0.25">
      <c r="H506"/>
    </row>
    <row r="507" spans="8:8" x14ac:dyDescent="0.25">
      <c r="H507"/>
    </row>
    <row r="508" spans="8:8" x14ac:dyDescent="0.25">
      <c r="H508"/>
    </row>
    <row r="509" spans="8:8" x14ac:dyDescent="0.25">
      <c r="H509"/>
    </row>
    <row r="510" spans="8:8" x14ac:dyDescent="0.25">
      <c r="H510"/>
    </row>
    <row r="511" spans="8:8" x14ac:dyDescent="0.25">
      <c r="H511"/>
    </row>
    <row r="512" spans="8:8" x14ac:dyDescent="0.25">
      <c r="H512"/>
    </row>
    <row r="513" spans="8:8" x14ac:dyDescent="0.25">
      <c r="H513"/>
    </row>
    <row r="514" spans="8:8" x14ac:dyDescent="0.25">
      <c r="H514"/>
    </row>
    <row r="515" spans="8:8" x14ac:dyDescent="0.25">
      <c r="H515"/>
    </row>
  </sheetData>
  <autoFilter ref="A193:H193"/>
  <mergeCells count="6">
    <mergeCell ref="E2:F4"/>
    <mergeCell ref="A8:C9"/>
    <mergeCell ref="E8:E9"/>
    <mergeCell ref="F8:G8"/>
    <mergeCell ref="H8:H9"/>
    <mergeCell ref="E317:H317"/>
  </mergeCells>
  <pageMargins left="0.70866141732283472" right="0.70866141732283472" top="0.74803149606299213" bottom="0.74803149606299213" header="0.31496062992125984" footer="0.31496062992125984"/>
  <pageSetup paperSize="5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64" workbookViewId="0">
      <selection activeCell="B24" sqref="B24"/>
    </sheetView>
  </sheetViews>
  <sheetFormatPr baseColWidth="10" defaultRowHeight="15" x14ac:dyDescent="0.25"/>
  <cols>
    <col min="2" max="2" width="86" bestFit="1" customWidth="1"/>
    <col min="5" max="5" width="11.42578125" style="81"/>
  </cols>
  <sheetData>
    <row r="1" spans="1:5" x14ac:dyDescent="0.25">
      <c r="A1" t="s">
        <v>420</v>
      </c>
      <c r="B1" t="s">
        <v>421</v>
      </c>
      <c r="C1" t="s">
        <v>422</v>
      </c>
      <c r="D1" t="s">
        <v>423</v>
      </c>
      <c r="E1" s="81" t="s">
        <v>424</v>
      </c>
    </row>
    <row r="2" spans="1:5" x14ac:dyDescent="0.25">
      <c r="A2" t="s">
        <v>342</v>
      </c>
    </row>
    <row r="3" spans="1:5" x14ac:dyDescent="0.25">
      <c r="B3" t="s">
        <v>16</v>
      </c>
      <c r="C3">
        <v>0</v>
      </c>
      <c r="D3">
        <v>0</v>
      </c>
      <c r="E3" s="81">
        <v>0</v>
      </c>
    </row>
    <row r="4" spans="1:5" x14ac:dyDescent="0.25">
      <c r="B4" t="s">
        <v>53</v>
      </c>
      <c r="C4">
        <v>3053749.97</v>
      </c>
      <c r="D4">
        <v>3053749.97</v>
      </c>
      <c r="E4" s="81">
        <v>3053749.97</v>
      </c>
    </row>
    <row r="5" spans="1:5" x14ac:dyDescent="0.25">
      <c r="B5" t="s">
        <v>348</v>
      </c>
      <c r="C5">
        <v>0</v>
      </c>
      <c r="D5">
        <v>0</v>
      </c>
      <c r="E5" s="81">
        <v>0</v>
      </c>
    </row>
    <row r="6" spans="1:5" x14ac:dyDescent="0.25">
      <c r="B6" t="s">
        <v>357</v>
      </c>
      <c r="C6">
        <v>0</v>
      </c>
      <c r="D6">
        <v>0</v>
      </c>
      <c r="E6" s="81">
        <v>0</v>
      </c>
    </row>
    <row r="7" spans="1:5" x14ac:dyDescent="0.25">
      <c r="B7" t="s">
        <v>81</v>
      </c>
      <c r="C7">
        <v>614476.44999999995</v>
      </c>
      <c r="D7">
        <v>0</v>
      </c>
      <c r="E7" s="81">
        <v>0</v>
      </c>
    </row>
    <row r="8" spans="1:5" x14ac:dyDescent="0.25">
      <c r="B8" t="s">
        <v>372</v>
      </c>
      <c r="C8">
        <v>104590</v>
      </c>
      <c r="D8">
        <v>104590</v>
      </c>
      <c r="E8" s="81">
        <v>104590</v>
      </c>
    </row>
    <row r="9" spans="1:5" x14ac:dyDescent="0.25">
      <c r="B9" t="s">
        <v>374</v>
      </c>
      <c r="C9">
        <v>26176.97</v>
      </c>
      <c r="D9">
        <v>26176</v>
      </c>
      <c r="E9" s="81">
        <v>26176</v>
      </c>
    </row>
    <row r="10" spans="1:5" x14ac:dyDescent="0.25">
      <c r="B10" t="s">
        <v>378</v>
      </c>
      <c r="C10">
        <v>717.2</v>
      </c>
      <c r="D10">
        <v>717</v>
      </c>
      <c r="E10" s="81">
        <v>717</v>
      </c>
    </row>
    <row r="11" spans="1:5" x14ac:dyDescent="0.25">
      <c r="B11" t="s">
        <v>382</v>
      </c>
      <c r="C11">
        <v>350.86</v>
      </c>
      <c r="D11">
        <v>350</v>
      </c>
      <c r="E11" s="81">
        <v>350</v>
      </c>
    </row>
    <row r="12" spans="1:5" x14ac:dyDescent="0.25">
      <c r="B12" t="s">
        <v>384</v>
      </c>
      <c r="C12">
        <v>2357.1999999999998</v>
      </c>
      <c r="D12">
        <v>2357</v>
      </c>
      <c r="E12" s="81">
        <v>2357</v>
      </c>
    </row>
    <row r="13" spans="1:5" x14ac:dyDescent="0.25">
      <c r="A13" t="s">
        <v>365</v>
      </c>
    </row>
    <row r="14" spans="1:5" x14ac:dyDescent="0.25">
      <c r="B14" t="s">
        <v>73</v>
      </c>
      <c r="C14">
        <v>227</v>
      </c>
      <c r="D14">
        <v>227</v>
      </c>
      <c r="E14" s="81">
        <v>227</v>
      </c>
    </row>
    <row r="15" spans="1:5" x14ac:dyDescent="0.25">
      <c r="B15" t="s">
        <v>75</v>
      </c>
      <c r="C15">
        <v>2</v>
      </c>
      <c r="D15">
        <v>2</v>
      </c>
      <c r="E15" s="81">
        <v>2</v>
      </c>
    </row>
    <row r="16" spans="1:5" x14ac:dyDescent="0.25">
      <c r="B16" t="s">
        <v>77</v>
      </c>
      <c r="C16">
        <v>39</v>
      </c>
      <c r="D16">
        <v>39</v>
      </c>
      <c r="E16" s="81">
        <v>39</v>
      </c>
    </row>
    <row r="17" spans="2:5" x14ac:dyDescent="0.25">
      <c r="B17" t="s">
        <v>80</v>
      </c>
      <c r="C17">
        <v>204</v>
      </c>
      <c r="D17">
        <v>204</v>
      </c>
      <c r="E17" s="81">
        <v>204</v>
      </c>
    </row>
    <row r="18" spans="2:5" x14ac:dyDescent="0.25">
      <c r="B18" t="s">
        <v>86</v>
      </c>
      <c r="C18">
        <v>251496</v>
      </c>
      <c r="D18">
        <v>251495</v>
      </c>
      <c r="E18" s="81">
        <v>251495</v>
      </c>
    </row>
    <row r="19" spans="2:5" x14ac:dyDescent="0.25">
      <c r="B19" t="s">
        <v>87</v>
      </c>
      <c r="C19">
        <v>9918</v>
      </c>
      <c r="D19">
        <v>9716</v>
      </c>
      <c r="E19" s="81">
        <v>9716</v>
      </c>
    </row>
    <row r="20" spans="2:5" x14ac:dyDescent="0.25">
      <c r="B20" t="s">
        <v>88</v>
      </c>
      <c r="C20">
        <v>172</v>
      </c>
      <c r="D20">
        <v>172</v>
      </c>
      <c r="E20" s="81">
        <v>172</v>
      </c>
    </row>
    <row r="21" spans="2:5" x14ac:dyDescent="0.25">
      <c r="B21" t="s">
        <v>89</v>
      </c>
      <c r="C21">
        <v>108383</v>
      </c>
      <c r="D21">
        <v>108383</v>
      </c>
      <c r="E21" s="81">
        <v>108383</v>
      </c>
    </row>
    <row r="22" spans="2:5" x14ac:dyDescent="0.25">
      <c r="B22" t="s">
        <v>385</v>
      </c>
      <c r="C22">
        <v>121</v>
      </c>
      <c r="D22">
        <v>113</v>
      </c>
      <c r="E22" s="81">
        <v>113</v>
      </c>
    </row>
    <row r="23" spans="2:5" x14ac:dyDescent="0.25">
      <c r="B23" t="s">
        <v>90</v>
      </c>
      <c r="C23">
        <v>237147</v>
      </c>
      <c r="D23">
        <v>237147</v>
      </c>
      <c r="E23" s="81">
        <v>237147</v>
      </c>
    </row>
    <row r="24" spans="2:5" x14ac:dyDescent="0.25">
      <c r="B24" t="s">
        <v>91</v>
      </c>
      <c r="C24">
        <v>384.47</v>
      </c>
      <c r="D24">
        <v>384</v>
      </c>
      <c r="E24" s="81">
        <v>384</v>
      </c>
    </row>
    <row r="25" spans="2:5" x14ac:dyDescent="0.25">
      <c r="B25" t="s">
        <v>386</v>
      </c>
      <c r="C25">
        <v>2</v>
      </c>
      <c r="D25">
        <v>2</v>
      </c>
      <c r="E25" s="81">
        <v>2</v>
      </c>
    </row>
    <row r="26" spans="2:5" x14ac:dyDescent="0.25">
      <c r="B26" t="s">
        <v>92</v>
      </c>
      <c r="C26">
        <v>241</v>
      </c>
      <c r="D26">
        <v>241</v>
      </c>
      <c r="E26" s="81">
        <v>241</v>
      </c>
    </row>
    <row r="27" spans="2:5" x14ac:dyDescent="0.25">
      <c r="B27" t="s">
        <v>387</v>
      </c>
      <c r="C27">
        <v>2</v>
      </c>
      <c r="D27">
        <v>2</v>
      </c>
      <c r="E27" s="81">
        <v>2</v>
      </c>
    </row>
    <row r="28" spans="2:5" x14ac:dyDescent="0.25">
      <c r="B28" t="s">
        <v>93</v>
      </c>
      <c r="C28">
        <v>458080.53</v>
      </c>
      <c r="D28">
        <v>458080</v>
      </c>
      <c r="E28" s="81">
        <v>458080</v>
      </c>
    </row>
    <row r="29" spans="2:5" x14ac:dyDescent="0.25">
      <c r="B29" t="s">
        <v>94</v>
      </c>
      <c r="C29">
        <v>59728</v>
      </c>
      <c r="D29">
        <v>59728</v>
      </c>
      <c r="E29" s="81">
        <v>59728</v>
      </c>
    </row>
    <row r="30" spans="2:5" x14ac:dyDescent="0.25">
      <c r="B30" t="s">
        <v>95</v>
      </c>
      <c r="C30">
        <v>22202</v>
      </c>
      <c r="D30">
        <v>22202</v>
      </c>
      <c r="E30" s="81">
        <v>22202</v>
      </c>
    </row>
    <row r="31" spans="2:5" x14ac:dyDescent="0.25">
      <c r="B31" t="s">
        <v>96</v>
      </c>
      <c r="C31">
        <v>269</v>
      </c>
      <c r="D31">
        <v>269</v>
      </c>
      <c r="E31" s="81">
        <v>269</v>
      </c>
    </row>
    <row r="32" spans="2:5" x14ac:dyDescent="0.25">
      <c r="B32" t="s">
        <v>97</v>
      </c>
      <c r="C32">
        <v>600</v>
      </c>
      <c r="D32">
        <v>600</v>
      </c>
      <c r="E32" s="81">
        <v>600</v>
      </c>
    </row>
    <row r="33" spans="2:5" x14ac:dyDescent="0.25">
      <c r="B33" t="s">
        <v>98</v>
      </c>
      <c r="C33">
        <v>14037</v>
      </c>
      <c r="D33">
        <v>14037</v>
      </c>
      <c r="E33" s="81">
        <v>14037</v>
      </c>
    </row>
    <row r="34" spans="2:5" x14ac:dyDescent="0.25">
      <c r="B34" t="s">
        <v>388</v>
      </c>
      <c r="C34">
        <v>86906</v>
      </c>
      <c r="D34">
        <v>86906</v>
      </c>
      <c r="E34" s="81">
        <v>0</v>
      </c>
    </row>
    <row r="35" spans="2:5" x14ac:dyDescent="0.25">
      <c r="B35" t="s">
        <v>99</v>
      </c>
      <c r="C35">
        <v>9223</v>
      </c>
      <c r="D35">
        <v>9223</v>
      </c>
      <c r="E35" s="81">
        <v>9223</v>
      </c>
    </row>
    <row r="36" spans="2:5" x14ac:dyDescent="0.25">
      <c r="B36" t="s">
        <v>100</v>
      </c>
      <c r="C36">
        <v>3</v>
      </c>
      <c r="D36">
        <v>3</v>
      </c>
      <c r="E36" s="81">
        <v>3</v>
      </c>
    </row>
    <row r="37" spans="2:5" x14ac:dyDescent="0.25">
      <c r="B37" t="s">
        <v>101</v>
      </c>
      <c r="C37">
        <v>6222</v>
      </c>
      <c r="D37">
        <v>6222</v>
      </c>
      <c r="E37" s="81">
        <v>6222</v>
      </c>
    </row>
    <row r="38" spans="2:5" x14ac:dyDescent="0.25">
      <c r="B38" t="s">
        <v>102</v>
      </c>
      <c r="C38">
        <v>108</v>
      </c>
      <c r="D38">
        <v>108</v>
      </c>
      <c r="E38" s="81">
        <v>108</v>
      </c>
    </row>
    <row r="39" spans="2:5" x14ac:dyDescent="0.25">
      <c r="B39" t="s">
        <v>103</v>
      </c>
      <c r="C39">
        <v>2</v>
      </c>
      <c r="D39">
        <v>2</v>
      </c>
      <c r="E39" s="81">
        <v>2</v>
      </c>
    </row>
    <row r="40" spans="2:5" x14ac:dyDescent="0.25">
      <c r="B40" t="s">
        <v>104</v>
      </c>
      <c r="C40">
        <v>827</v>
      </c>
      <c r="D40">
        <v>827</v>
      </c>
      <c r="E40" s="81">
        <v>827</v>
      </c>
    </row>
    <row r="41" spans="2:5" x14ac:dyDescent="0.25">
      <c r="B41" t="s">
        <v>105</v>
      </c>
      <c r="C41">
        <v>36525</v>
      </c>
      <c r="D41">
        <v>36525</v>
      </c>
      <c r="E41" s="81">
        <v>36525</v>
      </c>
    </row>
    <row r="42" spans="2:5" x14ac:dyDescent="0.25">
      <c r="B42" t="s">
        <v>106</v>
      </c>
      <c r="C42">
        <v>77752</v>
      </c>
      <c r="D42">
        <v>77752</v>
      </c>
      <c r="E42" s="81">
        <v>77752</v>
      </c>
    </row>
    <row r="43" spans="2:5" x14ac:dyDescent="0.25">
      <c r="B43" t="s">
        <v>107</v>
      </c>
      <c r="C43">
        <v>5290</v>
      </c>
      <c r="D43">
        <v>0</v>
      </c>
      <c r="E43" s="81">
        <v>0</v>
      </c>
    </row>
    <row r="44" spans="2:5" x14ac:dyDescent="0.25">
      <c r="B44" t="s">
        <v>108</v>
      </c>
      <c r="C44">
        <v>214341</v>
      </c>
      <c r="D44">
        <v>214341</v>
      </c>
      <c r="E44" s="81">
        <v>214341</v>
      </c>
    </row>
    <row r="45" spans="2:5" x14ac:dyDescent="0.25">
      <c r="B45" t="s">
        <v>109</v>
      </c>
      <c r="C45">
        <v>275</v>
      </c>
      <c r="D45">
        <v>275</v>
      </c>
      <c r="E45" s="81">
        <v>275</v>
      </c>
    </row>
    <row r="46" spans="2:5" x14ac:dyDescent="0.25">
      <c r="B46" t="s">
        <v>110</v>
      </c>
      <c r="C46">
        <v>977</v>
      </c>
      <c r="D46">
        <v>977</v>
      </c>
      <c r="E46" s="81">
        <v>977</v>
      </c>
    </row>
    <row r="47" spans="2:5" x14ac:dyDescent="0.25">
      <c r="B47" t="s">
        <v>111</v>
      </c>
      <c r="C47">
        <v>7007</v>
      </c>
      <c r="D47">
        <v>7007</v>
      </c>
      <c r="E47" s="81">
        <v>7007</v>
      </c>
    </row>
    <row r="48" spans="2:5" x14ac:dyDescent="0.25">
      <c r="B48" t="s">
        <v>389</v>
      </c>
      <c r="C48">
        <v>101</v>
      </c>
      <c r="D48">
        <v>101</v>
      </c>
      <c r="E48" s="81">
        <v>101</v>
      </c>
    </row>
    <row r="49" spans="1:5" x14ac:dyDescent="0.25">
      <c r="B49" t="s">
        <v>112</v>
      </c>
      <c r="C49">
        <v>5142</v>
      </c>
      <c r="D49">
        <v>5142</v>
      </c>
      <c r="E49" s="81">
        <v>5142</v>
      </c>
    </row>
    <row r="50" spans="1:5" x14ac:dyDescent="0.25">
      <c r="B50" t="s">
        <v>113</v>
      </c>
      <c r="C50">
        <v>6750</v>
      </c>
      <c r="D50">
        <v>6750</v>
      </c>
      <c r="E50" s="81">
        <v>6750</v>
      </c>
    </row>
    <row r="51" spans="1:5" x14ac:dyDescent="0.25">
      <c r="B51" t="s">
        <v>114</v>
      </c>
      <c r="C51">
        <v>1776</v>
      </c>
      <c r="D51">
        <v>1776</v>
      </c>
      <c r="E51" s="81">
        <v>1776</v>
      </c>
    </row>
    <row r="52" spans="1:5" x14ac:dyDescent="0.25">
      <c r="B52" t="s">
        <v>115</v>
      </c>
      <c r="C52">
        <v>14134.29</v>
      </c>
      <c r="D52">
        <v>14134</v>
      </c>
      <c r="E52" s="81">
        <v>14134</v>
      </c>
    </row>
    <row r="53" spans="1:5" x14ac:dyDescent="0.25">
      <c r="B53" t="s">
        <v>116</v>
      </c>
      <c r="C53">
        <v>684</v>
      </c>
      <c r="D53">
        <v>684</v>
      </c>
      <c r="E53" s="81">
        <v>684</v>
      </c>
    </row>
    <row r="54" spans="1:5" x14ac:dyDescent="0.25">
      <c r="B54" t="s">
        <v>117</v>
      </c>
      <c r="C54">
        <v>3138</v>
      </c>
      <c r="D54">
        <v>3138</v>
      </c>
      <c r="E54" s="81">
        <v>3138</v>
      </c>
    </row>
    <row r="55" spans="1:5" x14ac:dyDescent="0.25">
      <c r="B55" t="s">
        <v>118</v>
      </c>
      <c r="C55">
        <v>2406.91</v>
      </c>
      <c r="D55">
        <v>2406.91</v>
      </c>
      <c r="E55" s="81">
        <v>2406.91</v>
      </c>
    </row>
    <row r="56" spans="1:5" x14ac:dyDescent="0.25">
      <c r="B56" t="s">
        <v>390</v>
      </c>
      <c r="C56">
        <v>1079.28</v>
      </c>
      <c r="D56">
        <v>0</v>
      </c>
      <c r="E56" s="81">
        <v>0</v>
      </c>
    </row>
    <row r="57" spans="1:5" x14ac:dyDescent="0.25">
      <c r="B57" t="s">
        <v>119</v>
      </c>
      <c r="C57">
        <v>18</v>
      </c>
      <c r="D57">
        <v>18</v>
      </c>
      <c r="E57" s="81">
        <v>18</v>
      </c>
    </row>
    <row r="58" spans="1:5" x14ac:dyDescent="0.25">
      <c r="B58" t="s">
        <v>426</v>
      </c>
      <c r="C58">
        <v>6409</v>
      </c>
      <c r="D58">
        <v>6409</v>
      </c>
      <c r="E58" s="81">
        <v>6409</v>
      </c>
    </row>
    <row r="59" spans="1:5" x14ac:dyDescent="0.25">
      <c r="A59" t="s">
        <v>391</v>
      </c>
    </row>
    <row r="60" spans="1:5" x14ac:dyDescent="0.25">
      <c r="B60" t="s">
        <v>120</v>
      </c>
      <c r="C60">
        <v>47784</v>
      </c>
      <c r="D60">
        <v>47784</v>
      </c>
      <c r="E60" s="81">
        <v>47784</v>
      </c>
    </row>
    <row r="61" spans="1:5" x14ac:dyDescent="0.25">
      <c r="B61" t="s">
        <v>121</v>
      </c>
      <c r="C61">
        <v>5946</v>
      </c>
      <c r="D61">
        <v>5946</v>
      </c>
      <c r="E61" s="81">
        <v>5946</v>
      </c>
    </row>
    <row r="62" spans="1:5" x14ac:dyDescent="0.25">
      <c r="B62" t="s">
        <v>122</v>
      </c>
      <c r="C62">
        <v>0</v>
      </c>
      <c r="D62">
        <v>0</v>
      </c>
      <c r="E62" s="81">
        <v>0</v>
      </c>
    </row>
    <row r="63" spans="1:5" x14ac:dyDescent="0.25">
      <c r="B63" t="s">
        <v>123</v>
      </c>
      <c r="C63">
        <v>42.34</v>
      </c>
      <c r="D63">
        <v>31.19</v>
      </c>
      <c r="E63" s="81">
        <v>31.19</v>
      </c>
    </row>
    <row r="64" spans="1:5" x14ac:dyDescent="0.25">
      <c r="B64" t="s">
        <v>392</v>
      </c>
      <c r="C64">
        <v>14</v>
      </c>
      <c r="D64">
        <v>14</v>
      </c>
      <c r="E64" s="81">
        <v>0</v>
      </c>
    </row>
    <row r="65" spans="1:5" x14ac:dyDescent="0.25">
      <c r="B65" t="s">
        <v>427</v>
      </c>
      <c r="C65">
        <v>268</v>
      </c>
      <c r="D65">
        <v>268</v>
      </c>
      <c r="E65" s="81">
        <v>268</v>
      </c>
    </row>
    <row r="66" spans="1:5" x14ac:dyDescent="0.25">
      <c r="A66" t="s">
        <v>393</v>
      </c>
    </row>
    <row r="67" spans="1:5" x14ac:dyDescent="0.25">
      <c r="B67" t="s">
        <v>124</v>
      </c>
      <c r="C67">
        <v>1415</v>
      </c>
      <c r="D67">
        <v>0</v>
      </c>
      <c r="E67" s="81">
        <v>0</v>
      </c>
    </row>
    <row r="68" spans="1:5" x14ac:dyDescent="0.25">
      <c r="B68" t="s">
        <v>125</v>
      </c>
      <c r="C68">
        <v>0</v>
      </c>
      <c r="D68">
        <v>0</v>
      </c>
      <c r="E68" s="81">
        <v>0</v>
      </c>
    </row>
    <row r="69" spans="1:5" x14ac:dyDescent="0.25">
      <c r="B69" t="s">
        <v>126</v>
      </c>
      <c r="C69">
        <v>0</v>
      </c>
      <c r="D69">
        <v>0</v>
      </c>
      <c r="E69" s="81">
        <v>0</v>
      </c>
    </row>
    <row r="70" spans="1:5" x14ac:dyDescent="0.25">
      <c r="B70" t="s">
        <v>127</v>
      </c>
      <c r="C70">
        <v>417</v>
      </c>
      <c r="D70">
        <v>0</v>
      </c>
      <c r="E70" s="81">
        <v>0</v>
      </c>
    </row>
    <row r="71" spans="1:5" x14ac:dyDescent="0.25">
      <c r="B71" t="s">
        <v>128</v>
      </c>
      <c r="C71">
        <v>2638</v>
      </c>
      <c r="D71">
        <v>0</v>
      </c>
      <c r="E71" s="81">
        <v>0</v>
      </c>
    </row>
    <row r="72" spans="1:5" x14ac:dyDescent="0.25">
      <c r="B72" t="s">
        <v>129</v>
      </c>
      <c r="C72">
        <v>2744</v>
      </c>
      <c r="D72">
        <v>0</v>
      </c>
      <c r="E72" s="81">
        <v>0</v>
      </c>
    </row>
    <row r="73" spans="1:5" x14ac:dyDescent="0.25">
      <c r="B73" t="s">
        <v>130</v>
      </c>
      <c r="C73">
        <v>0</v>
      </c>
      <c r="D73">
        <v>0</v>
      </c>
      <c r="E73" s="81">
        <v>0</v>
      </c>
    </row>
    <row r="74" spans="1:5" x14ac:dyDescent="0.25">
      <c r="B74" t="s">
        <v>131</v>
      </c>
      <c r="C74">
        <v>0</v>
      </c>
      <c r="D74">
        <v>0</v>
      </c>
      <c r="E74" s="81">
        <v>0</v>
      </c>
    </row>
    <row r="75" spans="1:5" x14ac:dyDescent="0.25">
      <c r="B75" t="s">
        <v>394</v>
      </c>
      <c r="C75">
        <v>52.26</v>
      </c>
      <c r="D75">
        <v>51.69</v>
      </c>
      <c r="E75" s="81">
        <v>51.69</v>
      </c>
    </row>
    <row r="76" spans="1:5" x14ac:dyDescent="0.25">
      <c r="B76" t="s">
        <v>132</v>
      </c>
      <c r="C76">
        <v>0</v>
      </c>
      <c r="D76">
        <v>0</v>
      </c>
      <c r="E76" s="81">
        <v>0</v>
      </c>
    </row>
    <row r="77" spans="1:5" x14ac:dyDescent="0.25">
      <c r="B77" t="s">
        <v>133</v>
      </c>
      <c r="C77">
        <v>36</v>
      </c>
      <c r="D77">
        <v>0</v>
      </c>
      <c r="E77" s="81">
        <v>0</v>
      </c>
    </row>
    <row r="78" spans="1:5" x14ac:dyDescent="0.25">
      <c r="B78" t="s">
        <v>395</v>
      </c>
      <c r="C78">
        <v>53980.87</v>
      </c>
      <c r="D78">
        <v>53980</v>
      </c>
      <c r="E78" s="81">
        <v>53980</v>
      </c>
    </row>
    <row r="79" spans="1:5" x14ac:dyDescent="0.25">
      <c r="B79" t="s">
        <v>396</v>
      </c>
      <c r="C79">
        <v>56965.56</v>
      </c>
      <c r="D79">
        <v>56965</v>
      </c>
      <c r="E79" s="81">
        <v>56965</v>
      </c>
    </row>
    <row r="80" spans="1:5" x14ac:dyDescent="0.25">
      <c r="B80" t="s">
        <v>397</v>
      </c>
      <c r="C80">
        <v>37060.620000000003</v>
      </c>
      <c r="D80">
        <v>37059.699999999997</v>
      </c>
      <c r="E80" s="81">
        <v>37059.699999999997</v>
      </c>
    </row>
    <row r="81" spans="2:5" x14ac:dyDescent="0.25">
      <c r="B81" t="s">
        <v>134</v>
      </c>
      <c r="C81">
        <v>872</v>
      </c>
      <c r="D81">
        <v>0</v>
      </c>
      <c r="E81" s="81">
        <v>0</v>
      </c>
    </row>
    <row r="82" spans="2:5" x14ac:dyDescent="0.25">
      <c r="B82" t="s">
        <v>398</v>
      </c>
      <c r="C82">
        <v>6120</v>
      </c>
      <c r="D82">
        <v>6120</v>
      </c>
      <c r="E82" s="81">
        <v>6120</v>
      </c>
    </row>
    <row r="83" spans="2:5" x14ac:dyDescent="0.25">
      <c r="B83" t="s">
        <v>135</v>
      </c>
      <c r="C83">
        <v>0</v>
      </c>
      <c r="D83">
        <v>0</v>
      </c>
      <c r="E83" s="81">
        <v>0</v>
      </c>
    </row>
    <row r="84" spans="2:5" x14ac:dyDescent="0.25">
      <c r="B84" t="s">
        <v>136</v>
      </c>
      <c r="C84">
        <v>723</v>
      </c>
      <c r="D84">
        <v>0</v>
      </c>
      <c r="E84" s="81">
        <v>0</v>
      </c>
    </row>
    <row r="85" spans="2:5" x14ac:dyDescent="0.25">
      <c r="B85" t="s">
        <v>137</v>
      </c>
      <c r="C85">
        <v>748.94</v>
      </c>
      <c r="D85">
        <v>748.94</v>
      </c>
      <c r="E85" s="81">
        <v>748.94</v>
      </c>
    </row>
    <row r="86" spans="2:5" x14ac:dyDescent="0.25">
      <c r="B86" t="s">
        <v>399</v>
      </c>
      <c r="C86">
        <v>17272.11</v>
      </c>
      <c r="D86">
        <v>17271.73</v>
      </c>
      <c r="E86" s="81">
        <v>17271.73</v>
      </c>
    </row>
    <row r="87" spans="2:5" x14ac:dyDescent="0.25">
      <c r="B87" t="s">
        <v>400</v>
      </c>
      <c r="C87">
        <v>10999.85</v>
      </c>
      <c r="D87">
        <v>10999.77</v>
      </c>
      <c r="E87" s="81">
        <v>10999.77</v>
      </c>
    </row>
    <row r="88" spans="2:5" x14ac:dyDescent="0.25">
      <c r="B88" t="s">
        <v>401</v>
      </c>
      <c r="C88">
        <v>385019.22</v>
      </c>
      <c r="D88">
        <v>385018.89</v>
      </c>
      <c r="E88" s="81">
        <v>385018.89</v>
      </c>
    </row>
    <row r="89" spans="2:5" x14ac:dyDescent="0.25">
      <c r="B89" t="s">
        <v>402</v>
      </c>
      <c r="C89">
        <v>60</v>
      </c>
      <c r="D89">
        <v>60</v>
      </c>
      <c r="E89" s="81">
        <v>60</v>
      </c>
    </row>
    <row r="90" spans="2:5" x14ac:dyDescent="0.25">
      <c r="B90" t="s">
        <v>138</v>
      </c>
      <c r="C90">
        <v>88574</v>
      </c>
      <c r="D90">
        <v>0.24</v>
      </c>
      <c r="E90" s="81">
        <v>0.24</v>
      </c>
    </row>
    <row r="91" spans="2:5" x14ac:dyDescent="0.25">
      <c r="B91" t="s">
        <v>139</v>
      </c>
      <c r="C91">
        <v>6375</v>
      </c>
      <c r="D91">
        <v>0</v>
      </c>
      <c r="E91" s="81">
        <v>0</v>
      </c>
    </row>
    <row r="92" spans="2:5" x14ac:dyDescent="0.25">
      <c r="B92" t="s">
        <v>140</v>
      </c>
      <c r="C92">
        <v>633.75</v>
      </c>
      <c r="D92">
        <v>633.75</v>
      </c>
      <c r="E92" s="81">
        <v>633.75</v>
      </c>
    </row>
    <row r="93" spans="2:5" x14ac:dyDescent="0.25">
      <c r="B93" t="s">
        <v>404</v>
      </c>
      <c r="C93">
        <v>23603.01</v>
      </c>
      <c r="D93">
        <v>23603</v>
      </c>
      <c r="E93" s="81">
        <v>23603</v>
      </c>
    </row>
    <row r="94" spans="2:5" x14ac:dyDescent="0.25">
      <c r="B94" t="s">
        <v>405</v>
      </c>
      <c r="C94">
        <v>29547.88</v>
      </c>
      <c r="D94">
        <v>29547.88</v>
      </c>
      <c r="E94" s="81">
        <v>29547.88</v>
      </c>
    </row>
    <row r="95" spans="2:5" x14ac:dyDescent="0.25">
      <c r="B95" t="s">
        <v>406</v>
      </c>
      <c r="C95">
        <v>4</v>
      </c>
      <c r="D95">
        <v>4</v>
      </c>
      <c r="E95" s="81">
        <v>4</v>
      </c>
    </row>
    <row r="96" spans="2:5" x14ac:dyDescent="0.25">
      <c r="B96" t="s">
        <v>407</v>
      </c>
      <c r="C96">
        <v>21192</v>
      </c>
      <c r="D96">
        <v>21192</v>
      </c>
      <c r="E96" s="81">
        <v>21192</v>
      </c>
    </row>
    <row r="97" spans="1:5" x14ac:dyDescent="0.25">
      <c r="B97" t="s">
        <v>408</v>
      </c>
      <c r="C97">
        <v>423</v>
      </c>
      <c r="D97">
        <v>423</v>
      </c>
      <c r="E97" s="81">
        <v>423</v>
      </c>
    </row>
    <row r="98" spans="1:5" x14ac:dyDescent="0.25">
      <c r="B98" t="s">
        <v>141</v>
      </c>
      <c r="C98">
        <v>12.84</v>
      </c>
      <c r="D98">
        <v>12.84</v>
      </c>
      <c r="E98" s="81">
        <v>12.84</v>
      </c>
    </row>
    <row r="99" spans="1:5" x14ac:dyDescent="0.25">
      <c r="B99" t="s">
        <v>409</v>
      </c>
      <c r="C99">
        <v>462.51</v>
      </c>
      <c r="D99">
        <v>462.51</v>
      </c>
      <c r="E99" s="81">
        <v>0</v>
      </c>
    </row>
    <row r="100" spans="1:5" x14ac:dyDescent="0.25">
      <c r="B100" t="s">
        <v>428</v>
      </c>
      <c r="C100">
        <v>1498025</v>
      </c>
      <c r="D100">
        <v>1498025</v>
      </c>
      <c r="E100" s="81">
        <v>1498025</v>
      </c>
    </row>
    <row r="101" spans="1:5" x14ac:dyDescent="0.25">
      <c r="A101" t="s">
        <v>429</v>
      </c>
      <c r="C101">
        <v>7752801.8899999997</v>
      </c>
      <c r="D101">
        <v>7027933.0100000016</v>
      </c>
      <c r="E101" s="81">
        <v>6940550.5000000019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opLeftCell="A70" workbookViewId="0">
      <selection activeCell="B30" sqref="B30"/>
    </sheetView>
  </sheetViews>
  <sheetFormatPr baseColWidth="10" defaultRowHeight="12.75" x14ac:dyDescent="0.2"/>
  <cols>
    <col min="1" max="1" width="11.42578125" style="75"/>
    <col min="2" max="2" width="91.28515625" style="75" bestFit="1" customWidth="1"/>
    <col min="3" max="5" width="12.85546875" style="75" bestFit="1" customWidth="1"/>
    <col min="6" max="16384" width="11.42578125" style="75"/>
  </cols>
  <sheetData>
    <row r="1" spans="1:7" x14ac:dyDescent="0.2">
      <c r="A1" s="75" t="s">
        <v>420</v>
      </c>
      <c r="B1" s="75" t="s">
        <v>421</v>
      </c>
      <c r="C1" s="75" t="s">
        <v>422</v>
      </c>
      <c r="D1" s="75" t="s">
        <v>423</v>
      </c>
      <c r="E1" s="75" t="s">
        <v>424</v>
      </c>
    </row>
    <row r="2" spans="1:7" x14ac:dyDescent="0.2">
      <c r="A2" s="75" t="s">
        <v>342</v>
      </c>
    </row>
    <row r="3" spans="1:7" x14ac:dyDescent="0.2">
      <c r="B3" s="75" t="s">
        <v>81</v>
      </c>
      <c r="C3" s="75">
        <v>614476.44999999995</v>
      </c>
      <c r="D3" s="75">
        <v>0</v>
      </c>
      <c r="E3" s="75">
        <v>0</v>
      </c>
      <c r="F3" s="75">
        <f>+MID(B3,4,1)*1</f>
        <v>3</v>
      </c>
      <c r="G3" s="75">
        <f>+D3-E3</f>
        <v>0</v>
      </c>
    </row>
    <row r="4" spans="1:7" x14ac:dyDescent="0.2">
      <c r="B4" s="75" t="s">
        <v>367</v>
      </c>
      <c r="C4" s="75">
        <v>161001.98000000001</v>
      </c>
      <c r="D4" s="75">
        <v>126011.8</v>
      </c>
      <c r="E4" s="75">
        <v>126011.8</v>
      </c>
      <c r="F4" s="75">
        <f t="shared" ref="F4:F67" si="0">+MID(B4,4,1)*1</f>
        <v>3</v>
      </c>
      <c r="G4" s="75">
        <f t="shared" ref="G4:G67" si="1">+D4-E4</f>
        <v>0</v>
      </c>
    </row>
    <row r="5" spans="1:7" x14ac:dyDescent="0.2">
      <c r="B5" s="75" t="s">
        <v>82</v>
      </c>
      <c r="C5" s="75">
        <v>430389.29000000004</v>
      </c>
      <c r="D5" s="75">
        <v>0</v>
      </c>
      <c r="E5" s="75">
        <v>0</v>
      </c>
      <c r="F5" s="75">
        <f t="shared" si="0"/>
        <v>3</v>
      </c>
      <c r="G5" s="75">
        <f t="shared" si="1"/>
        <v>0</v>
      </c>
    </row>
    <row r="6" spans="1:7" x14ac:dyDescent="0.2">
      <c r="B6" s="75" t="s">
        <v>368</v>
      </c>
      <c r="C6" s="75">
        <v>75911.349999999977</v>
      </c>
      <c r="D6" s="75">
        <v>75911.349999999977</v>
      </c>
      <c r="E6" s="75">
        <v>75911.349999999977</v>
      </c>
      <c r="F6" s="75">
        <f t="shared" si="0"/>
        <v>3</v>
      </c>
      <c r="G6" s="75">
        <f t="shared" si="1"/>
        <v>0</v>
      </c>
    </row>
    <row r="7" spans="1:7" x14ac:dyDescent="0.2">
      <c r="B7" s="75" t="s">
        <v>369</v>
      </c>
      <c r="C7" s="75">
        <v>57307.98</v>
      </c>
      <c r="D7" s="75">
        <v>57307.98</v>
      </c>
      <c r="E7" s="75">
        <v>57307.98</v>
      </c>
      <c r="F7" s="75">
        <f t="shared" si="0"/>
        <v>3</v>
      </c>
      <c r="G7" s="75">
        <f t="shared" si="1"/>
        <v>0</v>
      </c>
    </row>
    <row r="8" spans="1:7" x14ac:dyDescent="0.2">
      <c r="B8" s="75" t="s">
        <v>83</v>
      </c>
      <c r="C8" s="75">
        <v>8273.91</v>
      </c>
      <c r="D8" s="75">
        <v>8273.91</v>
      </c>
      <c r="E8" s="75">
        <v>6428.19</v>
      </c>
      <c r="F8" s="75">
        <f t="shared" si="0"/>
        <v>3</v>
      </c>
      <c r="G8" s="75">
        <f t="shared" si="1"/>
        <v>1845.7200000000003</v>
      </c>
    </row>
    <row r="9" spans="1:7" x14ac:dyDescent="0.2">
      <c r="B9" s="75" t="s">
        <v>84</v>
      </c>
      <c r="C9" s="75">
        <v>2046.34</v>
      </c>
      <c r="D9" s="75">
        <v>2046.34</v>
      </c>
      <c r="E9" s="75">
        <v>1589.79</v>
      </c>
      <c r="F9" s="75">
        <f t="shared" si="0"/>
        <v>3</v>
      </c>
      <c r="G9" s="75">
        <f t="shared" si="1"/>
        <v>456.54999999999995</v>
      </c>
    </row>
    <row r="10" spans="1:7" x14ac:dyDescent="0.2">
      <c r="B10" s="75" t="s">
        <v>370</v>
      </c>
      <c r="C10" s="75">
        <v>612178.41</v>
      </c>
      <c r="D10" s="75">
        <v>0</v>
      </c>
      <c r="E10" s="75">
        <v>0</v>
      </c>
      <c r="F10" s="75">
        <f t="shared" si="0"/>
        <v>3</v>
      </c>
      <c r="G10" s="75">
        <f t="shared" si="1"/>
        <v>0</v>
      </c>
    </row>
    <row r="11" spans="1:7" x14ac:dyDescent="0.2">
      <c r="B11" s="75" t="s">
        <v>85</v>
      </c>
      <c r="C11" s="75">
        <v>510.85</v>
      </c>
      <c r="D11" s="75">
        <v>510.85</v>
      </c>
      <c r="E11" s="75">
        <v>394.35</v>
      </c>
      <c r="F11" s="75">
        <f t="shared" si="0"/>
        <v>3</v>
      </c>
      <c r="G11" s="75">
        <f t="shared" si="1"/>
        <v>116.5</v>
      </c>
    </row>
    <row r="12" spans="1:7" x14ac:dyDescent="0.2">
      <c r="B12" s="75" t="s">
        <v>371</v>
      </c>
      <c r="C12" s="75">
        <v>7713.3</v>
      </c>
      <c r="D12" s="75">
        <v>7713.3</v>
      </c>
      <c r="E12" s="75">
        <v>7713.3</v>
      </c>
      <c r="F12" s="75">
        <f t="shared" si="0"/>
        <v>7</v>
      </c>
      <c r="G12" s="75">
        <f t="shared" si="1"/>
        <v>0</v>
      </c>
    </row>
    <row r="13" spans="1:7" x14ac:dyDescent="0.2">
      <c r="B13" s="75" t="s">
        <v>372</v>
      </c>
      <c r="C13" s="75">
        <v>104590</v>
      </c>
      <c r="D13" s="75">
        <v>104590</v>
      </c>
      <c r="E13" s="75">
        <v>104590</v>
      </c>
      <c r="F13" s="75">
        <f t="shared" si="0"/>
        <v>7</v>
      </c>
      <c r="G13" s="75">
        <f t="shared" si="1"/>
        <v>0</v>
      </c>
    </row>
    <row r="14" spans="1:7" x14ac:dyDescent="0.2">
      <c r="B14" s="75" t="s">
        <v>373</v>
      </c>
      <c r="C14" s="75">
        <v>811.27</v>
      </c>
      <c r="D14" s="75">
        <v>0</v>
      </c>
      <c r="E14" s="75">
        <v>0</v>
      </c>
      <c r="F14" s="75">
        <f t="shared" si="0"/>
        <v>7</v>
      </c>
      <c r="G14" s="75">
        <f t="shared" si="1"/>
        <v>0</v>
      </c>
    </row>
    <row r="15" spans="1:7" x14ac:dyDescent="0.2">
      <c r="B15" s="75" t="s">
        <v>374</v>
      </c>
      <c r="C15" s="75">
        <v>26176.97</v>
      </c>
      <c r="D15" s="75">
        <v>26176</v>
      </c>
      <c r="E15" s="75">
        <v>26176</v>
      </c>
      <c r="F15" s="75">
        <f t="shared" si="0"/>
        <v>7</v>
      </c>
      <c r="G15" s="75">
        <f t="shared" si="1"/>
        <v>0</v>
      </c>
    </row>
    <row r="16" spans="1:7" x14ac:dyDescent="0.2">
      <c r="B16" s="75" t="s">
        <v>375</v>
      </c>
      <c r="C16" s="75">
        <v>0.79</v>
      </c>
      <c r="D16" s="75">
        <v>0.79</v>
      </c>
      <c r="E16" s="75">
        <v>0.79</v>
      </c>
      <c r="F16" s="75">
        <f t="shared" si="0"/>
        <v>7</v>
      </c>
      <c r="G16" s="75">
        <f t="shared" si="1"/>
        <v>0</v>
      </c>
    </row>
    <row r="17" spans="1:7" x14ac:dyDescent="0.2">
      <c r="B17" s="75" t="s">
        <v>376</v>
      </c>
      <c r="C17" s="75">
        <v>881.85</v>
      </c>
      <c r="D17" s="75">
        <v>881.85</v>
      </c>
      <c r="E17" s="75">
        <v>881.85</v>
      </c>
      <c r="F17" s="75">
        <f t="shared" si="0"/>
        <v>7</v>
      </c>
      <c r="G17" s="75">
        <f t="shared" si="1"/>
        <v>0</v>
      </c>
    </row>
    <row r="18" spans="1:7" x14ac:dyDescent="0.2">
      <c r="B18" s="75" t="s">
        <v>377</v>
      </c>
      <c r="C18" s="75">
        <v>2942.44</v>
      </c>
      <c r="D18" s="75">
        <v>2942.44</v>
      </c>
      <c r="E18" s="75">
        <v>0</v>
      </c>
      <c r="F18" s="75">
        <f t="shared" si="0"/>
        <v>7</v>
      </c>
      <c r="G18" s="75">
        <f t="shared" si="1"/>
        <v>2942.44</v>
      </c>
    </row>
    <row r="19" spans="1:7" x14ac:dyDescent="0.2">
      <c r="B19" s="75" t="s">
        <v>378</v>
      </c>
      <c r="C19" s="75">
        <v>717.2</v>
      </c>
      <c r="D19" s="75">
        <v>717</v>
      </c>
      <c r="E19" s="75">
        <v>717</v>
      </c>
      <c r="F19" s="75">
        <f t="shared" si="0"/>
        <v>7</v>
      </c>
      <c r="G19" s="75">
        <f t="shared" si="1"/>
        <v>0</v>
      </c>
    </row>
    <row r="20" spans="1:7" x14ac:dyDescent="0.2">
      <c r="B20" s="75" t="s">
        <v>379</v>
      </c>
      <c r="C20" s="75">
        <v>193.58</v>
      </c>
      <c r="D20" s="75">
        <v>193.58</v>
      </c>
      <c r="E20" s="75">
        <v>0</v>
      </c>
      <c r="F20" s="75">
        <f t="shared" si="0"/>
        <v>7</v>
      </c>
      <c r="G20" s="75">
        <f t="shared" si="1"/>
        <v>193.58</v>
      </c>
    </row>
    <row r="21" spans="1:7" x14ac:dyDescent="0.2">
      <c r="B21" s="75" t="s">
        <v>380</v>
      </c>
      <c r="C21" s="75">
        <v>735.61</v>
      </c>
      <c r="D21" s="75">
        <v>735.61</v>
      </c>
      <c r="E21" s="75">
        <v>0</v>
      </c>
      <c r="F21" s="75">
        <f t="shared" si="0"/>
        <v>7</v>
      </c>
      <c r="G21" s="75">
        <f t="shared" si="1"/>
        <v>735.61</v>
      </c>
    </row>
    <row r="22" spans="1:7" x14ac:dyDescent="0.2">
      <c r="B22" s="75" t="s">
        <v>381</v>
      </c>
      <c r="C22" s="75">
        <v>83.32</v>
      </c>
      <c r="D22" s="75">
        <v>83.32</v>
      </c>
      <c r="E22" s="75">
        <v>83.32</v>
      </c>
      <c r="F22" s="75">
        <f t="shared" si="0"/>
        <v>7</v>
      </c>
      <c r="G22" s="75">
        <f t="shared" si="1"/>
        <v>0</v>
      </c>
    </row>
    <row r="23" spans="1:7" x14ac:dyDescent="0.2">
      <c r="B23" s="75" t="s">
        <v>382</v>
      </c>
      <c r="C23" s="75">
        <v>350.86</v>
      </c>
      <c r="D23" s="75">
        <v>350</v>
      </c>
      <c r="E23" s="75">
        <v>350</v>
      </c>
      <c r="F23" s="75">
        <f t="shared" si="0"/>
        <v>7</v>
      </c>
      <c r="G23" s="75">
        <f t="shared" si="1"/>
        <v>0</v>
      </c>
    </row>
    <row r="24" spans="1:7" x14ac:dyDescent="0.2">
      <c r="B24" s="75" t="s">
        <v>383</v>
      </c>
      <c r="C24" s="75">
        <v>2.16</v>
      </c>
      <c r="D24" s="75">
        <v>2.16</v>
      </c>
      <c r="E24" s="75">
        <v>2.16</v>
      </c>
      <c r="F24" s="75">
        <f t="shared" si="0"/>
        <v>7</v>
      </c>
      <c r="G24" s="75">
        <f t="shared" si="1"/>
        <v>0</v>
      </c>
    </row>
    <row r="25" spans="1:7" x14ac:dyDescent="0.2">
      <c r="B25" s="75" t="s">
        <v>384</v>
      </c>
      <c r="C25" s="75">
        <v>2357.1999999999998</v>
      </c>
      <c r="D25" s="75">
        <v>2357</v>
      </c>
      <c r="E25" s="75">
        <v>2357</v>
      </c>
      <c r="F25" s="75">
        <f t="shared" si="0"/>
        <v>7</v>
      </c>
      <c r="G25" s="75">
        <f t="shared" si="1"/>
        <v>0</v>
      </c>
    </row>
    <row r="26" spans="1:7" x14ac:dyDescent="0.2">
      <c r="A26" s="76"/>
      <c r="B26" s="76" t="s">
        <v>425</v>
      </c>
      <c r="C26" s="76">
        <v>122.32</v>
      </c>
      <c r="D26" s="76">
        <v>0</v>
      </c>
      <c r="E26" s="76">
        <v>0</v>
      </c>
      <c r="F26" s="76">
        <f t="shared" si="0"/>
        <v>8</v>
      </c>
      <c r="G26" s="75">
        <f t="shared" si="1"/>
        <v>0</v>
      </c>
    </row>
    <row r="27" spans="1:7" x14ac:dyDescent="0.2">
      <c r="A27" s="75" t="s">
        <v>365</v>
      </c>
      <c r="G27" s="75">
        <f t="shared" si="1"/>
        <v>0</v>
      </c>
    </row>
    <row r="28" spans="1:7" x14ac:dyDescent="0.2">
      <c r="B28" s="75" t="s">
        <v>86</v>
      </c>
      <c r="C28" s="75">
        <v>251496</v>
      </c>
      <c r="D28" s="75">
        <v>251495</v>
      </c>
      <c r="E28" s="75">
        <v>251495</v>
      </c>
      <c r="F28" s="75">
        <f t="shared" si="0"/>
        <v>2</v>
      </c>
      <c r="G28" s="75">
        <f t="shared" si="1"/>
        <v>0</v>
      </c>
    </row>
    <row r="29" spans="1:7" x14ac:dyDescent="0.2">
      <c r="B29" s="75" t="s">
        <v>87</v>
      </c>
      <c r="C29" s="75">
        <v>9918</v>
      </c>
      <c r="D29" s="75">
        <v>9716</v>
      </c>
      <c r="E29" s="75">
        <v>9716</v>
      </c>
      <c r="F29" s="75">
        <f t="shared" si="0"/>
        <v>2</v>
      </c>
      <c r="G29" s="75">
        <f t="shared" si="1"/>
        <v>0</v>
      </c>
    </row>
    <row r="30" spans="1:7" x14ac:dyDescent="0.2">
      <c r="B30" s="75" t="s">
        <v>88</v>
      </c>
      <c r="C30" s="75">
        <v>172</v>
      </c>
      <c r="D30" s="75">
        <v>172</v>
      </c>
      <c r="E30" s="75">
        <v>172</v>
      </c>
      <c r="F30" s="75">
        <f t="shared" si="0"/>
        <v>2</v>
      </c>
      <c r="G30" s="75">
        <f t="shared" si="1"/>
        <v>0</v>
      </c>
    </row>
    <row r="31" spans="1:7" x14ac:dyDescent="0.2">
      <c r="B31" s="75" t="s">
        <v>89</v>
      </c>
      <c r="C31" s="75">
        <v>108383</v>
      </c>
      <c r="D31" s="75">
        <v>108383</v>
      </c>
      <c r="E31" s="75">
        <v>108383</v>
      </c>
      <c r="F31" s="75">
        <f t="shared" si="0"/>
        <v>3</v>
      </c>
      <c r="G31" s="75">
        <f t="shared" si="1"/>
        <v>0</v>
      </c>
    </row>
    <row r="32" spans="1:7" x14ac:dyDescent="0.2">
      <c r="B32" s="75" t="s">
        <v>385</v>
      </c>
      <c r="C32" s="75">
        <v>121</v>
      </c>
      <c r="D32" s="75">
        <v>113</v>
      </c>
      <c r="E32" s="75">
        <v>113</v>
      </c>
      <c r="F32" s="75">
        <f t="shared" si="0"/>
        <v>3</v>
      </c>
      <c r="G32" s="75">
        <f t="shared" si="1"/>
        <v>0</v>
      </c>
    </row>
    <row r="33" spans="2:7" x14ac:dyDescent="0.2">
      <c r="B33" s="75" t="s">
        <v>90</v>
      </c>
      <c r="C33" s="75">
        <v>237147</v>
      </c>
      <c r="D33" s="75">
        <v>237147</v>
      </c>
      <c r="E33" s="75">
        <v>237147</v>
      </c>
      <c r="F33" s="75">
        <f t="shared" si="0"/>
        <v>3</v>
      </c>
      <c r="G33" s="75">
        <f t="shared" si="1"/>
        <v>0</v>
      </c>
    </row>
    <row r="34" spans="2:7" x14ac:dyDescent="0.2">
      <c r="B34" s="75" t="s">
        <v>91</v>
      </c>
      <c r="C34" s="75">
        <v>384.47</v>
      </c>
      <c r="D34" s="75">
        <v>384</v>
      </c>
      <c r="E34" s="75">
        <v>384</v>
      </c>
      <c r="F34" s="75">
        <f t="shared" si="0"/>
        <v>3</v>
      </c>
      <c r="G34" s="75">
        <f t="shared" si="1"/>
        <v>0</v>
      </c>
    </row>
    <row r="35" spans="2:7" x14ac:dyDescent="0.2">
      <c r="B35" s="75" t="s">
        <v>386</v>
      </c>
      <c r="C35" s="75">
        <v>2</v>
      </c>
      <c r="D35" s="75">
        <v>2</v>
      </c>
      <c r="E35" s="75">
        <v>2</v>
      </c>
      <c r="F35" s="75">
        <f t="shared" si="0"/>
        <v>3</v>
      </c>
      <c r="G35" s="75">
        <f t="shared" si="1"/>
        <v>0</v>
      </c>
    </row>
    <row r="36" spans="2:7" x14ac:dyDescent="0.2">
      <c r="B36" s="75" t="s">
        <v>92</v>
      </c>
      <c r="C36" s="75">
        <v>241</v>
      </c>
      <c r="D36" s="75">
        <v>241</v>
      </c>
      <c r="E36" s="75">
        <v>241</v>
      </c>
      <c r="F36" s="75">
        <f t="shared" si="0"/>
        <v>3</v>
      </c>
      <c r="G36" s="75">
        <f t="shared" si="1"/>
        <v>0</v>
      </c>
    </row>
    <row r="37" spans="2:7" x14ac:dyDescent="0.2">
      <c r="B37" s="75" t="s">
        <v>387</v>
      </c>
      <c r="C37" s="75">
        <v>2</v>
      </c>
      <c r="D37" s="75">
        <v>2</v>
      </c>
      <c r="E37" s="75">
        <v>2</v>
      </c>
      <c r="F37" s="75">
        <f t="shared" si="0"/>
        <v>3</v>
      </c>
      <c r="G37" s="75">
        <f t="shared" si="1"/>
        <v>0</v>
      </c>
    </row>
    <row r="38" spans="2:7" x14ac:dyDescent="0.2">
      <c r="B38" s="75" t="s">
        <v>93</v>
      </c>
      <c r="C38" s="75">
        <v>458080.54000000004</v>
      </c>
      <c r="D38" s="75">
        <v>458080.01</v>
      </c>
      <c r="E38" s="75">
        <v>458080.01</v>
      </c>
      <c r="F38" s="75">
        <f t="shared" si="0"/>
        <v>3</v>
      </c>
      <c r="G38" s="75">
        <f t="shared" si="1"/>
        <v>0</v>
      </c>
    </row>
    <row r="39" spans="2:7" x14ac:dyDescent="0.2">
      <c r="B39" s="75" t="s">
        <v>94</v>
      </c>
      <c r="C39" s="75">
        <v>59728</v>
      </c>
      <c r="D39" s="75">
        <v>59728</v>
      </c>
      <c r="E39" s="75">
        <v>59728</v>
      </c>
      <c r="F39" s="75">
        <f t="shared" si="0"/>
        <v>3</v>
      </c>
      <c r="G39" s="75">
        <f t="shared" si="1"/>
        <v>0</v>
      </c>
    </row>
    <row r="40" spans="2:7" x14ac:dyDescent="0.2">
      <c r="B40" s="75" t="s">
        <v>95</v>
      </c>
      <c r="C40" s="75">
        <v>22202</v>
      </c>
      <c r="D40" s="75">
        <v>22202</v>
      </c>
      <c r="E40" s="75">
        <v>22202</v>
      </c>
      <c r="F40" s="75">
        <f t="shared" si="0"/>
        <v>3</v>
      </c>
      <c r="G40" s="75">
        <f t="shared" si="1"/>
        <v>0</v>
      </c>
    </row>
    <row r="41" spans="2:7" x14ac:dyDescent="0.2">
      <c r="B41" s="75" t="s">
        <v>96</v>
      </c>
      <c r="C41" s="75">
        <v>269</v>
      </c>
      <c r="D41" s="75">
        <v>269</v>
      </c>
      <c r="E41" s="75">
        <v>269</v>
      </c>
      <c r="F41" s="75">
        <f t="shared" si="0"/>
        <v>7</v>
      </c>
      <c r="G41" s="75">
        <f t="shared" si="1"/>
        <v>0</v>
      </c>
    </row>
    <row r="42" spans="2:7" x14ac:dyDescent="0.2">
      <c r="B42" s="75" t="s">
        <v>97</v>
      </c>
      <c r="C42" s="75">
        <v>600</v>
      </c>
      <c r="D42" s="75">
        <v>600</v>
      </c>
      <c r="E42" s="75">
        <v>600</v>
      </c>
      <c r="F42" s="75">
        <f t="shared" si="0"/>
        <v>7</v>
      </c>
      <c r="G42" s="75">
        <f t="shared" si="1"/>
        <v>0</v>
      </c>
    </row>
    <row r="43" spans="2:7" x14ac:dyDescent="0.2">
      <c r="B43" s="75" t="s">
        <v>98</v>
      </c>
      <c r="C43" s="75">
        <v>14037</v>
      </c>
      <c r="D43" s="75">
        <v>14037</v>
      </c>
      <c r="E43" s="75">
        <v>14037</v>
      </c>
      <c r="F43" s="75">
        <f t="shared" si="0"/>
        <v>7</v>
      </c>
      <c r="G43" s="75">
        <f t="shared" si="1"/>
        <v>0</v>
      </c>
    </row>
    <row r="44" spans="2:7" x14ac:dyDescent="0.2">
      <c r="B44" s="75" t="s">
        <v>388</v>
      </c>
      <c r="C44" s="75">
        <v>86906</v>
      </c>
      <c r="D44" s="75">
        <v>86906</v>
      </c>
      <c r="E44" s="75">
        <v>0</v>
      </c>
      <c r="F44" s="75">
        <f t="shared" si="0"/>
        <v>7</v>
      </c>
      <c r="G44" s="75">
        <f t="shared" si="1"/>
        <v>86906</v>
      </c>
    </row>
    <row r="45" spans="2:7" x14ac:dyDescent="0.2">
      <c r="B45" s="75" t="s">
        <v>99</v>
      </c>
      <c r="C45" s="75">
        <v>9223</v>
      </c>
      <c r="D45" s="75">
        <v>9223</v>
      </c>
      <c r="E45" s="75">
        <v>9223</v>
      </c>
      <c r="F45" s="75">
        <f t="shared" si="0"/>
        <v>7</v>
      </c>
      <c r="G45" s="75">
        <f t="shared" si="1"/>
        <v>0</v>
      </c>
    </row>
    <row r="46" spans="2:7" x14ac:dyDescent="0.2">
      <c r="B46" s="75" t="s">
        <v>100</v>
      </c>
      <c r="C46" s="75">
        <v>3</v>
      </c>
      <c r="D46" s="75">
        <v>3</v>
      </c>
      <c r="E46" s="75">
        <v>3</v>
      </c>
      <c r="F46" s="75">
        <f t="shared" si="0"/>
        <v>7</v>
      </c>
      <c r="G46" s="75">
        <f t="shared" si="1"/>
        <v>0</v>
      </c>
    </row>
    <row r="47" spans="2:7" x14ac:dyDescent="0.2">
      <c r="B47" s="75" t="s">
        <v>101</v>
      </c>
      <c r="C47" s="75">
        <v>6222</v>
      </c>
      <c r="D47" s="75">
        <v>6222</v>
      </c>
      <c r="E47" s="75">
        <v>6222</v>
      </c>
      <c r="F47" s="75">
        <f t="shared" si="0"/>
        <v>7</v>
      </c>
      <c r="G47" s="75">
        <f t="shared" si="1"/>
        <v>0</v>
      </c>
    </row>
    <row r="48" spans="2:7" x14ac:dyDescent="0.2">
      <c r="B48" s="75" t="s">
        <v>102</v>
      </c>
      <c r="C48" s="75">
        <v>108</v>
      </c>
      <c r="D48" s="75">
        <v>108</v>
      </c>
      <c r="E48" s="75">
        <v>108</v>
      </c>
      <c r="F48" s="75">
        <f t="shared" si="0"/>
        <v>7</v>
      </c>
      <c r="G48" s="75">
        <f t="shared" si="1"/>
        <v>0</v>
      </c>
    </row>
    <row r="49" spans="2:7" x14ac:dyDescent="0.2">
      <c r="B49" s="75" t="s">
        <v>103</v>
      </c>
      <c r="C49" s="75">
        <v>2</v>
      </c>
      <c r="D49" s="75">
        <v>2</v>
      </c>
      <c r="E49" s="75">
        <v>2</v>
      </c>
      <c r="F49" s="75">
        <f t="shared" si="0"/>
        <v>7</v>
      </c>
      <c r="G49" s="75">
        <f t="shared" si="1"/>
        <v>0</v>
      </c>
    </row>
    <row r="50" spans="2:7" x14ac:dyDescent="0.2">
      <c r="B50" s="75" t="s">
        <v>104</v>
      </c>
      <c r="C50" s="75">
        <v>827</v>
      </c>
      <c r="D50" s="75">
        <v>827</v>
      </c>
      <c r="E50" s="75">
        <v>827</v>
      </c>
      <c r="F50" s="75">
        <f t="shared" si="0"/>
        <v>7</v>
      </c>
      <c r="G50" s="75">
        <f t="shared" si="1"/>
        <v>0</v>
      </c>
    </row>
    <row r="51" spans="2:7" x14ac:dyDescent="0.2">
      <c r="B51" s="75" t="s">
        <v>105</v>
      </c>
      <c r="C51" s="75">
        <v>36525</v>
      </c>
      <c r="D51" s="75">
        <v>36525</v>
      </c>
      <c r="E51" s="75">
        <v>36525</v>
      </c>
      <c r="F51" s="75">
        <f t="shared" si="0"/>
        <v>7</v>
      </c>
      <c r="G51" s="75">
        <f t="shared" si="1"/>
        <v>0</v>
      </c>
    </row>
    <row r="52" spans="2:7" x14ac:dyDescent="0.2">
      <c r="B52" s="75" t="s">
        <v>106</v>
      </c>
      <c r="C52" s="75">
        <v>77752</v>
      </c>
      <c r="D52" s="75">
        <v>77752</v>
      </c>
      <c r="E52" s="75">
        <v>77752</v>
      </c>
      <c r="F52" s="75">
        <f t="shared" si="0"/>
        <v>7</v>
      </c>
      <c r="G52" s="75">
        <f t="shared" si="1"/>
        <v>0</v>
      </c>
    </row>
    <row r="53" spans="2:7" x14ac:dyDescent="0.2">
      <c r="B53" s="75" t="s">
        <v>107</v>
      </c>
      <c r="C53" s="75">
        <v>5290</v>
      </c>
      <c r="D53" s="75">
        <v>0</v>
      </c>
      <c r="E53" s="75">
        <v>0</v>
      </c>
      <c r="F53" s="75">
        <f t="shared" si="0"/>
        <v>7</v>
      </c>
      <c r="G53" s="75">
        <f t="shared" si="1"/>
        <v>0</v>
      </c>
    </row>
    <row r="54" spans="2:7" x14ac:dyDescent="0.2">
      <c r="B54" s="75" t="s">
        <v>108</v>
      </c>
      <c r="C54" s="75">
        <v>214341</v>
      </c>
      <c r="D54" s="75">
        <v>214341</v>
      </c>
      <c r="E54" s="75">
        <v>214341</v>
      </c>
      <c r="F54" s="75">
        <f t="shared" si="0"/>
        <v>7</v>
      </c>
      <c r="G54" s="75">
        <f t="shared" si="1"/>
        <v>0</v>
      </c>
    </row>
    <row r="55" spans="2:7" x14ac:dyDescent="0.2">
      <c r="B55" s="75" t="s">
        <v>109</v>
      </c>
      <c r="C55" s="75">
        <v>275</v>
      </c>
      <c r="D55" s="75">
        <v>275</v>
      </c>
      <c r="E55" s="75">
        <v>275</v>
      </c>
      <c r="F55" s="75">
        <f t="shared" si="0"/>
        <v>7</v>
      </c>
      <c r="G55" s="75">
        <f t="shared" si="1"/>
        <v>0</v>
      </c>
    </row>
    <row r="56" spans="2:7" x14ac:dyDescent="0.2">
      <c r="B56" s="75" t="s">
        <v>110</v>
      </c>
      <c r="C56" s="75">
        <v>977</v>
      </c>
      <c r="D56" s="75">
        <v>977</v>
      </c>
      <c r="E56" s="75">
        <v>977</v>
      </c>
      <c r="F56" s="75">
        <f t="shared" si="0"/>
        <v>7</v>
      </c>
      <c r="G56" s="75">
        <f t="shared" si="1"/>
        <v>0</v>
      </c>
    </row>
    <row r="57" spans="2:7" x14ac:dyDescent="0.2">
      <c r="B57" s="75" t="s">
        <v>111</v>
      </c>
      <c r="C57" s="75">
        <v>7007</v>
      </c>
      <c r="D57" s="75">
        <v>7007</v>
      </c>
      <c r="E57" s="75">
        <v>7007</v>
      </c>
      <c r="F57" s="75">
        <f t="shared" si="0"/>
        <v>7</v>
      </c>
      <c r="G57" s="75">
        <f t="shared" si="1"/>
        <v>0</v>
      </c>
    </row>
    <row r="58" spans="2:7" x14ac:dyDescent="0.2">
      <c r="B58" s="75" t="s">
        <v>389</v>
      </c>
      <c r="C58" s="75">
        <v>101</v>
      </c>
      <c r="D58" s="75">
        <v>101</v>
      </c>
      <c r="E58" s="75">
        <v>101</v>
      </c>
      <c r="F58" s="75">
        <f t="shared" si="0"/>
        <v>7</v>
      </c>
      <c r="G58" s="75">
        <f t="shared" si="1"/>
        <v>0</v>
      </c>
    </row>
    <row r="59" spans="2:7" x14ac:dyDescent="0.2">
      <c r="B59" s="75" t="s">
        <v>112</v>
      </c>
      <c r="C59" s="75">
        <v>5142</v>
      </c>
      <c r="D59" s="75">
        <v>5142</v>
      </c>
      <c r="E59" s="75">
        <v>5142</v>
      </c>
      <c r="F59" s="75">
        <f t="shared" si="0"/>
        <v>7</v>
      </c>
      <c r="G59" s="75">
        <f t="shared" si="1"/>
        <v>0</v>
      </c>
    </row>
    <row r="60" spans="2:7" x14ac:dyDescent="0.2">
      <c r="B60" s="75" t="s">
        <v>113</v>
      </c>
      <c r="C60" s="75">
        <v>6750</v>
      </c>
      <c r="D60" s="75">
        <v>6750</v>
      </c>
      <c r="E60" s="75">
        <v>6750</v>
      </c>
      <c r="F60" s="75">
        <f t="shared" si="0"/>
        <v>7</v>
      </c>
      <c r="G60" s="75">
        <f t="shared" si="1"/>
        <v>0</v>
      </c>
    </row>
    <row r="61" spans="2:7" x14ac:dyDescent="0.2">
      <c r="B61" s="75" t="s">
        <v>114</v>
      </c>
      <c r="C61" s="75">
        <v>1776</v>
      </c>
      <c r="D61" s="75">
        <v>1776</v>
      </c>
      <c r="E61" s="75">
        <v>1776</v>
      </c>
      <c r="F61" s="75">
        <f t="shared" si="0"/>
        <v>7</v>
      </c>
      <c r="G61" s="75">
        <f t="shared" si="1"/>
        <v>0</v>
      </c>
    </row>
    <row r="62" spans="2:7" x14ac:dyDescent="0.2">
      <c r="B62" s="75" t="s">
        <v>115</v>
      </c>
      <c r="C62" s="75">
        <v>14134.29</v>
      </c>
      <c r="D62" s="75">
        <v>14134</v>
      </c>
      <c r="E62" s="75">
        <v>14134</v>
      </c>
      <c r="F62" s="75">
        <f t="shared" si="0"/>
        <v>7</v>
      </c>
      <c r="G62" s="75">
        <f t="shared" si="1"/>
        <v>0</v>
      </c>
    </row>
    <row r="63" spans="2:7" x14ac:dyDescent="0.2">
      <c r="B63" s="75" t="s">
        <v>116</v>
      </c>
      <c r="C63" s="75">
        <v>684</v>
      </c>
      <c r="D63" s="75">
        <v>684</v>
      </c>
      <c r="E63" s="75">
        <v>684</v>
      </c>
      <c r="F63" s="75">
        <f t="shared" si="0"/>
        <v>7</v>
      </c>
      <c r="G63" s="75">
        <f t="shared" si="1"/>
        <v>0</v>
      </c>
    </row>
    <row r="64" spans="2:7" x14ac:dyDescent="0.2">
      <c r="B64" s="75" t="s">
        <v>117</v>
      </c>
      <c r="C64" s="75">
        <v>3138</v>
      </c>
      <c r="D64" s="75">
        <v>3138</v>
      </c>
      <c r="E64" s="75">
        <v>3138</v>
      </c>
      <c r="F64" s="75">
        <f t="shared" si="0"/>
        <v>7</v>
      </c>
      <c r="G64" s="75">
        <f t="shared" si="1"/>
        <v>0</v>
      </c>
    </row>
    <row r="65" spans="1:7" x14ac:dyDescent="0.2">
      <c r="B65" s="75" t="s">
        <v>118</v>
      </c>
      <c r="C65" s="75">
        <v>2406.91</v>
      </c>
      <c r="D65" s="75">
        <v>2406.91</v>
      </c>
      <c r="E65" s="75">
        <v>2406.91</v>
      </c>
      <c r="F65" s="75">
        <f t="shared" si="0"/>
        <v>7</v>
      </c>
      <c r="G65" s="75">
        <f t="shared" si="1"/>
        <v>0</v>
      </c>
    </row>
    <row r="66" spans="1:7" x14ac:dyDescent="0.2">
      <c r="B66" s="75" t="s">
        <v>390</v>
      </c>
      <c r="C66" s="75">
        <v>1079.28</v>
      </c>
      <c r="D66" s="75">
        <v>0</v>
      </c>
      <c r="E66" s="75">
        <v>0</v>
      </c>
      <c r="F66" s="75">
        <f t="shared" si="0"/>
        <v>7</v>
      </c>
      <c r="G66" s="75">
        <f t="shared" si="1"/>
        <v>0</v>
      </c>
    </row>
    <row r="67" spans="1:7" x14ac:dyDescent="0.2">
      <c r="B67" s="75" t="s">
        <v>119</v>
      </c>
      <c r="C67" s="75">
        <v>18</v>
      </c>
      <c r="D67" s="75">
        <v>18</v>
      </c>
      <c r="E67" s="75">
        <v>18</v>
      </c>
      <c r="F67" s="75">
        <f t="shared" si="0"/>
        <v>7</v>
      </c>
      <c r="G67" s="75">
        <f t="shared" si="1"/>
        <v>0</v>
      </c>
    </row>
    <row r="68" spans="1:7" x14ac:dyDescent="0.2">
      <c r="A68" s="76"/>
      <c r="B68" s="76" t="s">
        <v>426</v>
      </c>
      <c r="C68" s="76">
        <v>6409</v>
      </c>
      <c r="D68" s="76">
        <v>6409</v>
      </c>
      <c r="E68" s="76">
        <v>6409</v>
      </c>
      <c r="F68" s="76">
        <f t="shared" ref="F68:F111" si="2">+MID(B68,4,1)*1</f>
        <v>9</v>
      </c>
      <c r="G68" s="75">
        <f t="shared" ref="G68:G114" si="3">+D68-E68</f>
        <v>0</v>
      </c>
    </row>
    <row r="69" spans="1:7" x14ac:dyDescent="0.2">
      <c r="A69" s="75" t="s">
        <v>391</v>
      </c>
      <c r="G69" s="75">
        <f t="shared" si="3"/>
        <v>0</v>
      </c>
    </row>
    <row r="70" spans="1:7" x14ac:dyDescent="0.2">
      <c r="B70" s="75" t="s">
        <v>120</v>
      </c>
      <c r="C70" s="75">
        <v>47784</v>
      </c>
      <c r="D70" s="75">
        <v>47784</v>
      </c>
      <c r="E70" s="75">
        <v>47784</v>
      </c>
      <c r="F70" s="75">
        <f t="shared" si="2"/>
        <v>2</v>
      </c>
      <c r="G70" s="75">
        <f t="shared" si="3"/>
        <v>0</v>
      </c>
    </row>
    <row r="71" spans="1:7" x14ac:dyDescent="0.2">
      <c r="B71" s="75" t="s">
        <v>121</v>
      </c>
      <c r="C71" s="75">
        <v>5946</v>
      </c>
      <c r="D71" s="75">
        <v>5946</v>
      </c>
      <c r="E71" s="75">
        <v>5946</v>
      </c>
      <c r="F71" s="75">
        <f t="shared" si="2"/>
        <v>2</v>
      </c>
      <c r="G71" s="75">
        <f t="shared" si="3"/>
        <v>0</v>
      </c>
    </row>
    <row r="72" spans="1:7" x14ac:dyDescent="0.2">
      <c r="B72" s="75" t="s">
        <v>122</v>
      </c>
      <c r="C72" s="75">
        <v>0</v>
      </c>
      <c r="D72" s="75">
        <v>0</v>
      </c>
      <c r="E72" s="75">
        <v>0</v>
      </c>
      <c r="F72" s="75">
        <f t="shared" si="2"/>
        <v>3</v>
      </c>
      <c r="G72" s="75">
        <f t="shared" si="3"/>
        <v>0</v>
      </c>
    </row>
    <row r="73" spans="1:7" x14ac:dyDescent="0.2">
      <c r="B73" s="75" t="s">
        <v>123</v>
      </c>
      <c r="C73" s="75">
        <v>42.34</v>
      </c>
      <c r="D73" s="75">
        <v>31.19</v>
      </c>
      <c r="E73" s="75">
        <v>31.19</v>
      </c>
      <c r="F73" s="75">
        <f t="shared" si="2"/>
        <v>7</v>
      </c>
      <c r="G73" s="75">
        <f t="shared" si="3"/>
        <v>0</v>
      </c>
    </row>
    <row r="74" spans="1:7" x14ac:dyDescent="0.2">
      <c r="B74" s="75" t="s">
        <v>392</v>
      </c>
      <c r="C74" s="75">
        <v>14</v>
      </c>
      <c r="D74" s="75">
        <v>14</v>
      </c>
      <c r="E74" s="75">
        <v>0</v>
      </c>
      <c r="F74" s="75">
        <f t="shared" si="2"/>
        <v>7</v>
      </c>
      <c r="G74" s="75">
        <f t="shared" si="3"/>
        <v>14</v>
      </c>
    </row>
    <row r="75" spans="1:7" x14ac:dyDescent="0.2">
      <c r="A75" s="76"/>
      <c r="B75" s="76" t="s">
        <v>427</v>
      </c>
      <c r="C75" s="76">
        <v>268</v>
      </c>
      <c r="D75" s="76">
        <v>268</v>
      </c>
      <c r="E75" s="76">
        <v>268</v>
      </c>
      <c r="F75" s="76">
        <f t="shared" si="2"/>
        <v>9</v>
      </c>
      <c r="G75" s="75">
        <f t="shared" si="3"/>
        <v>0</v>
      </c>
    </row>
    <row r="76" spans="1:7" x14ac:dyDescent="0.2">
      <c r="A76" s="75" t="s">
        <v>393</v>
      </c>
      <c r="G76" s="75">
        <f t="shared" si="3"/>
        <v>0</v>
      </c>
    </row>
    <row r="77" spans="1:7" x14ac:dyDescent="0.2">
      <c r="B77" s="75" t="s">
        <v>124</v>
      </c>
      <c r="C77" s="75">
        <v>1415</v>
      </c>
      <c r="D77" s="75">
        <v>0</v>
      </c>
      <c r="E77" s="75">
        <v>0</v>
      </c>
      <c r="F77" s="75">
        <f t="shared" si="2"/>
        <v>1</v>
      </c>
      <c r="G77" s="75">
        <f t="shared" si="3"/>
        <v>0</v>
      </c>
    </row>
    <row r="78" spans="1:7" x14ac:dyDescent="0.2">
      <c r="B78" s="75" t="s">
        <v>125</v>
      </c>
      <c r="C78" s="75">
        <v>0</v>
      </c>
      <c r="D78" s="75">
        <v>0</v>
      </c>
      <c r="E78" s="75">
        <v>0</v>
      </c>
      <c r="F78" s="75">
        <f t="shared" si="2"/>
        <v>3</v>
      </c>
      <c r="G78" s="75">
        <f t="shared" si="3"/>
        <v>0</v>
      </c>
    </row>
    <row r="79" spans="1:7" x14ac:dyDescent="0.2">
      <c r="B79" s="75" t="s">
        <v>126</v>
      </c>
      <c r="C79" s="75">
        <v>0</v>
      </c>
      <c r="D79" s="75">
        <v>0</v>
      </c>
      <c r="E79" s="75">
        <v>0</v>
      </c>
      <c r="F79" s="75">
        <f t="shared" si="2"/>
        <v>3</v>
      </c>
      <c r="G79" s="75">
        <f t="shared" si="3"/>
        <v>0</v>
      </c>
    </row>
    <row r="80" spans="1:7" x14ac:dyDescent="0.2">
      <c r="B80" s="75" t="s">
        <v>127</v>
      </c>
      <c r="C80" s="75">
        <v>417</v>
      </c>
      <c r="D80" s="75">
        <v>0</v>
      </c>
      <c r="E80" s="75">
        <v>0</v>
      </c>
      <c r="F80" s="75">
        <f t="shared" si="2"/>
        <v>3</v>
      </c>
      <c r="G80" s="75">
        <f t="shared" si="3"/>
        <v>0</v>
      </c>
    </row>
    <row r="81" spans="2:7" x14ac:dyDescent="0.2">
      <c r="B81" s="75" t="s">
        <v>128</v>
      </c>
      <c r="C81" s="75">
        <v>2638</v>
      </c>
      <c r="D81" s="75">
        <v>0</v>
      </c>
      <c r="E81" s="75">
        <v>0</v>
      </c>
      <c r="F81" s="75">
        <f t="shared" si="2"/>
        <v>3</v>
      </c>
      <c r="G81" s="75">
        <f t="shared" si="3"/>
        <v>0</v>
      </c>
    </row>
    <row r="82" spans="2:7" x14ac:dyDescent="0.2">
      <c r="B82" s="75" t="s">
        <v>129</v>
      </c>
      <c r="C82" s="75">
        <v>2744</v>
      </c>
      <c r="D82" s="75">
        <v>0</v>
      </c>
      <c r="E82" s="75">
        <v>0</v>
      </c>
      <c r="F82" s="75">
        <f t="shared" si="2"/>
        <v>3</v>
      </c>
      <c r="G82" s="75">
        <f t="shared" si="3"/>
        <v>0</v>
      </c>
    </row>
    <row r="83" spans="2:7" x14ac:dyDescent="0.2">
      <c r="B83" s="75" t="s">
        <v>130</v>
      </c>
      <c r="C83" s="75">
        <v>0</v>
      </c>
      <c r="D83" s="75">
        <v>0</v>
      </c>
      <c r="E83" s="75">
        <v>0</v>
      </c>
      <c r="F83" s="75">
        <f t="shared" si="2"/>
        <v>3</v>
      </c>
      <c r="G83" s="75">
        <f t="shared" si="3"/>
        <v>0</v>
      </c>
    </row>
    <row r="84" spans="2:7" x14ac:dyDescent="0.2">
      <c r="B84" s="75" t="s">
        <v>131</v>
      </c>
      <c r="C84" s="75">
        <v>0</v>
      </c>
      <c r="D84" s="75">
        <v>0</v>
      </c>
      <c r="E84" s="75">
        <v>0</v>
      </c>
      <c r="F84" s="75">
        <f t="shared" si="2"/>
        <v>3</v>
      </c>
      <c r="G84" s="75">
        <f t="shared" si="3"/>
        <v>0</v>
      </c>
    </row>
    <row r="85" spans="2:7" x14ac:dyDescent="0.2">
      <c r="B85" s="75" t="s">
        <v>394</v>
      </c>
      <c r="C85" s="75">
        <v>52.26</v>
      </c>
      <c r="D85" s="75">
        <v>51.69</v>
      </c>
      <c r="E85" s="75">
        <v>51.69</v>
      </c>
      <c r="F85" s="75">
        <f t="shared" si="2"/>
        <v>1</v>
      </c>
      <c r="G85" s="75">
        <f t="shared" si="3"/>
        <v>0</v>
      </c>
    </row>
    <row r="86" spans="2:7" x14ac:dyDescent="0.2">
      <c r="B86" s="75" t="s">
        <v>132</v>
      </c>
      <c r="C86" s="75">
        <v>0</v>
      </c>
      <c r="D86" s="75">
        <v>0</v>
      </c>
      <c r="E86" s="75">
        <v>0</v>
      </c>
      <c r="F86" s="75">
        <f t="shared" si="2"/>
        <v>1</v>
      </c>
      <c r="G86" s="75">
        <f t="shared" si="3"/>
        <v>0</v>
      </c>
    </row>
    <row r="87" spans="2:7" x14ac:dyDescent="0.2">
      <c r="B87" s="75" t="s">
        <v>133</v>
      </c>
      <c r="C87" s="75">
        <v>36</v>
      </c>
      <c r="D87" s="75">
        <v>0</v>
      </c>
      <c r="E87" s="75">
        <v>0</v>
      </c>
      <c r="F87" s="75">
        <f t="shared" si="2"/>
        <v>1</v>
      </c>
      <c r="G87" s="75">
        <f t="shared" si="3"/>
        <v>0</v>
      </c>
    </row>
    <row r="88" spans="2:7" x14ac:dyDescent="0.2">
      <c r="B88" s="75" t="s">
        <v>395</v>
      </c>
      <c r="C88" s="75">
        <v>53980.87</v>
      </c>
      <c r="D88" s="75">
        <v>53980</v>
      </c>
      <c r="E88" s="75">
        <v>53980</v>
      </c>
      <c r="F88" s="75">
        <f t="shared" si="2"/>
        <v>1</v>
      </c>
      <c r="G88" s="75">
        <f t="shared" si="3"/>
        <v>0</v>
      </c>
    </row>
    <row r="89" spans="2:7" x14ac:dyDescent="0.2">
      <c r="B89" s="75" t="s">
        <v>396</v>
      </c>
      <c r="C89" s="75">
        <v>56965.56</v>
      </c>
      <c r="D89" s="75">
        <v>56965</v>
      </c>
      <c r="E89" s="75">
        <v>56965</v>
      </c>
      <c r="F89" s="75">
        <f t="shared" si="2"/>
        <v>1</v>
      </c>
      <c r="G89" s="75">
        <f t="shared" si="3"/>
        <v>0</v>
      </c>
    </row>
    <row r="90" spans="2:7" x14ac:dyDescent="0.2">
      <c r="B90" s="75" t="s">
        <v>397</v>
      </c>
      <c r="C90" s="75">
        <v>37060.620000000003</v>
      </c>
      <c r="D90" s="75">
        <v>37059.699999999997</v>
      </c>
      <c r="E90" s="75">
        <v>37059.699999999997</v>
      </c>
      <c r="F90" s="75">
        <f t="shared" si="2"/>
        <v>1</v>
      </c>
      <c r="G90" s="75">
        <f t="shared" si="3"/>
        <v>0</v>
      </c>
    </row>
    <row r="91" spans="2:7" x14ac:dyDescent="0.2">
      <c r="B91" s="75" t="s">
        <v>134</v>
      </c>
      <c r="C91" s="75">
        <v>872</v>
      </c>
      <c r="D91" s="75">
        <v>0</v>
      </c>
      <c r="E91" s="75">
        <v>0</v>
      </c>
      <c r="F91" s="75">
        <f t="shared" si="2"/>
        <v>1</v>
      </c>
      <c r="G91" s="75">
        <f t="shared" si="3"/>
        <v>0</v>
      </c>
    </row>
    <row r="92" spans="2:7" x14ac:dyDescent="0.2">
      <c r="B92" s="75" t="s">
        <v>398</v>
      </c>
      <c r="C92" s="75">
        <v>6120</v>
      </c>
      <c r="D92" s="75">
        <v>6120</v>
      </c>
      <c r="E92" s="75">
        <v>6120</v>
      </c>
      <c r="F92" s="75">
        <f t="shared" si="2"/>
        <v>1</v>
      </c>
      <c r="G92" s="75">
        <f t="shared" si="3"/>
        <v>0</v>
      </c>
    </row>
    <row r="93" spans="2:7" x14ac:dyDescent="0.2">
      <c r="B93" s="75" t="s">
        <v>135</v>
      </c>
      <c r="C93" s="75">
        <v>0</v>
      </c>
      <c r="D93" s="75">
        <v>0</v>
      </c>
      <c r="E93" s="75">
        <v>0</v>
      </c>
      <c r="F93" s="75">
        <f t="shared" si="2"/>
        <v>1</v>
      </c>
      <c r="G93" s="75">
        <f t="shared" si="3"/>
        <v>0</v>
      </c>
    </row>
    <row r="94" spans="2:7" x14ac:dyDescent="0.2">
      <c r="B94" s="75" t="s">
        <v>136</v>
      </c>
      <c r="C94" s="75">
        <v>723</v>
      </c>
      <c r="D94" s="75">
        <v>0</v>
      </c>
      <c r="E94" s="75">
        <v>0</v>
      </c>
      <c r="F94" s="75">
        <f t="shared" si="2"/>
        <v>1</v>
      </c>
      <c r="G94" s="75">
        <f t="shared" si="3"/>
        <v>0</v>
      </c>
    </row>
    <row r="95" spans="2:7" x14ac:dyDescent="0.2">
      <c r="B95" s="75" t="s">
        <v>137</v>
      </c>
      <c r="C95" s="75">
        <v>748.94</v>
      </c>
      <c r="D95" s="75">
        <v>748.94</v>
      </c>
      <c r="E95" s="75">
        <v>748.94</v>
      </c>
      <c r="F95" s="75">
        <f t="shared" si="2"/>
        <v>1</v>
      </c>
      <c r="G95" s="75">
        <f t="shared" si="3"/>
        <v>0</v>
      </c>
    </row>
    <row r="96" spans="2:7" x14ac:dyDescent="0.2">
      <c r="B96" s="75" t="s">
        <v>399</v>
      </c>
      <c r="C96" s="75">
        <v>17272.11</v>
      </c>
      <c r="D96" s="75">
        <v>17271.73</v>
      </c>
      <c r="E96" s="75">
        <v>17271.73</v>
      </c>
      <c r="F96" s="75">
        <f t="shared" si="2"/>
        <v>4</v>
      </c>
      <c r="G96" s="75">
        <f t="shared" si="3"/>
        <v>0</v>
      </c>
    </row>
    <row r="97" spans="1:7" x14ac:dyDescent="0.2">
      <c r="B97" s="75" t="s">
        <v>400</v>
      </c>
      <c r="C97" s="75">
        <v>10999.85</v>
      </c>
      <c r="D97" s="75">
        <v>10999.77</v>
      </c>
      <c r="E97" s="75">
        <v>10999.77</v>
      </c>
      <c r="F97" s="75">
        <f t="shared" si="2"/>
        <v>4</v>
      </c>
      <c r="G97" s="75">
        <f t="shared" si="3"/>
        <v>0</v>
      </c>
    </row>
    <row r="98" spans="1:7" x14ac:dyDescent="0.2">
      <c r="B98" s="75" t="s">
        <v>401</v>
      </c>
      <c r="C98" s="75">
        <v>385019.22</v>
      </c>
      <c r="D98" s="75">
        <v>385018.89</v>
      </c>
      <c r="E98" s="75">
        <v>385018.89</v>
      </c>
      <c r="F98" s="75">
        <f t="shared" si="2"/>
        <v>5</v>
      </c>
      <c r="G98" s="75">
        <f t="shared" si="3"/>
        <v>0</v>
      </c>
    </row>
    <row r="99" spans="1:7" x14ac:dyDescent="0.2">
      <c r="B99" s="75" t="s">
        <v>402</v>
      </c>
      <c r="C99" s="75">
        <v>60</v>
      </c>
      <c r="D99" s="75">
        <v>60</v>
      </c>
      <c r="E99" s="75">
        <v>60</v>
      </c>
      <c r="F99" s="75">
        <f t="shared" si="2"/>
        <v>1</v>
      </c>
      <c r="G99" s="75">
        <f t="shared" si="3"/>
        <v>0</v>
      </c>
    </row>
    <row r="100" spans="1:7" x14ac:dyDescent="0.2">
      <c r="B100" s="75" t="s">
        <v>138</v>
      </c>
      <c r="C100" s="75">
        <v>88574</v>
      </c>
      <c r="D100" s="75">
        <v>0.24</v>
      </c>
      <c r="E100" s="75">
        <v>0.24</v>
      </c>
      <c r="F100" s="75">
        <f t="shared" si="2"/>
        <v>1</v>
      </c>
      <c r="G100" s="75">
        <f t="shared" si="3"/>
        <v>0</v>
      </c>
    </row>
    <row r="101" spans="1:7" x14ac:dyDescent="0.2">
      <c r="B101" s="75" t="s">
        <v>139</v>
      </c>
      <c r="C101" s="75">
        <v>6375</v>
      </c>
      <c r="D101" s="75">
        <v>0</v>
      </c>
      <c r="E101" s="75">
        <v>0</v>
      </c>
      <c r="F101" s="75">
        <f t="shared" si="2"/>
        <v>1</v>
      </c>
      <c r="G101" s="75">
        <f t="shared" si="3"/>
        <v>0</v>
      </c>
    </row>
    <row r="102" spans="1:7" x14ac:dyDescent="0.2">
      <c r="B102" s="75" t="s">
        <v>403</v>
      </c>
      <c r="C102" s="75">
        <v>3932.09</v>
      </c>
      <c r="D102" s="75">
        <v>3932.09</v>
      </c>
      <c r="E102" s="75">
        <v>3932.09</v>
      </c>
      <c r="F102" s="75">
        <f t="shared" si="2"/>
        <v>3</v>
      </c>
      <c r="G102" s="75">
        <f t="shared" si="3"/>
        <v>0</v>
      </c>
    </row>
    <row r="103" spans="1:7" x14ac:dyDescent="0.2">
      <c r="B103" s="75" t="s">
        <v>140</v>
      </c>
      <c r="C103" s="75">
        <v>633.75</v>
      </c>
      <c r="D103" s="75">
        <v>633.75</v>
      </c>
      <c r="E103" s="75">
        <v>633.75</v>
      </c>
      <c r="F103" s="75">
        <f t="shared" si="2"/>
        <v>5</v>
      </c>
      <c r="G103" s="75">
        <f t="shared" si="3"/>
        <v>0</v>
      </c>
    </row>
    <row r="104" spans="1:7" x14ac:dyDescent="0.2">
      <c r="B104" s="75" t="s">
        <v>404</v>
      </c>
      <c r="C104" s="75">
        <v>23603.01</v>
      </c>
      <c r="D104" s="75">
        <v>23603</v>
      </c>
      <c r="E104" s="75">
        <v>23603</v>
      </c>
      <c r="F104" s="75">
        <f t="shared" si="2"/>
        <v>5</v>
      </c>
      <c r="G104" s="75">
        <f t="shared" si="3"/>
        <v>0</v>
      </c>
    </row>
    <row r="105" spans="1:7" x14ac:dyDescent="0.2">
      <c r="B105" s="75" t="s">
        <v>405</v>
      </c>
      <c r="C105" s="75">
        <v>29547.88</v>
      </c>
      <c r="D105" s="75">
        <v>29547.88</v>
      </c>
      <c r="E105" s="75">
        <v>29547.88</v>
      </c>
      <c r="F105" s="75">
        <f t="shared" si="2"/>
        <v>2</v>
      </c>
      <c r="G105" s="75">
        <f t="shared" si="3"/>
        <v>0</v>
      </c>
    </row>
    <row r="106" spans="1:7" x14ac:dyDescent="0.2">
      <c r="B106" s="75" t="s">
        <v>406</v>
      </c>
      <c r="C106" s="75">
        <v>4</v>
      </c>
      <c r="D106" s="75">
        <v>4</v>
      </c>
      <c r="E106" s="75">
        <v>4</v>
      </c>
      <c r="F106" s="75">
        <f t="shared" si="2"/>
        <v>2</v>
      </c>
      <c r="G106" s="75">
        <f t="shared" si="3"/>
        <v>0</v>
      </c>
    </row>
    <row r="107" spans="1:7" x14ac:dyDescent="0.2">
      <c r="B107" s="75" t="s">
        <v>407</v>
      </c>
      <c r="C107" s="75">
        <v>21192</v>
      </c>
      <c r="D107" s="75">
        <v>21192</v>
      </c>
      <c r="E107" s="75">
        <v>21192</v>
      </c>
      <c r="F107" s="75">
        <f t="shared" si="2"/>
        <v>2</v>
      </c>
      <c r="G107" s="75">
        <f t="shared" si="3"/>
        <v>0</v>
      </c>
    </row>
    <row r="108" spans="1:7" x14ac:dyDescent="0.2">
      <c r="B108" s="75" t="s">
        <v>408</v>
      </c>
      <c r="C108" s="75">
        <v>423</v>
      </c>
      <c r="D108" s="75">
        <v>423</v>
      </c>
      <c r="E108" s="75">
        <v>423</v>
      </c>
      <c r="F108" s="75">
        <f t="shared" si="2"/>
        <v>2</v>
      </c>
      <c r="G108" s="75">
        <f t="shared" si="3"/>
        <v>0</v>
      </c>
    </row>
    <row r="109" spans="1:7" x14ac:dyDescent="0.2">
      <c r="B109" s="75" t="s">
        <v>141</v>
      </c>
      <c r="C109" s="75">
        <v>12.84</v>
      </c>
      <c r="D109" s="75">
        <v>12.84</v>
      </c>
      <c r="E109" s="75">
        <v>12.84</v>
      </c>
      <c r="F109" s="75">
        <f t="shared" si="2"/>
        <v>7</v>
      </c>
      <c r="G109" s="75">
        <f t="shared" si="3"/>
        <v>0</v>
      </c>
    </row>
    <row r="110" spans="1:7" x14ac:dyDescent="0.2">
      <c r="B110" s="75" t="s">
        <v>409</v>
      </c>
      <c r="C110" s="75">
        <v>462.51</v>
      </c>
      <c r="D110" s="75">
        <v>462.51</v>
      </c>
      <c r="E110" s="75">
        <v>0</v>
      </c>
      <c r="F110" s="75">
        <f t="shared" si="2"/>
        <v>7</v>
      </c>
      <c r="G110" s="75">
        <f t="shared" si="3"/>
        <v>462.51</v>
      </c>
    </row>
    <row r="111" spans="1:7" x14ac:dyDescent="0.2">
      <c r="A111" s="76"/>
      <c r="B111" s="76" t="s">
        <v>428</v>
      </c>
      <c r="C111" s="76">
        <v>1498025</v>
      </c>
      <c r="D111" s="76">
        <v>1498025</v>
      </c>
      <c r="E111" s="76">
        <v>1498025</v>
      </c>
      <c r="F111" s="76">
        <f t="shared" si="2"/>
        <v>9</v>
      </c>
      <c r="G111" s="75">
        <f t="shared" si="3"/>
        <v>0</v>
      </c>
    </row>
    <row r="112" spans="1:7" x14ac:dyDescent="0.2">
      <c r="A112" s="75" t="s">
        <v>429</v>
      </c>
      <c r="C112" s="75">
        <v>6063618.7699999996</v>
      </c>
      <c r="D112" s="75">
        <v>4260258.42</v>
      </c>
      <c r="E112" s="75">
        <v>4166585.51</v>
      </c>
      <c r="G112" s="75">
        <f t="shared" si="3"/>
        <v>93672.910000000149</v>
      </c>
    </row>
    <row r="113" spans="2:7" x14ac:dyDescent="0.2">
      <c r="G113" s="75">
        <f t="shared" si="3"/>
        <v>0</v>
      </c>
    </row>
    <row r="114" spans="2:7" x14ac:dyDescent="0.2">
      <c r="G114" s="75">
        <f t="shared" si="3"/>
        <v>0</v>
      </c>
    </row>
    <row r="119" spans="2:7" ht="15" x14ac:dyDescent="0.25">
      <c r="B119" s="76" t="s">
        <v>425</v>
      </c>
      <c r="C119" s="77">
        <v>122.32</v>
      </c>
      <c r="D119" s="77">
        <v>0</v>
      </c>
      <c r="E119" s="77">
        <v>0</v>
      </c>
      <c r="F119" s="76">
        <v>8</v>
      </c>
    </row>
    <row r="120" spans="2:7" ht="15" x14ac:dyDescent="0.25">
      <c r="B120" s="76" t="s">
        <v>426</v>
      </c>
      <c r="C120" s="77">
        <v>6409</v>
      </c>
      <c r="D120" s="77">
        <v>6409</v>
      </c>
      <c r="E120" s="77">
        <v>6409</v>
      </c>
      <c r="F120" s="76">
        <v>9</v>
      </c>
    </row>
    <row r="121" spans="2:7" ht="15" x14ac:dyDescent="0.25">
      <c r="B121" s="76" t="s">
        <v>427</v>
      </c>
      <c r="C121" s="77">
        <v>268</v>
      </c>
      <c r="D121" s="77">
        <v>268</v>
      </c>
      <c r="E121" s="77">
        <v>268</v>
      </c>
      <c r="F121" s="76">
        <v>9</v>
      </c>
    </row>
    <row r="122" spans="2:7" ht="15" x14ac:dyDescent="0.25">
      <c r="B122" s="76" t="s">
        <v>428</v>
      </c>
      <c r="C122" s="77">
        <v>1498025</v>
      </c>
      <c r="D122" s="77">
        <v>1498025</v>
      </c>
      <c r="E122" s="77">
        <v>1498025</v>
      </c>
      <c r="F122" s="76">
        <v>9</v>
      </c>
    </row>
    <row r="124" spans="2:7" ht="15" x14ac:dyDescent="0.25">
      <c r="C124" s="78">
        <f>+C112-C119-C120-C121-C122</f>
        <v>4558794.4499999993</v>
      </c>
      <c r="D124" s="78">
        <f>+D112-D119-D120-D121-D122</f>
        <v>2755556.42</v>
      </c>
      <c r="E124" s="78">
        <f>+E112-E119-E120-E121-E122</f>
        <v>2661883.5099999998</v>
      </c>
    </row>
    <row r="127" spans="2:7" x14ac:dyDescent="0.2">
      <c r="D127" s="79"/>
    </row>
    <row r="128" spans="2:7" x14ac:dyDescent="0.2">
      <c r="D128" s="79"/>
    </row>
    <row r="129" spans="4:7" x14ac:dyDescent="0.2">
      <c r="D129" s="79"/>
    </row>
    <row r="130" spans="4:7" x14ac:dyDescent="0.2">
      <c r="D130" s="79"/>
    </row>
    <row r="131" spans="4:7" x14ac:dyDescent="0.2">
      <c r="D131" s="79"/>
      <c r="F131" s="79"/>
      <c r="G131" s="79"/>
    </row>
    <row r="133" spans="4:7" x14ac:dyDescent="0.2">
      <c r="D133" s="79"/>
    </row>
    <row r="134" spans="4:7" ht="15" x14ac:dyDescent="0.25">
      <c r="D134" s="78"/>
    </row>
    <row r="136" spans="4:7" x14ac:dyDescent="0.2">
      <c r="D136" s="80"/>
    </row>
    <row r="138" spans="4:7" x14ac:dyDescent="0.2">
      <c r="D138" s="79"/>
    </row>
    <row r="139" spans="4:7" x14ac:dyDescent="0.2">
      <c r="D139" s="79"/>
    </row>
  </sheetData>
  <autoFilter ref="A1:F11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F3" sqref="F3:F71"/>
    </sheetView>
  </sheetViews>
  <sheetFormatPr baseColWidth="10" defaultRowHeight="12.75" x14ac:dyDescent="0.2"/>
  <cols>
    <col min="1" max="16384" width="11.42578125" style="75"/>
  </cols>
  <sheetData>
    <row r="1" spans="1:6" x14ac:dyDescent="0.2">
      <c r="A1" s="75" t="s">
        <v>420</v>
      </c>
      <c r="B1" s="75" t="s">
        <v>421</v>
      </c>
      <c r="C1" s="75" t="s">
        <v>422</v>
      </c>
      <c r="D1" s="75" t="s">
        <v>423</v>
      </c>
      <c r="E1" s="75" t="s">
        <v>424</v>
      </c>
    </row>
    <row r="2" spans="1:6" x14ac:dyDescent="0.2">
      <c r="A2" s="75" t="s">
        <v>342</v>
      </c>
    </row>
    <row r="3" spans="1:6" x14ac:dyDescent="0.2">
      <c r="B3" s="75" t="s">
        <v>13</v>
      </c>
      <c r="C3" s="75">
        <v>0</v>
      </c>
      <c r="D3" s="75">
        <v>0</v>
      </c>
      <c r="E3" s="75">
        <v>0</v>
      </c>
      <c r="F3" s="75">
        <f>+D3-E3</f>
        <v>0</v>
      </c>
    </row>
    <row r="4" spans="1:6" x14ac:dyDescent="0.2">
      <c r="B4" s="75" t="s">
        <v>16</v>
      </c>
      <c r="C4" s="75">
        <v>128008166.00000015</v>
      </c>
      <c r="D4" s="75">
        <v>66230656.979999989</v>
      </c>
      <c r="E4" s="75">
        <v>61601141.690000013</v>
      </c>
      <c r="F4" s="75">
        <f t="shared" ref="F4:F67" si="0">+D4-E4</f>
        <v>4629515.2899999768</v>
      </c>
    </row>
    <row r="5" spans="1:6" x14ac:dyDescent="0.2">
      <c r="B5" s="75" t="s">
        <v>18</v>
      </c>
      <c r="C5" s="75">
        <v>1241938305</v>
      </c>
      <c r="D5" s="75">
        <v>1233078597.9800003</v>
      </c>
      <c r="E5" s="75">
        <v>1233078597.9800003</v>
      </c>
      <c r="F5" s="75">
        <f t="shared" si="0"/>
        <v>0</v>
      </c>
    </row>
    <row r="6" spans="1:6" x14ac:dyDescent="0.2">
      <c r="B6" s="75" t="s">
        <v>19</v>
      </c>
      <c r="C6" s="75">
        <v>78761382</v>
      </c>
      <c r="D6" s="75">
        <v>1616185.99</v>
      </c>
      <c r="E6" s="75">
        <v>1616185.99</v>
      </c>
      <c r="F6" s="75">
        <f t="shared" si="0"/>
        <v>0</v>
      </c>
    </row>
    <row r="7" spans="1:6" x14ac:dyDescent="0.2">
      <c r="B7" s="75" t="s">
        <v>20</v>
      </c>
      <c r="C7" s="75">
        <v>571022310</v>
      </c>
      <c r="D7" s="75">
        <v>571022310</v>
      </c>
      <c r="E7" s="75">
        <v>571022310</v>
      </c>
      <c r="F7" s="75">
        <f t="shared" si="0"/>
        <v>0</v>
      </c>
    </row>
    <row r="8" spans="1:6" x14ac:dyDescent="0.2">
      <c r="B8" s="75" t="s">
        <v>21</v>
      </c>
      <c r="C8" s="75">
        <v>542907864</v>
      </c>
      <c r="D8" s="75">
        <v>542907864</v>
      </c>
      <c r="E8" s="75">
        <v>542907864</v>
      </c>
      <c r="F8" s="75">
        <f t="shared" si="0"/>
        <v>0</v>
      </c>
    </row>
    <row r="9" spans="1:6" x14ac:dyDescent="0.2">
      <c r="B9" s="75" t="s">
        <v>22</v>
      </c>
      <c r="C9" s="75">
        <v>84775848</v>
      </c>
      <c r="D9" s="75">
        <v>84775848</v>
      </c>
      <c r="E9" s="75">
        <v>84775848</v>
      </c>
      <c r="F9" s="75">
        <f t="shared" si="0"/>
        <v>0</v>
      </c>
    </row>
    <row r="10" spans="1:6" x14ac:dyDescent="0.2">
      <c r="B10" s="75" t="s">
        <v>24</v>
      </c>
      <c r="C10" s="75">
        <v>45887964</v>
      </c>
      <c r="D10" s="75">
        <v>45887964</v>
      </c>
      <c r="E10" s="75">
        <v>38239970</v>
      </c>
      <c r="F10" s="75">
        <f t="shared" si="0"/>
        <v>7647994</v>
      </c>
    </row>
    <row r="11" spans="1:6" x14ac:dyDescent="0.2">
      <c r="B11" s="75" t="s">
        <v>26</v>
      </c>
      <c r="C11" s="75">
        <v>11394762</v>
      </c>
      <c r="D11" s="75">
        <v>11394762</v>
      </c>
      <c r="E11" s="75">
        <v>9495635</v>
      </c>
      <c r="F11" s="75">
        <f t="shared" si="0"/>
        <v>1899127</v>
      </c>
    </row>
    <row r="12" spans="1:6" x14ac:dyDescent="0.2">
      <c r="B12" s="75" t="s">
        <v>28</v>
      </c>
      <c r="C12" s="75">
        <v>25230598</v>
      </c>
      <c r="D12" s="75">
        <v>25230598</v>
      </c>
      <c r="E12" s="75">
        <v>25230598</v>
      </c>
      <c r="F12" s="75">
        <f t="shared" si="0"/>
        <v>0</v>
      </c>
    </row>
    <row r="13" spans="1:6" x14ac:dyDescent="0.2">
      <c r="B13" s="75" t="s">
        <v>30</v>
      </c>
      <c r="C13" s="75">
        <v>35485569</v>
      </c>
      <c r="D13" s="75">
        <v>35485569</v>
      </c>
      <c r="E13" s="75">
        <v>35485569</v>
      </c>
      <c r="F13" s="75">
        <f t="shared" si="0"/>
        <v>0</v>
      </c>
    </row>
    <row r="14" spans="1:6" x14ac:dyDescent="0.2">
      <c r="B14" s="75" t="s">
        <v>32</v>
      </c>
      <c r="C14" s="75">
        <v>111758364</v>
      </c>
      <c r="D14" s="75">
        <v>3121194.1</v>
      </c>
      <c r="E14" s="75">
        <v>3121194.1</v>
      </c>
      <c r="F14" s="75">
        <f t="shared" si="0"/>
        <v>0</v>
      </c>
    </row>
    <row r="15" spans="1:6" x14ac:dyDescent="0.2">
      <c r="B15" s="75" t="s">
        <v>34</v>
      </c>
      <c r="C15" s="75">
        <v>344749685.99999994</v>
      </c>
      <c r="D15" s="75">
        <v>336240182.60999995</v>
      </c>
      <c r="E15" s="75">
        <v>334573516.60999995</v>
      </c>
      <c r="F15" s="75">
        <f t="shared" si="0"/>
        <v>1666666</v>
      </c>
    </row>
    <row r="16" spans="1:6" x14ac:dyDescent="0.2">
      <c r="B16" s="75" t="s">
        <v>36</v>
      </c>
      <c r="C16" s="75">
        <v>273482637</v>
      </c>
      <c r="D16" s="75">
        <v>237834544.98000002</v>
      </c>
      <c r="E16" s="75">
        <v>237834544.98000002</v>
      </c>
      <c r="F16" s="75">
        <f t="shared" si="0"/>
        <v>0</v>
      </c>
    </row>
    <row r="17" spans="2:6" x14ac:dyDescent="0.2">
      <c r="B17" s="75" t="s">
        <v>37</v>
      </c>
      <c r="C17" s="75">
        <v>3288350357.0000005</v>
      </c>
      <c r="D17" s="75">
        <v>3060066815.1900001</v>
      </c>
      <c r="E17" s="75">
        <v>3060066815.1900001</v>
      </c>
      <c r="F17" s="75">
        <f t="shared" si="0"/>
        <v>0</v>
      </c>
    </row>
    <row r="18" spans="2:6" x14ac:dyDescent="0.2">
      <c r="B18" s="75" t="s">
        <v>38</v>
      </c>
      <c r="C18" s="75">
        <v>2952354</v>
      </c>
      <c r="D18" s="75">
        <v>2952354</v>
      </c>
      <c r="E18" s="75">
        <v>2460295</v>
      </c>
      <c r="F18" s="75">
        <f t="shared" si="0"/>
        <v>492059</v>
      </c>
    </row>
    <row r="19" spans="2:6" x14ac:dyDescent="0.2">
      <c r="B19" s="75" t="s">
        <v>39</v>
      </c>
      <c r="C19" s="75">
        <v>36823836</v>
      </c>
      <c r="D19" s="75">
        <v>36823836</v>
      </c>
      <c r="E19" s="75">
        <v>36823836</v>
      </c>
      <c r="F19" s="75">
        <f t="shared" si="0"/>
        <v>0</v>
      </c>
    </row>
    <row r="20" spans="2:6" x14ac:dyDescent="0.2">
      <c r="B20" s="75" t="s">
        <v>40</v>
      </c>
      <c r="C20" s="75">
        <v>2369178</v>
      </c>
      <c r="D20" s="75">
        <v>2369178</v>
      </c>
      <c r="E20" s="75">
        <v>2369178</v>
      </c>
      <c r="F20" s="75">
        <f t="shared" si="0"/>
        <v>0</v>
      </c>
    </row>
    <row r="21" spans="2:6" x14ac:dyDescent="0.2">
      <c r="B21" s="75" t="s">
        <v>42</v>
      </c>
      <c r="C21" s="75">
        <v>9143880</v>
      </c>
      <c r="D21" s="75">
        <v>9143880</v>
      </c>
      <c r="E21" s="75">
        <v>9143880</v>
      </c>
      <c r="F21" s="75">
        <f t="shared" si="0"/>
        <v>0</v>
      </c>
    </row>
    <row r="22" spans="2:6" x14ac:dyDescent="0.2">
      <c r="B22" s="75" t="s">
        <v>44</v>
      </c>
      <c r="C22" s="75">
        <v>933838746</v>
      </c>
      <c r="D22" s="75">
        <v>917193000</v>
      </c>
      <c r="E22" s="75">
        <v>917193000</v>
      </c>
      <c r="F22" s="75">
        <f t="shared" si="0"/>
        <v>0</v>
      </c>
    </row>
    <row r="23" spans="2:6" x14ac:dyDescent="0.2">
      <c r="B23" s="75" t="s">
        <v>45</v>
      </c>
      <c r="C23" s="75">
        <v>88342390</v>
      </c>
      <c r="D23" s="75">
        <v>88342390</v>
      </c>
      <c r="E23" s="75">
        <v>88342390</v>
      </c>
      <c r="F23" s="75">
        <f t="shared" si="0"/>
        <v>0</v>
      </c>
    </row>
    <row r="24" spans="2:6" x14ac:dyDescent="0.2">
      <c r="B24" s="75" t="s">
        <v>46</v>
      </c>
      <c r="C24" s="75">
        <v>135276878</v>
      </c>
      <c r="D24" s="75">
        <v>135276878</v>
      </c>
      <c r="E24" s="75">
        <v>135276878</v>
      </c>
      <c r="F24" s="75">
        <f t="shared" si="0"/>
        <v>0</v>
      </c>
    </row>
    <row r="25" spans="2:6" x14ac:dyDescent="0.2">
      <c r="B25" s="75" t="s">
        <v>48</v>
      </c>
      <c r="C25" s="75">
        <v>0</v>
      </c>
      <c r="D25" s="75">
        <v>0</v>
      </c>
      <c r="E25" s="75">
        <v>0</v>
      </c>
      <c r="F25" s="75">
        <f t="shared" si="0"/>
        <v>0</v>
      </c>
    </row>
    <row r="26" spans="2:6" x14ac:dyDescent="0.2">
      <c r="B26" s="75" t="s">
        <v>49</v>
      </c>
      <c r="C26" s="75">
        <v>0</v>
      </c>
      <c r="D26" s="75">
        <v>0</v>
      </c>
      <c r="E26" s="75">
        <v>0</v>
      </c>
      <c r="F26" s="75">
        <f t="shared" si="0"/>
        <v>0</v>
      </c>
    </row>
    <row r="27" spans="2:6" x14ac:dyDescent="0.2">
      <c r="B27" s="75" t="s">
        <v>50</v>
      </c>
      <c r="C27" s="75">
        <v>0</v>
      </c>
      <c r="D27" s="75">
        <v>0</v>
      </c>
      <c r="E27" s="75">
        <v>0</v>
      </c>
      <c r="F27" s="75">
        <f t="shared" si="0"/>
        <v>0</v>
      </c>
    </row>
    <row r="28" spans="2:6" x14ac:dyDescent="0.2">
      <c r="B28" s="75" t="s">
        <v>343</v>
      </c>
      <c r="C28" s="75">
        <v>47373395.280000001</v>
      </c>
      <c r="D28" s="75">
        <v>47373395.280000001</v>
      </c>
      <c r="E28" s="75">
        <v>47373395.280000001</v>
      </c>
      <c r="F28" s="75">
        <f t="shared" si="0"/>
        <v>0</v>
      </c>
    </row>
    <row r="29" spans="2:6" x14ac:dyDescent="0.2">
      <c r="B29" s="75" t="s">
        <v>344</v>
      </c>
      <c r="C29" s="75">
        <v>0</v>
      </c>
      <c r="D29" s="75">
        <v>0</v>
      </c>
      <c r="E29" s="75">
        <v>0</v>
      </c>
      <c r="F29" s="75">
        <f t="shared" si="0"/>
        <v>0</v>
      </c>
    </row>
    <row r="30" spans="2:6" x14ac:dyDescent="0.2">
      <c r="B30" s="75" t="s">
        <v>51</v>
      </c>
      <c r="C30" s="75">
        <v>0</v>
      </c>
      <c r="D30" s="75">
        <v>0</v>
      </c>
      <c r="E30" s="75">
        <v>0</v>
      </c>
      <c r="F30" s="75">
        <f t="shared" si="0"/>
        <v>0</v>
      </c>
    </row>
    <row r="31" spans="2:6" x14ac:dyDescent="0.2">
      <c r="B31" s="75" t="s">
        <v>53</v>
      </c>
      <c r="C31" s="75">
        <v>100000000.00000003</v>
      </c>
      <c r="D31" s="75">
        <v>100000000.00000003</v>
      </c>
      <c r="E31" s="75">
        <v>100000000.00000003</v>
      </c>
      <c r="F31" s="75">
        <f t="shared" si="0"/>
        <v>0</v>
      </c>
    </row>
    <row r="32" spans="2:6" x14ac:dyDescent="0.2">
      <c r="B32" s="75" t="s">
        <v>54</v>
      </c>
      <c r="C32" s="75">
        <v>5657035</v>
      </c>
      <c r="D32" s="75">
        <v>5657035</v>
      </c>
      <c r="E32" s="75">
        <v>5657035</v>
      </c>
      <c r="F32" s="75">
        <f t="shared" si="0"/>
        <v>0</v>
      </c>
    </row>
    <row r="33" spans="2:6" x14ac:dyDescent="0.2">
      <c r="B33" s="75" t="s">
        <v>345</v>
      </c>
      <c r="C33" s="75">
        <v>1200000</v>
      </c>
      <c r="D33" s="75">
        <v>1175500</v>
      </c>
      <c r="E33" s="75">
        <v>1175500</v>
      </c>
      <c r="F33" s="75">
        <f t="shared" si="0"/>
        <v>0</v>
      </c>
    </row>
    <row r="34" spans="2:6" x14ac:dyDescent="0.2">
      <c r="B34" s="75" t="s">
        <v>346</v>
      </c>
      <c r="C34" s="75">
        <v>10111317.439999999</v>
      </c>
      <c r="D34" s="75">
        <v>3138100</v>
      </c>
      <c r="E34" s="75">
        <v>3138100</v>
      </c>
      <c r="F34" s="75">
        <f t="shared" si="0"/>
        <v>0</v>
      </c>
    </row>
    <row r="35" spans="2:6" x14ac:dyDescent="0.2">
      <c r="B35" s="75" t="s">
        <v>55</v>
      </c>
      <c r="C35" s="75">
        <v>6065373</v>
      </c>
      <c r="D35" s="75">
        <v>2133096.2200000002</v>
      </c>
      <c r="E35" s="75">
        <v>2133096.2200000002</v>
      </c>
      <c r="F35" s="75">
        <f t="shared" si="0"/>
        <v>0</v>
      </c>
    </row>
    <row r="36" spans="2:6" x14ac:dyDescent="0.2">
      <c r="B36" s="75" t="s">
        <v>347</v>
      </c>
      <c r="C36" s="75">
        <v>11356650</v>
      </c>
      <c r="D36" s="75">
        <v>2878399.92</v>
      </c>
      <c r="E36" s="75">
        <v>2821862.67</v>
      </c>
      <c r="F36" s="75">
        <f t="shared" si="0"/>
        <v>56537.25</v>
      </c>
    </row>
    <row r="37" spans="2:6" x14ac:dyDescent="0.2">
      <c r="B37" s="75" t="s">
        <v>57</v>
      </c>
      <c r="C37" s="75">
        <v>2854457</v>
      </c>
      <c r="D37" s="75">
        <v>2854457</v>
      </c>
      <c r="E37" s="75">
        <v>2854457</v>
      </c>
      <c r="F37" s="75">
        <f t="shared" si="0"/>
        <v>0</v>
      </c>
    </row>
    <row r="38" spans="2:6" x14ac:dyDescent="0.2">
      <c r="B38" s="75" t="s">
        <v>348</v>
      </c>
      <c r="C38" s="75">
        <v>0</v>
      </c>
      <c r="D38" s="75">
        <v>0</v>
      </c>
      <c r="E38" s="75">
        <v>0</v>
      </c>
      <c r="F38" s="75">
        <f t="shared" si="0"/>
        <v>0</v>
      </c>
    </row>
    <row r="39" spans="2:6" x14ac:dyDescent="0.2">
      <c r="B39" s="75" t="s">
        <v>349</v>
      </c>
      <c r="C39" s="75">
        <v>10957480.9</v>
      </c>
      <c r="D39" s="75">
        <v>10957480.9</v>
      </c>
      <c r="E39" s="75">
        <v>10957480.9</v>
      </c>
      <c r="F39" s="75">
        <f t="shared" si="0"/>
        <v>0</v>
      </c>
    </row>
    <row r="40" spans="2:6" x14ac:dyDescent="0.2">
      <c r="B40" s="75" t="s">
        <v>59</v>
      </c>
      <c r="C40" s="75">
        <v>2528317</v>
      </c>
      <c r="D40" s="75">
        <v>2528317</v>
      </c>
      <c r="E40" s="75">
        <v>2528317</v>
      </c>
      <c r="F40" s="75">
        <f t="shared" si="0"/>
        <v>0</v>
      </c>
    </row>
    <row r="41" spans="2:6" x14ac:dyDescent="0.2">
      <c r="B41" s="75" t="s">
        <v>61</v>
      </c>
      <c r="C41" s="75">
        <v>0</v>
      </c>
      <c r="D41" s="75">
        <v>0</v>
      </c>
      <c r="E41" s="75">
        <v>0</v>
      </c>
      <c r="F41" s="75">
        <f t="shared" si="0"/>
        <v>0</v>
      </c>
    </row>
    <row r="42" spans="2:6" x14ac:dyDescent="0.2">
      <c r="B42" s="75" t="s">
        <v>350</v>
      </c>
      <c r="C42" s="75">
        <v>5343005.13</v>
      </c>
      <c r="D42" s="75">
        <v>5343005.13</v>
      </c>
      <c r="E42" s="75">
        <v>5343005.13</v>
      </c>
      <c r="F42" s="75">
        <f t="shared" si="0"/>
        <v>0</v>
      </c>
    </row>
    <row r="43" spans="2:6" x14ac:dyDescent="0.2">
      <c r="B43" s="75" t="s">
        <v>351</v>
      </c>
      <c r="C43" s="75">
        <v>7442380</v>
      </c>
      <c r="D43" s="75">
        <v>1761428.48</v>
      </c>
      <c r="E43" s="75">
        <v>1761428.48</v>
      </c>
      <c r="F43" s="75">
        <f t="shared" si="0"/>
        <v>0</v>
      </c>
    </row>
    <row r="44" spans="2:6" x14ac:dyDescent="0.2">
      <c r="B44" s="75" t="s">
        <v>352</v>
      </c>
      <c r="C44" s="75">
        <v>1003754</v>
      </c>
      <c r="D44" s="75">
        <v>0</v>
      </c>
      <c r="E44" s="75">
        <v>0</v>
      </c>
      <c r="F44" s="75">
        <f t="shared" si="0"/>
        <v>0</v>
      </c>
    </row>
    <row r="45" spans="2:6" x14ac:dyDescent="0.2">
      <c r="B45" s="75" t="s">
        <v>62</v>
      </c>
      <c r="C45" s="75">
        <v>20615080</v>
      </c>
      <c r="D45" s="75">
        <v>20615080</v>
      </c>
      <c r="E45" s="75">
        <v>20615080</v>
      </c>
      <c r="F45" s="75">
        <f t="shared" si="0"/>
        <v>0</v>
      </c>
    </row>
    <row r="46" spans="2:6" x14ac:dyDescent="0.2">
      <c r="B46" s="75" t="s">
        <v>63</v>
      </c>
      <c r="C46" s="75">
        <v>18561460</v>
      </c>
      <c r="D46" s="75">
        <v>18561460</v>
      </c>
      <c r="E46" s="75">
        <v>18561460</v>
      </c>
      <c r="F46" s="75">
        <f t="shared" si="0"/>
        <v>0</v>
      </c>
    </row>
    <row r="47" spans="2:6" x14ac:dyDescent="0.2">
      <c r="B47" s="75" t="s">
        <v>353</v>
      </c>
      <c r="C47" s="75">
        <v>48546909.999999993</v>
      </c>
      <c r="D47" s="75">
        <v>11238418.74</v>
      </c>
      <c r="E47" s="75">
        <v>11238418.74</v>
      </c>
      <c r="F47" s="75">
        <f t="shared" si="0"/>
        <v>0</v>
      </c>
    </row>
    <row r="48" spans="2:6" x14ac:dyDescent="0.2">
      <c r="B48" s="75" t="s">
        <v>65</v>
      </c>
      <c r="C48" s="75">
        <v>0</v>
      </c>
      <c r="D48" s="75">
        <v>0</v>
      </c>
      <c r="E48" s="75">
        <v>0</v>
      </c>
      <c r="F48" s="75">
        <f t="shared" si="0"/>
        <v>0</v>
      </c>
    </row>
    <row r="49" spans="1:6" x14ac:dyDescent="0.2">
      <c r="B49" s="75" t="s">
        <v>354</v>
      </c>
      <c r="C49" s="75">
        <v>343759.57</v>
      </c>
      <c r="D49" s="75">
        <v>343759.57</v>
      </c>
      <c r="E49" s="75">
        <v>343759.57</v>
      </c>
      <c r="F49" s="75">
        <f t="shared" si="0"/>
        <v>0</v>
      </c>
    </row>
    <row r="50" spans="1:6" x14ac:dyDescent="0.2">
      <c r="B50" s="75" t="s">
        <v>355</v>
      </c>
      <c r="C50" s="75">
        <v>1326759.1100000001</v>
      </c>
      <c r="D50" s="75">
        <v>1326759.1100000001</v>
      </c>
      <c r="E50" s="75">
        <v>1326759.1100000001</v>
      </c>
      <c r="F50" s="75">
        <f t="shared" si="0"/>
        <v>0</v>
      </c>
    </row>
    <row r="51" spans="1:6" x14ac:dyDescent="0.2">
      <c r="B51" s="75" t="s">
        <v>356</v>
      </c>
      <c r="C51" s="75">
        <v>18185000</v>
      </c>
      <c r="D51" s="75">
        <v>0</v>
      </c>
      <c r="E51" s="75">
        <v>0</v>
      </c>
      <c r="F51" s="75">
        <f t="shared" si="0"/>
        <v>0</v>
      </c>
    </row>
    <row r="52" spans="1:6" x14ac:dyDescent="0.2">
      <c r="B52" s="75" t="s">
        <v>357</v>
      </c>
      <c r="C52" s="75">
        <v>199999999.99999997</v>
      </c>
      <c r="D52" s="75">
        <v>71003322.900000006</v>
      </c>
      <c r="E52" s="75">
        <v>71003322.900000006</v>
      </c>
      <c r="F52" s="75">
        <f t="shared" si="0"/>
        <v>0</v>
      </c>
    </row>
    <row r="53" spans="1:6" x14ac:dyDescent="0.2">
      <c r="B53" s="75" t="s">
        <v>66</v>
      </c>
      <c r="C53" s="75">
        <v>0</v>
      </c>
      <c r="D53" s="75">
        <v>0</v>
      </c>
      <c r="E53" s="75">
        <v>0</v>
      </c>
      <c r="F53" s="75">
        <f t="shared" si="0"/>
        <v>0</v>
      </c>
    </row>
    <row r="54" spans="1:6" x14ac:dyDescent="0.2">
      <c r="B54" s="75" t="s">
        <v>68</v>
      </c>
      <c r="C54" s="75">
        <v>228552416.35000002</v>
      </c>
      <c r="D54" s="75">
        <v>228552416.34</v>
      </c>
      <c r="E54" s="75">
        <v>228552416.34</v>
      </c>
      <c r="F54" s="75">
        <f t="shared" si="0"/>
        <v>0</v>
      </c>
    </row>
    <row r="55" spans="1:6" x14ac:dyDescent="0.2">
      <c r="B55" s="75" t="s">
        <v>358</v>
      </c>
      <c r="C55" s="75">
        <v>15279501</v>
      </c>
      <c r="D55" s="75">
        <v>15279501</v>
      </c>
      <c r="E55" s="75">
        <v>15279501</v>
      </c>
      <c r="F55" s="75">
        <f t="shared" si="0"/>
        <v>0</v>
      </c>
    </row>
    <row r="56" spans="1:6" x14ac:dyDescent="0.2">
      <c r="B56" s="75" t="s">
        <v>359</v>
      </c>
      <c r="C56" s="75">
        <v>1657333.38</v>
      </c>
      <c r="D56" s="75">
        <v>0</v>
      </c>
      <c r="E56" s="75">
        <v>0</v>
      </c>
      <c r="F56" s="75">
        <f t="shared" si="0"/>
        <v>0</v>
      </c>
    </row>
    <row r="57" spans="1:6" x14ac:dyDescent="0.2">
      <c r="B57" s="75" t="s">
        <v>360</v>
      </c>
      <c r="C57" s="75">
        <v>2680000</v>
      </c>
      <c r="D57" s="75">
        <v>18750</v>
      </c>
      <c r="E57" s="75">
        <v>18750</v>
      </c>
      <c r="F57" s="75">
        <f t="shared" si="0"/>
        <v>0</v>
      </c>
    </row>
    <row r="58" spans="1:6" x14ac:dyDescent="0.2">
      <c r="B58" s="75" t="s">
        <v>70</v>
      </c>
      <c r="C58" s="75">
        <v>2814708</v>
      </c>
      <c r="D58" s="75">
        <v>2814708</v>
      </c>
      <c r="E58" s="75">
        <v>2814708</v>
      </c>
      <c r="F58" s="75">
        <f t="shared" si="0"/>
        <v>0</v>
      </c>
    </row>
    <row r="59" spans="1:6" x14ac:dyDescent="0.2">
      <c r="B59" s="75" t="s">
        <v>72</v>
      </c>
      <c r="C59" s="75">
        <v>2586581</v>
      </c>
      <c r="D59" s="75">
        <v>2586581</v>
      </c>
      <c r="E59" s="75">
        <v>2586581</v>
      </c>
      <c r="F59" s="75">
        <f t="shared" si="0"/>
        <v>0</v>
      </c>
    </row>
    <row r="60" spans="1:6" x14ac:dyDescent="0.2">
      <c r="B60" s="75" t="s">
        <v>361</v>
      </c>
      <c r="C60" s="75">
        <v>1134900</v>
      </c>
      <c r="D60" s="75">
        <v>279000</v>
      </c>
      <c r="E60" s="75">
        <v>279000</v>
      </c>
      <c r="F60" s="75">
        <f t="shared" si="0"/>
        <v>0</v>
      </c>
    </row>
    <row r="61" spans="1:6" x14ac:dyDescent="0.2">
      <c r="B61" s="75" t="s">
        <v>362</v>
      </c>
      <c r="C61" s="75">
        <v>765000</v>
      </c>
      <c r="D61" s="75">
        <v>624795</v>
      </c>
      <c r="E61" s="75">
        <v>624795</v>
      </c>
      <c r="F61" s="75">
        <f t="shared" si="0"/>
        <v>0</v>
      </c>
    </row>
    <row r="62" spans="1:6" x14ac:dyDescent="0.2">
      <c r="B62" s="75" t="s">
        <v>363</v>
      </c>
      <c r="C62" s="75">
        <v>25632621.000000004</v>
      </c>
      <c r="D62" s="75">
        <v>0</v>
      </c>
      <c r="E62" s="75">
        <v>0</v>
      </c>
      <c r="F62" s="75">
        <f t="shared" si="0"/>
        <v>0</v>
      </c>
    </row>
    <row r="63" spans="1:6" x14ac:dyDescent="0.2">
      <c r="B63" s="75" t="s">
        <v>364</v>
      </c>
      <c r="C63" s="75">
        <v>1141531.76</v>
      </c>
      <c r="D63" s="75">
        <v>1141531.76</v>
      </c>
      <c r="E63" s="75">
        <v>1141531.76</v>
      </c>
      <c r="F63" s="75">
        <f t="shared" si="0"/>
        <v>0</v>
      </c>
    </row>
    <row r="64" spans="1:6" x14ac:dyDescent="0.2">
      <c r="A64" s="75" t="s">
        <v>365</v>
      </c>
      <c r="F64" s="75">
        <f t="shared" si="0"/>
        <v>0</v>
      </c>
    </row>
    <row r="65" spans="1:6" x14ac:dyDescent="0.2">
      <c r="B65" s="75" t="s">
        <v>73</v>
      </c>
      <c r="C65" s="75">
        <v>227</v>
      </c>
      <c r="D65" s="75">
        <v>227</v>
      </c>
      <c r="E65" s="75">
        <v>227</v>
      </c>
      <c r="F65" s="75">
        <f t="shared" si="0"/>
        <v>0</v>
      </c>
    </row>
    <row r="66" spans="1:6" x14ac:dyDescent="0.2">
      <c r="B66" s="75" t="s">
        <v>74</v>
      </c>
      <c r="C66" s="75">
        <v>91620.65</v>
      </c>
      <c r="D66" s="75">
        <v>91620.65</v>
      </c>
      <c r="E66" s="75">
        <v>91620.65</v>
      </c>
      <c r="F66" s="75">
        <f t="shared" si="0"/>
        <v>0</v>
      </c>
    </row>
    <row r="67" spans="1:6" x14ac:dyDescent="0.2">
      <c r="B67" s="75" t="s">
        <v>75</v>
      </c>
      <c r="C67" s="75">
        <v>2</v>
      </c>
      <c r="D67" s="75">
        <v>2</v>
      </c>
      <c r="E67" s="75">
        <v>2</v>
      </c>
      <c r="F67" s="75">
        <f t="shared" si="0"/>
        <v>0</v>
      </c>
    </row>
    <row r="68" spans="1:6" x14ac:dyDescent="0.2">
      <c r="B68" s="75" t="s">
        <v>77</v>
      </c>
      <c r="C68" s="75">
        <v>39</v>
      </c>
      <c r="D68" s="75">
        <v>39</v>
      </c>
      <c r="E68" s="75">
        <v>39</v>
      </c>
      <c r="F68" s="75">
        <f t="shared" ref="F68:F71" si="1">+D68-E68</f>
        <v>0</v>
      </c>
    </row>
    <row r="69" spans="1:6" x14ac:dyDescent="0.2">
      <c r="B69" s="75" t="s">
        <v>79</v>
      </c>
      <c r="C69" s="75">
        <v>8923125.7800000012</v>
      </c>
      <c r="D69" s="75">
        <v>1936965.1400000001</v>
      </c>
      <c r="E69" s="75">
        <v>1230082.8699999999</v>
      </c>
      <c r="F69" s="75">
        <f t="shared" si="1"/>
        <v>706882.27000000025</v>
      </c>
    </row>
    <row r="70" spans="1:6" x14ac:dyDescent="0.2">
      <c r="B70" s="75" t="s">
        <v>80</v>
      </c>
      <c r="C70" s="75">
        <v>204</v>
      </c>
      <c r="D70" s="75">
        <v>204</v>
      </c>
      <c r="E70" s="75">
        <v>204</v>
      </c>
      <c r="F70" s="75">
        <f t="shared" si="1"/>
        <v>0</v>
      </c>
    </row>
    <row r="71" spans="1:6" x14ac:dyDescent="0.2">
      <c r="A71" s="75" t="s">
        <v>429</v>
      </c>
      <c r="C71" s="75">
        <v>8803233018.3499985</v>
      </c>
      <c r="D71" s="75">
        <v>8009209964.9699984</v>
      </c>
      <c r="E71" s="75">
        <v>7992111184.1599989</v>
      </c>
      <c r="F71" s="75">
        <f t="shared" si="1"/>
        <v>17098780.809999466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II TR DESTINO GTO Y REINT 21</vt:lpstr>
      <vt:lpstr>Reintegros 4240</vt:lpstr>
      <vt:lpstr>Rendimientos</vt:lpstr>
      <vt:lpstr>Ppal</vt:lpstr>
      <vt:lpstr>'II TR DESTINO GTO Y REINT 21'!Área_de_impresión</vt:lpstr>
      <vt:lpstr>'II TR DESTINO GTO Y REINT 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2021-07-29T17:52:34Z</cp:lastPrinted>
  <dcterms:created xsi:type="dcterms:W3CDTF">2021-07-29T16:10:26Z</dcterms:created>
  <dcterms:modified xsi:type="dcterms:W3CDTF">2021-07-29T17:52:52Z</dcterms:modified>
</cp:coreProperties>
</file>