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juanes\Downloads\"/>
    </mc:Choice>
  </mc:AlternateContent>
  <xr:revisionPtr revIDLastSave="0" documentId="13_ncr:1_{764BA9EF-7EFA-4A05-A711-5D7057CB5E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TG" sheetId="19" r:id="rId1"/>
    <sheet name="T.1 CENT.  (2)" sheetId="17" r:id="rId2"/>
    <sheet name="FTE." sheetId="22" r:id="rId3"/>
    <sheet name="FFCAD PAG9 Y12" sheetId="23" r:id="rId4"/>
    <sheet name="CFG" sheetId="21" r:id="rId5"/>
    <sheet name="CFF_CA" sheetId="20" r:id="rId6"/>
  </sheets>
  <definedNames>
    <definedName name="_xlnm._FilterDatabase" localSheetId="5" hidden="1">CFF_CA!$B$11:$I$185</definedName>
    <definedName name="_xlnm._FilterDatabase" localSheetId="3" hidden="1">'FFCAD PAG9 Y12'!$B$11:$I$404</definedName>
    <definedName name="_xlnm._FilterDatabase" localSheetId="1" hidden="1">'T.1 CENT.  (2)'!$B$11:$I$237</definedName>
    <definedName name="_xlnm.Print_Area" localSheetId="0">CETG!$A$1:$J$33</definedName>
    <definedName name="_xlnm.Print_Area" localSheetId="5">CFF_CA!$A$1:$J$186</definedName>
    <definedName name="_xlnm.Print_Area" localSheetId="4">CFG!$A$1:$J$44</definedName>
    <definedName name="_xlnm.Print_Area" localSheetId="3">'FFCAD PAG9 Y12'!$A$1:$I$372</definedName>
    <definedName name="_xlnm.Print_Area" localSheetId="2">FTE.!$A$1:$J$30</definedName>
    <definedName name="_xlnm.Print_Area" localSheetId="1">'T.1 CENT.  (2)'!$A$1:$I$238</definedName>
    <definedName name="_xlnm.Print_Titles" localSheetId="5">CFF_CA!$1:$9</definedName>
    <definedName name="_xlnm.Print_Titles" localSheetId="3">'FFCAD PAG9 Y12'!$1:$10</definedName>
    <definedName name="_xlnm.Print_Titles" localSheetId="1">'T.1 CENT.  (2)'!$1:$9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3" l="1"/>
  <c r="E11" i="23"/>
  <c r="F11" i="23"/>
  <c r="I11" i="23" s="1"/>
  <c r="G11" i="23"/>
  <c r="H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D122" i="23"/>
  <c r="E122" i="23"/>
  <c r="F122" i="23"/>
  <c r="G122" i="23"/>
  <c r="H122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187" i="23"/>
  <c r="I188" i="23"/>
  <c r="I189" i="23"/>
  <c r="I190" i="23"/>
  <c r="I191" i="23"/>
  <c r="I192" i="23"/>
  <c r="I193" i="23"/>
  <c r="I194" i="23"/>
  <c r="I195" i="23"/>
  <c r="I196" i="23"/>
  <c r="I197" i="23"/>
  <c r="I198" i="23"/>
  <c r="I199" i="23"/>
  <c r="I200" i="23"/>
  <c r="I201" i="23"/>
  <c r="I202" i="23"/>
  <c r="I203" i="23"/>
  <c r="I204" i="23"/>
  <c r="I205" i="23"/>
  <c r="I206" i="23"/>
  <c r="I207" i="23"/>
  <c r="I208" i="23"/>
  <c r="I209" i="23"/>
  <c r="I210" i="23"/>
  <c r="I211" i="23"/>
  <c r="I212" i="23"/>
  <c r="I213" i="23"/>
  <c r="I214" i="23"/>
  <c r="I215" i="23"/>
  <c r="I216" i="23"/>
  <c r="I217" i="23"/>
  <c r="I218" i="23"/>
  <c r="I219" i="23"/>
  <c r="I220" i="23"/>
  <c r="I221" i="23"/>
  <c r="I222" i="23"/>
  <c r="I223" i="23"/>
  <c r="I224" i="23"/>
  <c r="I225" i="23"/>
  <c r="I226" i="23"/>
  <c r="I227" i="23"/>
  <c r="I228" i="23"/>
  <c r="I229" i="23"/>
  <c r="I230" i="23"/>
  <c r="I231" i="23"/>
  <c r="I232" i="23"/>
  <c r="I233" i="23"/>
  <c r="I234" i="23"/>
  <c r="I235" i="23"/>
  <c r="I236" i="23"/>
  <c r="I237" i="23"/>
  <c r="I238" i="23"/>
  <c r="I239" i="23"/>
  <c r="I240" i="23"/>
  <c r="I241" i="23"/>
  <c r="I242" i="23"/>
  <c r="I243" i="23"/>
  <c r="I244" i="23"/>
  <c r="I245" i="23"/>
  <c r="I246" i="23"/>
  <c r="I247" i="23"/>
  <c r="I248" i="23"/>
  <c r="I249" i="23"/>
  <c r="I250" i="23"/>
  <c r="D251" i="23"/>
  <c r="E251" i="23"/>
  <c r="E364" i="23" s="1"/>
  <c r="F251" i="23"/>
  <c r="I251" i="23" s="1"/>
  <c r="G251" i="23"/>
  <c r="H251" i="23"/>
  <c r="I252" i="23"/>
  <c r="I253" i="23"/>
  <c r="I254" i="23"/>
  <c r="I255" i="23"/>
  <c r="I256" i="23"/>
  <c r="I257" i="23"/>
  <c r="I258" i="23"/>
  <c r="I259" i="23"/>
  <c r="I260" i="23"/>
  <c r="I261" i="23"/>
  <c r="I262" i="23"/>
  <c r="I263" i="23"/>
  <c r="I264" i="23"/>
  <c r="D265" i="23"/>
  <c r="D364" i="23" s="1"/>
  <c r="E265" i="23"/>
  <c r="F265" i="23"/>
  <c r="G265" i="23"/>
  <c r="I265" i="23"/>
  <c r="I266" i="23"/>
  <c r="I267" i="23"/>
  <c r="I268" i="23"/>
  <c r="I269" i="23"/>
  <c r="I270" i="23"/>
  <c r="I271" i="23"/>
  <c r="I272" i="23"/>
  <c r="I273" i="23"/>
  <c r="I274" i="23"/>
  <c r="I275" i="23"/>
  <c r="I276" i="23"/>
  <c r="I277" i="23"/>
  <c r="I278" i="23"/>
  <c r="I279" i="23"/>
  <c r="I280" i="23"/>
  <c r="I281" i="23"/>
  <c r="I282" i="23"/>
  <c r="I283" i="23"/>
  <c r="I284" i="23"/>
  <c r="I285" i="23"/>
  <c r="I286" i="23"/>
  <c r="I287" i="23"/>
  <c r="I288" i="23"/>
  <c r="I289" i="23"/>
  <c r="I290" i="23"/>
  <c r="I291" i="23"/>
  <c r="I292" i="23"/>
  <c r="I293" i="23"/>
  <c r="I294" i="23"/>
  <c r="I295" i="23"/>
  <c r="I296" i="23"/>
  <c r="I297" i="23"/>
  <c r="I298" i="23"/>
  <c r="I299" i="23"/>
  <c r="I300" i="23"/>
  <c r="I301" i="23"/>
  <c r="I302" i="23"/>
  <c r="I303" i="23"/>
  <c r="I304" i="23"/>
  <c r="I305" i="23"/>
  <c r="I306" i="23"/>
  <c r="I307" i="23"/>
  <c r="I308" i="23"/>
  <c r="I309" i="23"/>
  <c r="I310" i="23"/>
  <c r="I311" i="23"/>
  <c r="I312" i="23"/>
  <c r="I313" i="23"/>
  <c r="I314" i="23"/>
  <c r="I315" i="23"/>
  <c r="I316" i="23"/>
  <c r="I317" i="23"/>
  <c r="I318" i="23"/>
  <c r="I319" i="23"/>
  <c r="I320" i="23"/>
  <c r="I321" i="23"/>
  <c r="I322" i="23"/>
  <c r="I323" i="23"/>
  <c r="I324" i="23"/>
  <c r="I325" i="23"/>
  <c r="I326" i="23"/>
  <c r="I327" i="23"/>
  <c r="I328" i="23"/>
  <c r="I329" i="23"/>
  <c r="I330" i="23"/>
  <c r="I331" i="23"/>
  <c r="I332" i="23"/>
  <c r="I333" i="23"/>
  <c r="I334" i="23"/>
  <c r="I335" i="23"/>
  <c r="I336" i="23"/>
  <c r="I337" i="23"/>
  <c r="I338" i="23"/>
  <c r="I339" i="23"/>
  <c r="I340" i="23"/>
  <c r="I341" i="23"/>
  <c r="I342" i="23"/>
  <c r="I343" i="23"/>
  <c r="I344" i="23"/>
  <c r="I345" i="23"/>
  <c r="I346" i="23"/>
  <c r="I347" i="23"/>
  <c r="I348" i="23"/>
  <c r="I349" i="23"/>
  <c r="I350" i="23"/>
  <c r="I351" i="23"/>
  <c r="I352" i="23"/>
  <c r="I353" i="23"/>
  <c r="I354" i="23"/>
  <c r="I355" i="23"/>
  <c r="I356" i="23"/>
  <c r="I357" i="23"/>
  <c r="I358" i="23"/>
  <c r="G364" i="23"/>
  <c r="I12" i="22"/>
  <c r="I13" i="22"/>
  <c r="I14" i="22"/>
  <c r="I15" i="22"/>
  <c r="I16" i="22"/>
  <c r="I17" i="22"/>
  <c r="I18" i="22"/>
  <c r="I24" i="22"/>
  <c r="I25" i="22"/>
  <c r="I26" i="22"/>
  <c r="D29" i="22"/>
  <c r="E29" i="22"/>
  <c r="F29" i="22"/>
  <c r="G29" i="22"/>
  <c r="H29" i="22"/>
  <c r="I29" i="22"/>
  <c r="F364" i="23" l="1"/>
  <c r="I364" i="23" s="1"/>
</calcChain>
</file>

<file path=xl/sharedStrings.xml><?xml version="1.0" encoding="utf-8"?>
<sst xmlns="http://schemas.openxmlformats.org/spreadsheetml/2006/main" count="889" uniqueCount="241">
  <si>
    <t>Poder Ejecutivo del Estado de Zacatecas</t>
  </si>
  <si>
    <t>Estado Analítico del Ejercicio del Presupuesto de Egresos</t>
  </si>
  <si>
    <t>Clasificación Económica (por Tipo de Gasto)  y  Clasificación Administrativa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</si>
  <si>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</si>
  <si>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</si>
  <si>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</si>
  <si>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</si>
  <si>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</si>
  <si>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</si>
  <si>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</si>
  <si>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</si>
  <si>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</si>
  <si>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Administración Pública Centralizada del Estado de Zacatecas</t>
  </si>
  <si>
    <t>Secretaría General de Gobierno</t>
  </si>
  <si>
    <t>Secretaría de Finanzas</t>
  </si>
  <si>
    <t>Secretaría de Seguridad Pública</t>
  </si>
  <si>
    <t>Secretaría de Administración</t>
  </si>
  <si>
    <t>Secretaría de la Función Pública</t>
  </si>
  <si>
    <t>Secretaría de Economía</t>
  </si>
  <si>
    <t>Secretaría de Turismo</t>
  </si>
  <si>
    <t>Secretaría de Obras Públicas</t>
  </si>
  <si>
    <t>Secretaría de Educación</t>
  </si>
  <si>
    <t>Secretaría de Desarrollo Social</t>
  </si>
  <si>
    <t>Secretaría de Salud</t>
  </si>
  <si>
    <t>Secretaría de Desarrollo Urbano, Vivienda y Ordenamiento Territorial</t>
  </si>
  <si>
    <t>Secretaría del Agua y Medio Ambiente</t>
  </si>
  <si>
    <t>Secretaría del Campo</t>
  </si>
  <si>
    <t>Secretaría de las Mujeres</t>
  </si>
  <si>
    <t>Secretaría del Zacatecano Migrante</t>
  </si>
  <si>
    <t>Coordinación General Jurídica</t>
  </si>
  <si>
    <t>Coordinación Estatal de Planeación</t>
  </si>
  <si>
    <t>Administración Pública Descentralizada del Estado de Zacatecas</t>
  </si>
  <si>
    <t>Sistema Estatal para el Desarrollo Integral de la Familia</t>
  </si>
  <si>
    <t>Consejo Estatal de Desarrollo Económico</t>
  </si>
  <si>
    <t>Consejo Zacatecano de Ciencia, Tecnología e Innovación</t>
  </si>
  <si>
    <t>Servicios de Salud de Zacatecas</t>
  </si>
  <si>
    <t>Instituto de la Defensoría Pública</t>
  </si>
  <si>
    <t>Instituto de Cultura Física y Deporte del Estado de Zacatecas</t>
  </si>
  <si>
    <t>Sistema Zacatecano de Radio y Televisión</t>
  </si>
  <si>
    <t>Patronato Estatal de promotores Voluntarios</t>
  </si>
  <si>
    <t>Instituto Zacatecano de Educación para Adultos</t>
  </si>
  <si>
    <t>Instituto de Capacitación para el Trabajo</t>
  </si>
  <si>
    <t>Instituto Zacatecano de Cultura Ramón López Velarde</t>
  </si>
  <si>
    <t>Instituto Zacatecano de Construcción de Escuelas</t>
  </si>
  <si>
    <t>Junta de Protección y Conservación de Monumentos y Zonas Típicas del Estado de Zacatecas</t>
  </si>
  <si>
    <t>Instituto de la Juventud del Estado de Zacatecas</t>
  </si>
  <si>
    <t>Instituto para la Atención e Inclusión de las Personas con Discapacidad</t>
  </si>
  <si>
    <t>Universidad Politécnica de Zacatecas</t>
  </si>
  <si>
    <t>Universidad Politécnica del Sur de Zacatecas</t>
  </si>
  <si>
    <t>Instituto Tecnológico Superior de Nochistlán</t>
  </si>
  <si>
    <t>Instituto Tecnológico Superior de Fresnillo</t>
  </si>
  <si>
    <t>Instituto Tecnológico Superior de Tlaltenango</t>
  </si>
  <si>
    <t>Instituto Tecnológico Superior de Loreto</t>
  </si>
  <si>
    <t>Instituto Tecnológico Superior de Río Grande</t>
  </si>
  <si>
    <t>Instituto Tecnológico Superior de Jerez</t>
  </si>
  <si>
    <t>Instituto Tecnológico Superior de Sombrerete</t>
  </si>
  <si>
    <t>Escuela de Conservación y Restauración de Zacatecas "Refugio Réyes"</t>
  </si>
  <si>
    <t>Colegio de Bachilleres del Estado de Zacatecas</t>
  </si>
  <si>
    <t>Colegio de Educación Profesional Técnica de Zacatecas</t>
  </si>
  <si>
    <t>Colegio de Estudios Científicos y Tecnológicos del Estado de Zacatecas</t>
  </si>
  <si>
    <t>Instituto de Selección y Capacitación del Estado de Zacatecas</t>
  </si>
  <si>
    <t>Universidad Tecnológica del Estado de Zacatecas</t>
  </si>
  <si>
    <t>Comisión Estatal de la Defensa del Contribuyente</t>
  </si>
  <si>
    <t>Secretaría Ejecutiva del Sistema Estatal Anticorrupción</t>
  </si>
  <si>
    <t>Centro de Conciliación Laboral del Estado de Zacatecas</t>
  </si>
  <si>
    <t>Poder Legislativo</t>
  </si>
  <si>
    <t>Poder Legislativo del Estado de Zacatecas</t>
  </si>
  <si>
    <t>Poder Judicial</t>
  </si>
  <si>
    <t>Poder Judicial del Estado de Zacatecas</t>
  </si>
  <si>
    <t>Órganos Autónomos</t>
  </si>
  <si>
    <t>Comisión Estatal de Derechos Humanos</t>
  </si>
  <si>
    <t>Instituto Zacatecano de Acceso a la Información</t>
  </si>
  <si>
    <t>Instituto Electoral del Estado de Zacatecas</t>
  </si>
  <si>
    <t>Universidad Autónoma de Zacatecas</t>
  </si>
  <si>
    <t>Tribunal de Justicia Electoral del Estado de Zacatecas</t>
  </si>
  <si>
    <t>Fiscalia de Justicia del Estado</t>
  </si>
  <si>
    <t>Tribunal de Justicia Administrativa del Estado de Zacatecas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</si>
  <si>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</si>
  <si>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</si>
  <si>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</si>
  <si>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</si>
  <si>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</si>
  <si>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</si>
  <si>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</si>
  <si>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</si>
  <si>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</si>
  <si>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</si>
  <si>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</si>
  <si>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</si>
  <si>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</si>
  <si>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</si>
  <si>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</si>
  <si>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</si>
  <si>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</si>
  <si>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</si>
  <si>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</si>
  <si>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</si>
  <si>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</si>
  <si>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</si>
  <si>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</si>
  <si>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</si>
  <si>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</si>
  <si>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</si>
  <si>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</si>
  <si>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</si>
  <si>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</si>
  <si>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</si>
  <si>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</si>
  <si>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</si>
  <si>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</si>
  <si>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</si>
  <si>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</si>
  <si>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</si>
  <si>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</si>
  <si>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</si>
  <si>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</si>
  <si>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</si>
  <si>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</si>
  <si>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</si>
  <si>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</si>
  <si>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</si>
  <si>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</si>
  <si>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</si>
  <si>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</si>
  <si>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</si>
  <si>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</si>
  <si>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</si>
  <si>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</si>
  <si>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</si>
  <si>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</si>
  <si>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</si>
  <si>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</si>
  <si>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</si>
  <si>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</si>
  <si>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</si>
  <si>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Gasto Corriente</t>
  </si>
  <si>
    <t>Jefatura de Oficina del C. Gobernador:</t>
  </si>
  <si>
    <t>Agencia de Energía del Estado de Zacatecas</t>
  </si>
  <si>
    <t>Municipios</t>
  </si>
  <si>
    <t>Gasto de Capital</t>
  </si>
  <si>
    <t>Amortización de la deuda y disminución de pasivos</t>
  </si>
  <si>
    <t>Participaciones</t>
  </si>
  <si>
    <t>Total general</t>
  </si>
  <si>
    <t>Instituto Regional del Patrimonio Mundial En Zacatecas</t>
  </si>
  <si>
    <t>Tribunal de Justicia Laboral Burocrática</t>
  </si>
  <si>
    <t>Por Asignar</t>
  </si>
  <si>
    <t xml:space="preserve">           Tipo de Gasto</t>
  </si>
  <si>
    <t xml:space="preserve">      Concepto</t>
  </si>
  <si>
    <t>Poder Ejecutivo</t>
  </si>
  <si>
    <t>Pensiones y Jubilaciones</t>
  </si>
  <si>
    <t>Del 01 de enero al 31 de Diciembre de 2022</t>
  </si>
  <si>
    <t>Cuenta Pública 2022</t>
  </si>
  <si>
    <t>Presupuestaria/1</t>
  </si>
  <si>
    <t>Clasificación Económica (por Tipo de Gasto)</t>
  </si>
  <si>
    <t>Total del Gasto</t>
  </si>
  <si>
    <t>Amortización de la Deuda y Disminución de Pasivos</t>
  </si>
  <si>
    <t xml:space="preserve">Egresos </t>
  </si>
  <si>
    <t>Concepto</t>
  </si>
  <si>
    <t>Del 01 de enero al 31 de diciembre de 2022</t>
  </si>
  <si>
    <t>Poder Ejecutivo Del Estado de Zacatecas</t>
  </si>
  <si>
    <t>ADEUDOS DE EJERCICIOS FISCALES ANTERIORES</t>
  </si>
  <si>
    <t>TRANSFERENCIAS, PARTICIPACIONES Y APORTACIONES ENTRE DIFERENTES NIVELES Y ÓRDENES DE GOBIERNO</t>
  </si>
  <si>
    <t>TRANSACCIONES DE LA DEUDA PÚBLICA / COSTO FINANCIEROS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</si>
  <si>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</si>
  <si>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</si>
  <si>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</si>
  <si>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</si>
  <si>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</si>
  <si>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</si>
  <si>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</si>
  <si>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</si>
  <si>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</si>
  <si>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</si>
  <si>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</si>
  <si>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</si>
  <si>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</si>
  <si>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</si>
  <si>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</si>
  <si>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</si>
  <si>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</si>
  <si>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</si>
  <si>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</si>
  <si>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</si>
  <si>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ASUNTOS FINANCIEROS Y HACENDARIOS</t>
  </si>
  <si>
    <t>COORDINACIÓN DE LA POLÍTICA DE GOBIERNO</t>
  </si>
  <si>
    <t>JUSTICIA</t>
  </si>
  <si>
    <t>LEGISLACIÓN</t>
  </si>
  <si>
    <t>GOBIERNO</t>
  </si>
  <si>
    <t>Clasificación Funcional (Finalidad y Función) y Clasificación Administrativa</t>
  </si>
  <si>
    <t>CFFF/ 1</t>
  </si>
  <si>
    <t>Clasificación Funcional (Finalidad y Función)</t>
  </si>
  <si>
    <t>Total del Gasto Clasificación Funcional</t>
  </si>
  <si>
    <t>4.4. Adeudos de Ejercicios Fiscales Anteriores</t>
  </si>
  <si>
    <t>4.3. Saneamiento del Sistema Financiero</t>
  </si>
  <si>
    <t>4.2 Transferencias, Participaciones y Aportaciones entre Diferentes Niveles y Ordenes de Gobierno</t>
  </si>
  <si>
    <t>4.1. Transacciones de la Deuda Publica / Costo Financiero de la Deuda</t>
  </si>
  <si>
    <t>4. Otras no Clasificadas en Funciones Anteriores</t>
  </si>
  <si>
    <t>3.9 Otras Industrias y Otros Asuntos Ecónomicos</t>
  </si>
  <si>
    <t>3.8. Ciencia, Tecnología e Innovación</t>
  </si>
  <si>
    <t>3.7 Turismo</t>
  </si>
  <si>
    <t>3.6 Comunicaciones</t>
  </si>
  <si>
    <t>3.5. Transporte</t>
  </si>
  <si>
    <t>3.4.  Minería, Manufacturas y Construcción</t>
  </si>
  <si>
    <t>3.3.  Combustibles y Energía</t>
  </si>
  <si>
    <t>3.2.  Agropecuaria, Silvicultura, Pesca y Caza</t>
  </si>
  <si>
    <t>3.1.  Asuntos Económicos, Comerciales y Laborales en General</t>
  </si>
  <si>
    <t>3. Desarrollo Económico</t>
  </si>
  <si>
    <t>2.7 Otros Asuntos Sociales</t>
  </si>
  <si>
    <t>2.6 Proteccion Social</t>
  </si>
  <si>
    <t>2.5 Educación</t>
  </si>
  <si>
    <t>2.4 Recreación, Cultura y Otras Manifestaciones Sociales</t>
  </si>
  <si>
    <t>2.3 Salud</t>
  </si>
  <si>
    <t>2.2 Vivienda y Servicios a la Comunidad</t>
  </si>
  <si>
    <t>2.1 Protección Ambiental</t>
  </si>
  <si>
    <t>2. Desarrollo Social</t>
  </si>
  <si>
    <t>1.8 Otros Servicios Generales</t>
  </si>
  <si>
    <t>1.7 Asuntos de Orden Publico y de Seguridad Interior</t>
  </si>
  <si>
    <t>1.6. Seguridad Nacional</t>
  </si>
  <si>
    <t>1.5. Asuntos Financieros y Hacendarios</t>
  </si>
  <si>
    <t>1.4. Relaciones Exteriores</t>
  </si>
  <si>
    <t>1.3.  Coordinación de la Política de Gobierno</t>
  </si>
  <si>
    <t>1.2.  Justicia</t>
  </si>
  <si>
    <t>1.1.  Legislación</t>
  </si>
  <si>
    <t>1. Gobierno</t>
  </si>
  <si>
    <t>EAFF  Clasificación por Fuente de Financiamiento</t>
  </si>
  <si>
    <t xml:space="preserve">Total del Gasto </t>
  </si>
  <si>
    <t>Otros Recursos de Transferencias Federales Etiquetadas</t>
  </si>
  <si>
    <t>Recursos Estatales</t>
  </si>
  <si>
    <t>Recursos Federales E</t>
  </si>
  <si>
    <t>Etiquetado</t>
  </si>
  <si>
    <t>Otros recursos</t>
  </si>
  <si>
    <t>Recursos Estatales NE</t>
  </si>
  <si>
    <t>Recursos Federales NE</t>
  </si>
  <si>
    <t>Ingresos propios</t>
  </si>
  <si>
    <t>Financiamientos Externos</t>
  </si>
  <si>
    <t>Financiamientos Internos</t>
  </si>
  <si>
    <t>Recursos Fiscales</t>
  </si>
  <si>
    <t>No Etiquetado</t>
  </si>
  <si>
    <t>Clasificación por Fuente de Financiamiento</t>
  </si>
  <si>
    <t>Recursos Federales</t>
  </si>
  <si>
    <t>Clasificación por Fuente de Financiamiento y Clasificación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</si>
</sst>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??_);_(@_)"/>
    <numFmt numFmtId="165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sz val="8"/>
      <name val="Montserrat"/>
    </font>
    <font>
      <sz val="8"/>
      <color theme="1"/>
      <name val="Montserrat"/>
    </font>
    <font>
      <b/>
      <sz val="8"/>
      <color theme="0"/>
      <name val="Montserrat"/>
    </font>
    <font>
      <b/>
      <sz val="10"/>
      <name val="Montserrat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theme="0"/>
      <name val="Montserrat"/>
    </font>
    <font>
      <sz val="9"/>
      <color theme="1"/>
      <name val="Montserrat"/>
    </font>
    <font>
      <b/>
      <sz val="9"/>
      <name val="Montserrat"/>
    </font>
    <font>
      <sz val="7"/>
      <color theme="0" tint="-0.499984740745262"/>
      <name val="Gotham Book"/>
    </font>
    <font>
      <b/>
      <sz val="7"/>
      <color theme="0" tint="-0.499984740745262"/>
      <name val="Montserrat"/>
    </font>
    <font>
      <sz val="7"/>
      <color theme="0" tint="-0.499984740745262"/>
      <name val="Montserrat"/>
    </font>
    <font>
      <sz val="7"/>
      <name val="Montserrat"/>
    </font>
    <font>
      <sz val="11"/>
      <color theme="0"/>
      <name val="Calibri"/>
      <family val="2"/>
      <scheme val="minor"/>
    </font>
    <font>
      <sz val="7"/>
      <color theme="1"/>
      <name val="Montserrat"/>
    </font>
    <font>
      <b/>
      <sz val="10"/>
      <color theme="1"/>
      <name val="Arial"/>
      <family val="2"/>
    </font>
    <font>
      <sz val="11"/>
      <color rgb="FF7030A0"/>
      <name val="Gotham Book"/>
    </font>
    <font>
      <sz val="8"/>
      <color rgb="FF7030A0"/>
      <name val="Gotham Book"/>
    </font>
    <font>
      <sz val="8"/>
      <color rgb="FF7030A0"/>
      <name val="Calibri"/>
      <family val="2"/>
      <scheme val="minor"/>
    </font>
    <font>
      <b/>
      <sz val="7"/>
      <name val="Montserrat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rgb="FFCF6660"/>
        <bgColor indexed="64"/>
      </patternFill>
    </fill>
    <fill>
      <patternFill patternType="solid">
        <fgColor rgb="FFD68D87"/>
        <bgColor indexed="64"/>
      </patternFill>
    </fill>
    <fill>
      <patternFill patternType="solid">
        <fgColor theme="7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8F302E"/>
        <bgColor theme="4" tint="0.79998168889431442"/>
      </patternFill>
    </fill>
  </fills>
  <borders count="5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rgb="FF8F302E"/>
      </top>
      <bottom style="thin">
        <color theme="0"/>
      </bottom>
      <diagonal/>
    </border>
    <border>
      <left/>
      <right/>
      <top/>
      <bottom style="thin">
        <color rgb="FF8F302E"/>
      </bottom>
      <diagonal/>
    </border>
    <border>
      <left style="thin">
        <color rgb="FF8F302E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8F302E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8F302E"/>
      </left>
      <right style="thin">
        <color theme="0"/>
      </right>
      <top style="thin">
        <color theme="0"/>
      </top>
      <bottom style="thin">
        <color rgb="FF8F302E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F302E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rgb="FF8F302E"/>
      </bottom>
      <diagonal/>
    </border>
    <border>
      <left style="thin">
        <color indexed="64"/>
      </left>
      <right style="thin">
        <color rgb="FF8F302E"/>
      </right>
      <top style="thin">
        <color theme="0"/>
      </top>
      <bottom style="thin">
        <color rgb="FF8F302E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499984740745262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rgb="FF8F302E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rgb="FF8F302E"/>
      </bottom>
      <diagonal/>
    </border>
    <border>
      <left style="thin">
        <color rgb="FF8F302E"/>
      </left>
      <right/>
      <top style="thin">
        <color theme="0" tint="-0.499984740745262"/>
      </top>
      <bottom style="thin">
        <color rgb="FF8F302E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2" borderId="0" xfId="0" quotePrefix="1" applyFont="1" applyFill="1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6" fillId="2" borderId="8" xfId="0" applyFont="1" applyFill="1" applyBorder="1"/>
    <xf numFmtId="0" fontId="1" fillId="2" borderId="11" xfId="0" applyFont="1" applyFill="1" applyBorder="1"/>
    <xf numFmtId="3" fontId="10" fillId="4" borderId="3" xfId="0" applyNumberFormat="1" applyFont="1" applyFill="1" applyBorder="1" applyAlignment="1">
      <alignment horizontal="right" vertical="center" wrapText="1"/>
    </xf>
    <xf numFmtId="164" fontId="10" fillId="4" borderId="4" xfId="0" applyNumberFormat="1" applyFont="1" applyFill="1" applyBorder="1" applyAlignment="1">
      <alignment horizontal="right"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0" fontId="12" fillId="5" borderId="13" xfId="0" applyFont="1" applyFill="1" applyBorder="1" applyAlignment="1">
      <alignment horizontal="left" indent="3"/>
    </xf>
    <xf numFmtId="3" fontId="10" fillId="5" borderId="3" xfId="0" applyNumberFormat="1" applyFont="1" applyFill="1" applyBorder="1" applyAlignment="1">
      <alignment horizontal="right" vertical="center" wrapText="1"/>
    </xf>
    <xf numFmtId="164" fontId="10" fillId="5" borderId="4" xfId="0" applyNumberFormat="1" applyFont="1" applyFill="1" applyBorder="1" applyAlignment="1">
      <alignment horizontal="right" vertical="center" wrapText="1"/>
    </xf>
    <xf numFmtId="3" fontId="10" fillId="5" borderId="4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Alignment="1">
      <alignment horizontal="right" wrapText="1"/>
    </xf>
    <xf numFmtId="3" fontId="9" fillId="2" borderId="3" xfId="0" applyNumberFormat="1" applyFont="1" applyFill="1" applyBorder="1" applyAlignment="1">
      <alignment horizontal="right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12" fillId="4" borderId="12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vertical="center"/>
    </xf>
    <xf numFmtId="164" fontId="11" fillId="2" borderId="4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1" fontId="12" fillId="5" borderId="12" xfId="0" applyNumberFormat="1" applyFont="1" applyFill="1" applyBorder="1" applyAlignment="1">
      <alignment horizontal="left" vertical="center"/>
    </xf>
    <xf numFmtId="3" fontId="7" fillId="3" borderId="16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left" wrapText="1" indent="3"/>
    </xf>
    <xf numFmtId="1" fontId="11" fillId="2" borderId="4" xfId="0" applyNumberFormat="1" applyFont="1" applyFill="1" applyBorder="1" applyAlignment="1">
      <alignment horizontal="right" vertical="center" wrapText="1"/>
    </xf>
    <xf numFmtId="1" fontId="10" fillId="5" borderId="4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0" fontId="15" fillId="0" borderId="18" xfId="0" applyFont="1" applyBorder="1"/>
    <xf numFmtId="3" fontId="9" fillId="2" borderId="19" xfId="0" applyNumberFormat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justify" vertical="center" wrapText="1"/>
    </xf>
    <xf numFmtId="0" fontId="16" fillId="2" borderId="22" xfId="0" applyFont="1" applyFill="1" applyBorder="1" applyAlignment="1">
      <alignment horizontal="justify" vertical="center" wrapText="1"/>
    </xf>
    <xf numFmtId="3" fontId="11" fillId="2" borderId="23" xfId="0" applyNumberFormat="1" applyFont="1" applyFill="1" applyBorder="1" applyAlignment="1">
      <alignment horizontal="justify" vertical="center" wrapText="1"/>
    </xf>
    <xf numFmtId="3" fontId="11" fillId="2" borderId="24" xfId="0" applyNumberFormat="1" applyFont="1" applyFill="1" applyBorder="1" applyAlignment="1">
      <alignment horizontal="justify" vertical="center" wrapText="1"/>
    </xf>
    <xf numFmtId="0" fontId="9" fillId="2" borderId="25" xfId="0" applyFont="1" applyFill="1" applyBorder="1" applyAlignment="1">
      <alignment horizontal="justify" vertical="center" wrapText="1"/>
    </xf>
    <xf numFmtId="0" fontId="16" fillId="2" borderId="26" xfId="0" applyFont="1" applyFill="1" applyBorder="1" applyAlignment="1">
      <alignment horizontal="justify" vertical="center" wrapText="1"/>
    </xf>
    <xf numFmtId="0" fontId="9" fillId="2" borderId="27" xfId="0" applyFont="1" applyFill="1" applyBorder="1" applyAlignment="1">
      <alignment horizontal="justify" vertical="center" wrapText="1"/>
    </xf>
    <xf numFmtId="0" fontId="16" fillId="2" borderId="28" xfId="0" applyFont="1" applyFill="1" applyBorder="1" applyAlignment="1">
      <alignment horizontal="justify" vertical="center" wrapText="1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7" xfId="0" applyFont="1" applyBorder="1"/>
    <xf numFmtId="0" fontId="11" fillId="2" borderId="27" xfId="0" applyFont="1" applyFill="1" applyBorder="1" applyAlignment="1">
      <alignment horizontal="justify" vertical="center" wrapText="1"/>
    </xf>
    <xf numFmtId="0" fontId="16" fillId="2" borderId="29" xfId="0" applyFont="1" applyFill="1" applyBorder="1" applyAlignment="1">
      <alignment horizontal="justify" vertical="center" wrapText="1"/>
    </xf>
    <xf numFmtId="0" fontId="17" fillId="2" borderId="29" xfId="0" applyFont="1" applyFill="1" applyBorder="1" applyAlignment="1">
      <alignment horizontal="justify" vertical="center" wrapText="1"/>
    </xf>
    <xf numFmtId="164" fontId="11" fillId="2" borderId="3" xfId="0" applyNumberFormat="1" applyFont="1" applyFill="1" applyBorder="1" applyAlignment="1">
      <alignment horizontal="right" vertical="center" wrapText="1"/>
    </xf>
    <xf numFmtId="0" fontId="18" fillId="0" borderId="4" xfId="0" applyFont="1" applyBorder="1"/>
    <xf numFmtId="0" fontId="18" fillId="0" borderId="3" xfId="0" applyFont="1" applyBorder="1"/>
    <xf numFmtId="0" fontId="18" fillId="0" borderId="27" xfId="0" applyFont="1" applyBorder="1"/>
    <xf numFmtId="0" fontId="18" fillId="2" borderId="30" xfId="0" applyFont="1" applyFill="1" applyBorder="1" applyAlignment="1">
      <alignment horizontal="justify" vertical="center" wrapText="1"/>
    </xf>
    <xf numFmtId="0" fontId="18" fillId="2" borderId="31" xfId="0" applyFont="1" applyFill="1" applyBorder="1" applyAlignment="1">
      <alignment horizontal="justify" vertical="center" wrapText="1"/>
    </xf>
    <xf numFmtId="0" fontId="18" fillId="2" borderId="32" xfId="0" applyFont="1" applyFill="1" applyBorder="1" applyAlignment="1">
      <alignment horizontal="justify" vertical="center" wrapText="1"/>
    </xf>
    <xf numFmtId="0" fontId="17" fillId="2" borderId="33" xfId="0" applyFont="1" applyFill="1" applyBorder="1" applyAlignment="1">
      <alignment horizontal="justify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3" fontId="3" fillId="0" borderId="0" xfId="0" applyNumberFormat="1" applyFont="1"/>
    <xf numFmtId="41" fontId="3" fillId="0" borderId="0" xfId="0" applyNumberFormat="1" applyFont="1"/>
    <xf numFmtId="3" fontId="11" fillId="2" borderId="0" xfId="0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left" indent="5"/>
    </xf>
    <xf numFmtId="1" fontId="13" fillId="2" borderId="0" xfId="0" applyNumberFormat="1" applyFont="1" applyFill="1" applyAlignment="1">
      <alignment horizontal="left"/>
    </xf>
    <xf numFmtId="3" fontId="10" fillId="3" borderId="42" xfId="0" applyNumberFormat="1" applyFont="1" applyFill="1" applyBorder="1" applyAlignment="1">
      <alignment horizontal="right" vertical="center"/>
    </xf>
    <xf numFmtId="0" fontId="12" fillId="3" borderId="43" xfId="0" applyFont="1" applyFill="1" applyBorder="1" applyAlignment="1">
      <alignment vertical="center"/>
    </xf>
    <xf numFmtId="0" fontId="12" fillId="3" borderId="44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indent="5"/>
    </xf>
    <xf numFmtId="1" fontId="13" fillId="2" borderId="12" xfId="0" applyNumberFormat="1" applyFont="1" applyFill="1" applyBorder="1" applyAlignment="1">
      <alignment horizontal="left"/>
    </xf>
    <xf numFmtId="0" fontId="21" fillId="6" borderId="45" xfId="0" applyFont="1" applyFill="1" applyBorder="1"/>
    <xf numFmtId="0" fontId="21" fillId="0" borderId="0" xfId="0" applyFont="1"/>
    <xf numFmtId="1" fontId="12" fillId="5" borderId="12" xfId="0" applyNumberFormat="1" applyFont="1" applyFill="1" applyBorder="1" applyAlignment="1">
      <alignment horizontal="left" indent="2"/>
    </xf>
    <xf numFmtId="0" fontId="12" fillId="4" borderId="13" xfId="0" applyFont="1" applyFill="1" applyBorder="1" applyAlignment="1">
      <alignment horizontal="left" indent="1"/>
    </xf>
    <xf numFmtId="1" fontId="12" fillId="4" borderId="12" xfId="0" applyNumberFormat="1" applyFont="1" applyFill="1" applyBorder="1" applyAlignment="1">
      <alignment horizontal="left"/>
    </xf>
    <xf numFmtId="0" fontId="0" fillId="7" borderId="0" xfId="0" applyFill="1"/>
    <xf numFmtId="0" fontId="21" fillId="7" borderId="0" xfId="0" applyFont="1" applyFill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7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5" fillId="2" borderId="8" xfId="0" applyFont="1" applyFill="1" applyBorder="1"/>
    <xf numFmtId="0" fontId="5" fillId="2" borderId="0" xfId="0" applyFont="1" applyFill="1"/>
    <xf numFmtId="0" fontId="2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" fontId="9" fillId="2" borderId="19" xfId="0" applyNumberFormat="1" applyFont="1" applyFill="1" applyBorder="1" applyAlignment="1">
      <alignment horizontal="right" vertical="center"/>
    </xf>
    <xf numFmtId="0" fontId="9" fillId="2" borderId="20" xfId="0" applyFont="1" applyFill="1" applyBorder="1" applyAlignment="1">
      <alignment vertical="center"/>
    </xf>
    <xf numFmtId="0" fontId="9" fillId="2" borderId="46" xfId="0" applyFont="1" applyFill="1" applyBorder="1" applyAlignment="1">
      <alignment horizontal="left" vertical="top"/>
    </xf>
    <xf numFmtId="3" fontId="11" fillId="2" borderId="23" xfId="0" applyNumberFormat="1" applyFont="1" applyFill="1" applyBorder="1" applyAlignment="1">
      <alignment horizontal="right" vertical="top" wrapText="1"/>
    </xf>
    <xf numFmtId="164" fontId="11" fillId="2" borderId="23" xfId="0" applyNumberFormat="1" applyFont="1" applyFill="1" applyBorder="1" applyAlignment="1">
      <alignment horizontal="right" vertical="top" wrapText="1"/>
    </xf>
    <xf numFmtId="0" fontId="11" fillId="2" borderId="24" xfId="0" applyFont="1" applyFill="1" applyBorder="1" applyAlignment="1">
      <alignment horizontal="justify" vertical="top"/>
    </xf>
    <xf numFmtId="0" fontId="11" fillId="2" borderId="47" xfId="0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right" vertical="top"/>
    </xf>
    <xf numFmtId="3" fontId="11" fillId="2" borderId="4" xfId="0" applyNumberFormat="1" applyFont="1" applyFill="1" applyBorder="1" applyAlignment="1">
      <alignment horizontal="right" vertical="top" wrapText="1"/>
    </xf>
    <xf numFmtId="164" fontId="11" fillId="2" borderId="4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justify" vertical="top"/>
    </xf>
    <xf numFmtId="0" fontId="11" fillId="2" borderId="2" xfId="0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top" wrapText="1"/>
    </xf>
    <xf numFmtId="164" fontId="11" fillId="2" borderId="4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164" fontId="9" fillId="2" borderId="4" xfId="0" applyNumberFormat="1" applyFont="1" applyFill="1" applyBorder="1" applyAlignment="1">
      <alignment horizontal="right" vertical="top" wrapText="1"/>
    </xf>
    <xf numFmtId="3" fontId="9" fillId="2" borderId="30" xfId="0" applyNumberFormat="1" applyFont="1" applyFill="1" applyBorder="1" applyAlignment="1">
      <alignment horizontal="right" vertical="top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3" fillId="0" borderId="0" xfId="0" applyFont="1"/>
    <xf numFmtId="3" fontId="24" fillId="0" borderId="0" xfId="0" applyNumberFormat="1" applyFont="1"/>
    <xf numFmtId="3" fontId="2" fillId="0" borderId="0" xfId="0" applyNumberFormat="1" applyFont="1"/>
    <xf numFmtId="0" fontId="11" fillId="2" borderId="0" xfId="0" applyFont="1" applyFill="1"/>
    <xf numFmtId="3" fontId="11" fillId="2" borderId="0" xfId="0" applyNumberFormat="1" applyFont="1" applyFill="1"/>
    <xf numFmtId="3" fontId="11" fillId="2" borderId="0" xfId="0" applyNumberFormat="1" applyFont="1" applyFill="1" applyAlignment="1">
      <alignment horizontal="center"/>
    </xf>
    <xf numFmtId="3" fontId="9" fillId="2" borderId="19" xfId="0" applyNumberFormat="1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justify" vertical="center" wrapText="1"/>
    </xf>
    <xf numFmtId="0" fontId="9" fillId="2" borderId="46" xfId="0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3" fontId="25" fillId="2" borderId="30" xfId="0" applyNumberFormat="1" applyFont="1" applyFill="1" applyBorder="1" applyAlignment="1">
      <alignment horizontal="right" vertical="center" wrapText="1"/>
    </xf>
    <xf numFmtId="3" fontId="26" fillId="3" borderId="13" xfId="0" applyNumberFormat="1" applyFont="1" applyFill="1" applyBorder="1"/>
    <xf numFmtId="165" fontId="10" fillId="8" borderId="45" xfId="0" applyNumberFormat="1" applyFont="1" applyFill="1" applyBorder="1"/>
    <xf numFmtId="1" fontId="27" fillId="8" borderId="45" xfId="0" applyNumberFormat="1" applyFont="1" applyFill="1" applyBorder="1" applyAlignment="1">
      <alignment horizontal="left"/>
    </xf>
    <xf numFmtId="0" fontId="19" fillId="3" borderId="0" xfId="0" applyFont="1" applyFill="1" applyAlignment="1">
      <alignment horizontal="left" indent="5"/>
    </xf>
    <xf numFmtId="3" fontId="28" fillId="2" borderId="13" xfId="0" applyNumberFormat="1" applyFont="1" applyFill="1" applyBorder="1"/>
    <xf numFmtId="0" fontId="29" fillId="2" borderId="3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center" vertical="center" wrapText="1"/>
    </xf>
    <xf numFmtId="3" fontId="10" fillId="5" borderId="56" xfId="0" applyNumberFormat="1" applyFont="1" applyFill="1" applyBorder="1" applyAlignment="1">
      <alignment horizontal="right" vertical="center" wrapText="1"/>
    </xf>
    <xf numFmtId="0" fontId="12" fillId="5" borderId="3" xfId="0" applyFont="1" applyFill="1" applyBorder="1" applyAlignment="1">
      <alignment vertical="center" wrapText="1"/>
    </xf>
    <xf numFmtId="1" fontId="12" fillId="5" borderId="2" xfId="0" applyNumberFormat="1" applyFont="1" applyFill="1" applyBorder="1" applyAlignment="1">
      <alignment horizontal="center" vertical="center"/>
    </xf>
    <xf numFmtId="3" fontId="10" fillId="4" borderId="56" xfId="0" applyNumberFormat="1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left" vertical="center" wrapText="1"/>
    </xf>
    <xf numFmtId="1" fontId="12" fillId="4" borderId="2" xfId="0" applyNumberFormat="1" applyFont="1" applyFill="1" applyBorder="1" applyAlignment="1">
      <alignment horizontal="center" vertical="center"/>
    </xf>
    <xf numFmtId="3" fontId="28" fillId="2" borderId="13" xfId="0" applyNumberFormat="1" applyFont="1" applyFill="1" applyBorder="1" applyAlignment="1">
      <alignment vertical="center"/>
    </xf>
    <xf numFmtId="3" fontId="11" fillId="2" borderId="56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center" vertical="center" wrapText="1"/>
    </xf>
    <xf numFmtId="3" fontId="25" fillId="2" borderId="31" xfId="0" applyNumberFormat="1" applyFont="1" applyFill="1" applyBorder="1" applyAlignment="1">
      <alignment horizontal="right" vertical="center" wrapText="1"/>
    </xf>
    <xf numFmtId="0" fontId="7" fillId="3" borderId="41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left" vertical="center" wrapText="1"/>
    </xf>
    <xf numFmtId="0" fontId="25" fillId="2" borderId="31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7" fillId="3" borderId="5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left" vertical="top" wrapText="1"/>
    </xf>
    <xf numFmtId="0" fontId="9" fillId="2" borderId="31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6660"/>
      <color rgb="FF8F3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30692</xdr:colOff>
      <xdr:row>0</xdr:row>
      <xdr:rowOff>69849</xdr:rowOff>
    </xdr:from>
    <xdr:ext cx="1102783" cy="872415"/>
    <xdr:pic>
      <xdr:nvPicPr>
        <xdr:cNvPr id="2" name="Imagen 1">
          <a:extLst>
            <a:ext uri="{FF2B5EF4-FFF2-40B4-BE49-F238E27FC236}">
              <a16:creationId xmlns:a16="http://schemas.microsoft.com/office/drawing/2014/main" id="{4ADCF405-BB84-4A51-9F46-F600D7C5F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4692" y="69849"/>
          <a:ext cx="1102783" cy="87241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42333</xdr:rowOff>
    </xdr:from>
    <xdr:to>
      <xdr:col>2</xdr:col>
      <xdr:colOff>775953</xdr:colOff>
      <xdr:row>5</xdr:row>
      <xdr:rowOff>42039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42333"/>
          <a:ext cx="1264903" cy="999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38100</xdr:rowOff>
    </xdr:from>
    <xdr:ext cx="1268078" cy="999831"/>
    <xdr:pic>
      <xdr:nvPicPr>
        <xdr:cNvPr id="2" name="Imagen 1">
          <a:extLst>
            <a:ext uri="{FF2B5EF4-FFF2-40B4-BE49-F238E27FC236}">
              <a16:creationId xmlns:a16="http://schemas.microsoft.com/office/drawing/2014/main" id="{8D780BEE-EE17-4AED-8874-0001FB25B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38100"/>
          <a:ext cx="1268078" cy="99983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38100</xdr:rowOff>
    </xdr:from>
    <xdr:ext cx="1268078" cy="999831"/>
    <xdr:pic>
      <xdr:nvPicPr>
        <xdr:cNvPr id="2" name="Imagen 1">
          <a:extLst>
            <a:ext uri="{FF2B5EF4-FFF2-40B4-BE49-F238E27FC236}">
              <a16:creationId xmlns:a16="http://schemas.microsoft.com/office/drawing/2014/main" id="{EA512E50-8ADF-47AD-BD97-44E541BFA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38100"/>
          <a:ext cx="1268078" cy="99983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47626</xdr:rowOff>
    </xdr:from>
    <xdr:ext cx="1232209" cy="971550"/>
    <xdr:pic>
      <xdr:nvPicPr>
        <xdr:cNvPr id="2" name="Imagen 1">
          <a:extLst>
            <a:ext uri="{FF2B5EF4-FFF2-40B4-BE49-F238E27FC236}">
              <a16:creationId xmlns:a16="http://schemas.microsoft.com/office/drawing/2014/main" id="{2D342536-9727-403E-ABD7-B7343B137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7626"/>
          <a:ext cx="1232209" cy="9715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47625</xdr:rowOff>
    </xdr:from>
    <xdr:ext cx="1143000" cy="962025"/>
    <xdr:pic>
      <xdr:nvPicPr>
        <xdr:cNvPr id="2" name="Imagen 1">
          <a:extLst>
            <a:ext uri="{FF2B5EF4-FFF2-40B4-BE49-F238E27FC236}">
              <a16:creationId xmlns:a16="http://schemas.microsoft.com/office/drawing/2014/main" id="{F3249C49-95EB-4E2B-8A3B-B5B02E105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47625"/>
          <a:ext cx="1143000" cy="962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AD18F-211C-4BFD-A039-926CAE0BA19B}">
  <sheetPr>
    <tabColor rgb="FF008000"/>
    <pageSetUpPr fitToPage="1"/>
  </sheetPr>
  <dimension ref="A1:J71"/>
  <sheetViews>
    <sheetView tabSelected="1" view="pageBreakPreview" zoomScaleSheetLayoutView="100" workbookViewId="0">
      <selection activeCell="C17" sqref="C17"/>
    </sheetView>
  </sheetViews>
  <sheetFormatPr baseColWidth="10" defaultColWidth="11.42578125" defaultRowHeight="15" x14ac:dyDescent="0.25"/>
  <cols>
    <col min="1" max="1" width="2.5703125" style="1" customWidth="1"/>
    <col min="2" max="2" width="0.140625" style="8" customWidth="1"/>
    <col min="3" max="3" width="45.85546875" style="8" customWidth="1"/>
    <col min="4" max="4" width="13.85546875" style="8" customWidth="1"/>
    <col min="5" max="5" width="13.140625" style="8" customWidth="1"/>
    <col min="6" max="6" width="13.85546875" style="8" customWidth="1"/>
    <col min="7" max="7" width="15" style="8" customWidth="1"/>
    <col min="8" max="8" width="17.28515625" style="8" customWidth="1"/>
    <col min="9" max="9" width="13.140625" style="8" customWidth="1"/>
    <col min="10" max="10" width="1.85546875" style="2" customWidth="1"/>
    <col min="11" max="16384" width="11.42578125" style="2"/>
  </cols>
  <sheetData>
    <row r="1" spans="1:10" ht="15.75" x14ac:dyDescent="0.3">
      <c r="B1" s="161" t="s">
        <v>151</v>
      </c>
      <c r="C1" s="161"/>
      <c r="D1" s="161"/>
      <c r="E1" s="161"/>
      <c r="F1" s="161"/>
      <c r="G1" s="161"/>
      <c r="H1" s="161"/>
      <c r="I1" s="161"/>
      <c r="J1" s="1"/>
    </row>
    <row r="2" spans="1:10" ht="15.75" x14ac:dyDescent="0.3">
      <c r="B2" s="161" t="s">
        <v>159</v>
      </c>
      <c r="C2" s="161"/>
      <c r="D2" s="161"/>
      <c r="E2" s="161"/>
      <c r="F2" s="161"/>
      <c r="G2" s="161"/>
      <c r="H2" s="161"/>
      <c r="I2" s="161"/>
      <c r="J2" s="1"/>
    </row>
    <row r="3" spans="1:10" ht="15.75" x14ac:dyDescent="0.3">
      <c r="B3" s="161" t="s">
        <v>1</v>
      </c>
      <c r="C3" s="161"/>
      <c r="D3" s="161"/>
      <c r="E3" s="161"/>
      <c r="F3" s="161"/>
      <c r="G3" s="161"/>
      <c r="H3" s="161"/>
      <c r="I3" s="161"/>
      <c r="J3" s="1"/>
    </row>
    <row r="4" spans="1:10" ht="15.75" x14ac:dyDescent="0.3">
      <c r="B4" s="161" t="s">
        <v>153</v>
      </c>
      <c r="C4" s="161"/>
      <c r="D4" s="161"/>
      <c r="E4" s="161"/>
      <c r="F4" s="161"/>
      <c r="G4" s="161"/>
      <c r="H4" s="161"/>
      <c r="I4" s="161"/>
      <c r="J4" s="1"/>
    </row>
    <row r="5" spans="1:10" ht="15.75" x14ac:dyDescent="0.3">
      <c r="B5" s="161" t="s">
        <v>158</v>
      </c>
      <c r="C5" s="161"/>
      <c r="D5" s="161"/>
      <c r="E5" s="161"/>
      <c r="F5" s="161"/>
      <c r="G5" s="161"/>
      <c r="H5" s="161"/>
      <c r="I5" s="161"/>
      <c r="J5" s="1"/>
    </row>
    <row r="6" spans="1:10" s="1" customFormat="1" ht="7.5" customHeight="1" x14ac:dyDescent="0.25">
      <c r="B6" s="68"/>
      <c r="C6" s="68"/>
      <c r="D6" s="68"/>
      <c r="E6" s="68"/>
      <c r="F6" s="68"/>
      <c r="G6" s="68"/>
      <c r="H6" s="68"/>
      <c r="I6" s="68"/>
    </row>
    <row r="7" spans="1:10" x14ac:dyDescent="0.25">
      <c r="B7" s="152" t="s">
        <v>157</v>
      </c>
      <c r="C7" s="153"/>
      <c r="D7" s="158" t="s">
        <v>156</v>
      </c>
      <c r="E7" s="158"/>
      <c r="F7" s="158"/>
      <c r="G7" s="158"/>
      <c r="H7" s="158"/>
      <c r="I7" s="159" t="s">
        <v>4</v>
      </c>
      <c r="J7" s="1"/>
    </row>
    <row r="8" spans="1:10" ht="25.5" x14ac:dyDescent="0.25">
      <c r="B8" s="154"/>
      <c r="C8" s="155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160"/>
      <c r="J8" s="1"/>
    </row>
    <row r="9" spans="1:10" x14ac:dyDescent="0.25">
      <c r="B9" s="156"/>
      <c r="C9" s="157"/>
      <c r="D9" s="67">
        <v>1</v>
      </c>
      <c r="E9" s="67">
        <v>2</v>
      </c>
      <c r="F9" s="67" t="s">
        <v>10</v>
      </c>
      <c r="G9" s="67">
        <v>4</v>
      </c>
      <c r="H9" s="67">
        <v>5</v>
      </c>
      <c r="I9" s="66" t="s">
        <v>11</v>
      </c>
      <c r="J9" s="1"/>
    </row>
    <row r="10" spans="1:10" s="5" customFormat="1" ht="15" customHeight="1" x14ac:dyDescent="0.15">
      <c r="A10" s="3"/>
      <c r="B10" s="65"/>
      <c r="C10" s="64"/>
      <c r="D10" s="63"/>
      <c r="E10" s="62"/>
      <c r="F10" s="62"/>
      <c r="G10" s="62"/>
      <c r="H10" s="62"/>
      <c r="I10" s="62"/>
      <c r="J10" s="3"/>
    </row>
    <row r="11" spans="1:10" s="5" customFormat="1" ht="15" customHeight="1" x14ac:dyDescent="0.15">
      <c r="A11" s="3"/>
      <c r="B11" s="57"/>
      <c r="C11" s="61"/>
      <c r="D11" s="60"/>
      <c r="E11" s="59"/>
      <c r="F11" s="59"/>
      <c r="G11" s="59"/>
      <c r="H11" s="59"/>
      <c r="I11" s="59"/>
      <c r="J11" s="3"/>
    </row>
    <row r="12" spans="1:10" s="5" customFormat="1" ht="15" customHeight="1" x14ac:dyDescent="0.15">
      <c r="A12" s="3"/>
      <c r="B12" s="57"/>
      <c r="C12" s="50" t="s">
        <v>135</v>
      </c>
      <c r="D12" s="58">
        <v>26850273022</v>
      </c>
      <c r="E12" s="30">
        <v>3707985847.4900041</v>
      </c>
      <c r="F12" s="30">
        <v>30558258869.489944</v>
      </c>
      <c r="G12" s="30">
        <v>30558258869.489944</v>
      </c>
      <c r="H12" s="30">
        <v>29815330406.089985</v>
      </c>
      <c r="I12" s="31">
        <v>0</v>
      </c>
      <c r="J12" s="3"/>
    </row>
    <row r="13" spans="1:10" s="5" customFormat="1" ht="15" customHeight="1" x14ac:dyDescent="0.15">
      <c r="A13" s="3"/>
      <c r="B13" s="57"/>
      <c r="C13" s="50"/>
      <c r="D13" s="37"/>
      <c r="E13" s="31"/>
      <c r="F13" s="31"/>
      <c r="G13" s="31"/>
      <c r="H13" s="31"/>
      <c r="I13" s="31"/>
      <c r="J13" s="3"/>
    </row>
    <row r="14" spans="1:10" s="5" customFormat="1" ht="15" customHeight="1" x14ac:dyDescent="0.15">
      <c r="A14" s="3"/>
      <c r="B14" s="57"/>
      <c r="C14" s="55"/>
      <c r="D14" s="37"/>
      <c r="E14" s="31"/>
      <c r="F14" s="31"/>
      <c r="G14" s="31"/>
      <c r="H14" s="31"/>
      <c r="I14" s="31"/>
      <c r="J14" s="3"/>
    </row>
    <row r="15" spans="1:10" s="5" customFormat="1" ht="15" customHeight="1" x14ac:dyDescent="0.2">
      <c r="A15" s="3"/>
      <c r="B15" s="56"/>
      <c r="C15" s="54"/>
      <c r="D15" s="53"/>
      <c r="E15" s="52"/>
      <c r="F15" s="52"/>
      <c r="G15" s="52"/>
      <c r="H15" s="52"/>
      <c r="I15" s="52"/>
      <c r="J15" s="3"/>
    </row>
    <row r="16" spans="1:10" s="5" customFormat="1" ht="15" customHeight="1" x14ac:dyDescent="0.15">
      <c r="A16" s="3"/>
      <c r="B16" s="56"/>
      <c r="C16" s="50" t="s">
        <v>139</v>
      </c>
      <c r="D16" s="37">
        <v>2167674056</v>
      </c>
      <c r="E16" s="30">
        <v>1211912797.2</v>
      </c>
      <c r="F16" s="31">
        <v>3379586853.1999989</v>
      </c>
      <c r="G16" s="31">
        <v>3379586853.1999989</v>
      </c>
      <c r="H16" s="31">
        <v>1748964530.9500003</v>
      </c>
      <c r="I16" s="31">
        <v>0</v>
      </c>
      <c r="J16" s="3"/>
    </row>
    <row r="17" spans="1:10" s="5" customFormat="1" ht="15" customHeight="1" x14ac:dyDescent="0.15">
      <c r="A17" s="3"/>
      <c r="B17" s="56"/>
      <c r="C17" s="55"/>
      <c r="D17" s="37"/>
      <c r="E17" s="31"/>
      <c r="F17" s="31"/>
      <c r="G17" s="31"/>
      <c r="H17" s="31"/>
      <c r="I17" s="31"/>
      <c r="J17" s="3"/>
    </row>
    <row r="18" spans="1:10" s="5" customFormat="1" ht="15" customHeight="1" x14ac:dyDescent="0.2">
      <c r="A18" s="3"/>
      <c r="B18" s="51"/>
      <c r="C18" s="54"/>
      <c r="D18" s="53"/>
      <c r="E18" s="52"/>
      <c r="F18" s="52"/>
      <c r="G18" s="52"/>
      <c r="H18" s="52"/>
      <c r="I18" s="52"/>
      <c r="J18" s="3"/>
    </row>
    <row r="19" spans="1:10" s="5" customFormat="1" ht="15" customHeight="1" x14ac:dyDescent="0.15">
      <c r="A19" s="3"/>
      <c r="B19" s="51"/>
      <c r="C19" s="50"/>
      <c r="D19" s="37"/>
      <c r="E19" s="31"/>
      <c r="F19" s="31"/>
      <c r="G19" s="31"/>
      <c r="H19" s="31"/>
      <c r="I19" s="31"/>
      <c r="J19" s="3"/>
    </row>
    <row r="20" spans="1:10" s="5" customFormat="1" ht="15" customHeight="1" x14ac:dyDescent="0.15">
      <c r="A20" s="3"/>
      <c r="B20" s="51"/>
      <c r="C20" s="50" t="s">
        <v>155</v>
      </c>
      <c r="D20" s="37">
        <v>1357375714</v>
      </c>
      <c r="E20" s="30">
        <v>-210725724.83000001</v>
      </c>
      <c r="F20" s="31">
        <v>1146649989.1700001</v>
      </c>
      <c r="G20" s="31">
        <v>1146649989.1700001</v>
      </c>
      <c r="H20" s="31">
        <v>1054456858.8700001</v>
      </c>
      <c r="I20" s="31">
        <v>0</v>
      </c>
      <c r="J20" s="3"/>
    </row>
    <row r="21" spans="1:10" s="5" customFormat="1" ht="15" customHeight="1" x14ac:dyDescent="0.15">
      <c r="A21" s="3"/>
      <c r="B21" s="51"/>
      <c r="C21" s="50"/>
      <c r="D21" s="37"/>
      <c r="E21" s="31"/>
      <c r="F21" s="31"/>
      <c r="G21" s="31"/>
      <c r="H21" s="31"/>
      <c r="I21" s="31"/>
      <c r="J21" s="3"/>
    </row>
    <row r="22" spans="1:10" s="5" customFormat="1" ht="15" customHeight="1" x14ac:dyDescent="0.15">
      <c r="A22" s="3"/>
      <c r="B22" s="51"/>
      <c r="C22" s="50"/>
      <c r="D22" s="37"/>
      <c r="E22" s="31"/>
      <c r="F22" s="31"/>
      <c r="G22" s="31"/>
      <c r="H22" s="31"/>
      <c r="I22" s="31"/>
      <c r="J22" s="3"/>
    </row>
    <row r="23" spans="1:10" s="5" customFormat="1" ht="15" customHeight="1" x14ac:dyDescent="0.15">
      <c r="A23" s="3"/>
      <c r="B23" s="51"/>
      <c r="C23" s="50"/>
      <c r="D23" s="37"/>
      <c r="E23" s="31"/>
      <c r="F23" s="31"/>
      <c r="G23" s="31"/>
      <c r="H23" s="31"/>
      <c r="I23" s="31"/>
      <c r="J23" s="3"/>
    </row>
    <row r="24" spans="1:10" s="5" customFormat="1" ht="15" customHeight="1" x14ac:dyDescent="0.15">
      <c r="A24" s="3"/>
      <c r="B24" s="51"/>
      <c r="C24" s="50" t="s">
        <v>149</v>
      </c>
      <c r="D24" s="37">
        <v>0</v>
      </c>
      <c r="E24" s="31">
        <v>24000000</v>
      </c>
      <c r="F24" s="31">
        <v>24000000</v>
      </c>
      <c r="G24" s="31">
        <v>24000000</v>
      </c>
      <c r="H24" s="31">
        <v>24000000</v>
      </c>
      <c r="I24" s="31">
        <v>0</v>
      </c>
      <c r="J24" s="3"/>
    </row>
    <row r="25" spans="1:10" s="5" customFormat="1" ht="15" customHeight="1" x14ac:dyDescent="0.15">
      <c r="A25" s="3"/>
      <c r="B25" s="51"/>
      <c r="C25" s="50"/>
      <c r="D25" s="37"/>
      <c r="E25" s="31"/>
      <c r="F25" s="31"/>
      <c r="G25" s="31"/>
      <c r="H25" s="31"/>
      <c r="I25" s="31"/>
      <c r="J25" s="3"/>
    </row>
    <row r="26" spans="1:10" s="5" customFormat="1" ht="15" customHeight="1" x14ac:dyDescent="0.15">
      <c r="A26" s="3"/>
      <c r="B26" s="51"/>
      <c r="C26" s="50"/>
      <c r="D26" s="37"/>
      <c r="E26" s="31"/>
      <c r="F26" s="31"/>
      <c r="G26" s="31"/>
      <c r="H26" s="31"/>
      <c r="I26" s="31"/>
      <c r="J26" s="3"/>
    </row>
    <row r="27" spans="1:10" s="5" customFormat="1" ht="15" customHeight="1" x14ac:dyDescent="0.15">
      <c r="A27" s="3"/>
      <c r="B27" s="51"/>
      <c r="C27" s="50"/>
      <c r="D27" s="37"/>
      <c r="E27" s="31"/>
      <c r="F27" s="31"/>
      <c r="G27" s="31"/>
      <c r="H27" s="31"/>
      <c r="I27" s="31"/>
      <c r="J27" s="3"/>
    </row>
    <row r="28" spans="1:10" s="5" customFormat="1" ht="15" customHeight="1" x14ac:dyDescent="0.15">
      <c r="A28" s="3"/>
      <c r="B28" s="51"/>
      <c r="C28" s="50" t="s">
        <v>141</v>
      </c>
      <c r="D28" s="37">
        <v>3360144874</v>
      </c>
      <c r="E28" s="30">
        <v>470391291</v>
      </c>
      <c r="F28" s="31">
        <v>3830536165</v>
      </c>
      <c r="G28" s="31">
        <v>3830536165</v>
      </c>
      <c r="H28" s="31">
        <v>3830536165</v>
      </c>
      <c r="I28" s="31">
        <v>0</v>
      </c>
      <c r="J28" s="3"/>
    </row>
    <row r="29" spans="1:10" s="5" customFormat="1" ht="15" customHeight="1" x14ac:dyDescent="0.15">
      <c r="A29" s="3"/>
      <c r="B29" s="51"/>
      <c r="C29" s="50"/>
      <c r="D29" s="37"/>
      <c r="E29" s="31"/>
      <c r="F29" s="31"/>
      <c r="G29" s="31"/>
      <c r="H29" s="31"/>
      <c r="I29" s="31"/>
      <c r="J29" s="3"/>
    </row>
    <row r="30" spans="1:10" s="5" customFormat="1" ht="15" customHeight="1" x14ac:dyDescent="0.15">
      <c r="A30" s="3"/>
      <c r="B30" s="51"/>
      <c r="C30" s="50"/>
      <c r="D30" s="37"/>
      <c r="E30" s="31"/>
      <c r="F30" s="31"/>
      <c r="G30" s="31"/>
      <c r="H30" s="31"/>
      <c r="I30" s="31"/>
      <c r="J30" s="3"/>
    </row>
    <row r="31" spans="1:10" s="5" customFormat="1" ht="15" customHeight="1" x14ac:dyDescent="0.15">
      <c r="A31" s="3"/>
      <c r="B31" s="49"/>
      <c r="C31" s="48"/>
      <c r="D31" s="47"/>
      <c r="E31" s="46"/>
      <c r="F31" s="46"/>
      <c r="G31" s="46"/>
      <c r="H31" s="46"/>
      <c r="I31" s="46"/>
      <c r="J31" s="3"/>
    </row>
    <row r="32" spans="1:10" s="7" customFormat="1" ht="15" customHeight="1" x14ac:dyDescent="0.15">
      <c r="A32" s="6"/>
      <c r="B32" s="45"/>
      <c r="C32" s="44" t="s">
        <v>154</v>
      </c>
      <c r="D32" s="43">
        <v>33735467666</v>
      </c>
      <c r="E32" s="42">
        <v>5203564210.8600044</v>
      </c>
      <c r="F32" s="42">
        <v>38939031876.85994</v>
      </c>
      <c r="G32" s="42">
        <v>38939031876.85994</v>
      </c>
      <c r="H32" s="42">
        <v>36473287960.909988</v>
      </c>
      <c r="I32" s="42">
        <v>0</v>
      </c>
      <c r="J32" s="6"/>
    </row>
    <row r="33" spans="1:10" s="5" customFormat="1" ht="15" customHeight="1" x14ac:dyDescent="0.2">
      <c r="A33" s="3"/>
      <c r="B33" s="41"/>
      <c r="C33" s="39"/>
      <c r="D33" s="40" t="s">
        <v>153</v>
      </c>
      <c r="E33" s="40"/>
      <c r="F33" s="40"/>
      <c r="G33" s="40"/>
      <c r="H33" s="40"/>
      <c r="I33" s="39" t="s">
        <v>152</v>
      </c>
      <c r="J33" s="3"/>
    </row>
    <row r="34" spans="1:10" s="5" customFormat="1" ht="9" x14ac:dyDescent="0.15">
      <c r="A34" s="3"/>
    </row>
    <row r="35" spans="1:10" s="5" customFormat="1" ht="9" x14ac:dyDescent="0.15">
      <c r="A35" s="3"/>
    </row>
    <row r="36" spans="1:10" s="5" customFormat="1" ht="9" x14ac:dyDescent="0.15">
      <c r="A36" s="3"/>
    </row>
    <row r="37" spans="1:10" s="5" customFormat="1" ht="9" x14ac:dyDescent="0.15">
      <c r="A37" s="3"/>
    </row>
    <row r="38" spans="1:10" s="5" customFormat="1" ht="9" x14ac:dyDescent="0.15">
      <c r="A38" s="3"/>
    </row>
    <row r="39" spans="1:10" s="5" customFormat="1" ht="9" x14ac:dyDescent="0.15">
      <c r="A39" s="3"/>
    </row>
    <row r="40" spans="1:10" s="5" customFormat="1" ht="9" x14ac:dyDescent="0.15">
      <c r="A40" s="3"/>
    </row>
    <row r="41" spans="1:10" s="5" customFormat="1" ht="9" x14ac:dyDescent="0.15">
      <c r="A41" s="3"/>
    </row>
    <row r="42" spans="1:10" s="5" customFormat="1" ht="9" x14ac:dyDescent="0.15">
      <c r="A42" s="3"/>
    </row>
    <row r="43" spans="1:10" s="5" customFormat="1" ht="11.25" x14ac:dyDescent="0.2">
      <c r="A43" s="3"/>
      <c r="C43" s="8"/>
      <c r="D43" s="8"/>
      <c r="E43" s="8"/>
      <c r="F43" s="8"/>
      <c r="G43" s="8"/>
      <c r="H43" s="8"/>
      <c r="I43" s="8"/>
    </row>
    <row r="44" spans="1:10" s="5" customFormat="1" ht="11.25" x14ac:dyDescent="0.2">
      <c r="A44" s="3"/>
      <c r="C44" s="8"/>
      <c r="D44" s="8"/>
      <c r="E44" s="8"/>
      <c r="F44" s="8"/>
      <c r="G44" s="8"/>
      <c r="H44" s="8"/>
      <c r="I44" s="8"/>
    </row>
    <row r="45" spans="1:10" s="5" customFormat="1" ht="11.25" x14ac:dyDescent="0.2">
      <c r="A45" s="3"/>
      <c r="C45" s="8"/>
      <c r="D45" s="8"/>
      <c r="E45" s="8"/>
      <c r="F45" s="8"/>
      <c r="G45" s="8"/>
      <c r="H45" s="8"/>
      <c r="I45" s="8"/>
    </row>
    <row r="46" spans="1:10" s="5" customFormat="1" ht="11.25" x14ac:dyDescent="0.2">
      <c r="A46" s="3"/>
      <c r="C46" s="8"/>
      <c r="D46" s="8"/>
      <c r="E46" s="8"/>
      <c r="F46" s="8"/>
      <c r="G46" s="8"/>
      <c r="H46" s="8"/>
      <c r="I46" s="8"/>
    </row>
    <row r="47" spans="1:10" s="5" customFormat="1" ht="11.25" x14ac:dyDescent="0.2">
      <c r="A47" s="3"/>
      <c r="C47" s="8"/>
      <c r="D47" s="8"/>
      <c r="E47" s="8"/>
      <c r="F47" s="8"/>
      <c r="G47" s="8"/>
      <c r="H47" s="8"/>
      <c r="I47" s="8"/>
    </row>
    <row r="48" spans="1:10" s="5" customFormat="1" ht="11.25" x14ac:dyDescent="0.2">
      <c r="A48" s="3"/>
      <c r="C48" s="8"/>
      <c r="D48" s="8"/>
      <c r="E48" s="8"/>
      <c r="F48" s="8"/>
      <c r="G48" s="8"/>
      <c r="H48" s="8"/>
      <c r="I48" s="8"/>
    </row>
    <row r="49" spans="1:9" s="5" customFormat="1" ht="11.25" x14ac:dyDescent="0.2">
      <c r="A49" s="3"/>
      <c r="B49" s="8"/>
      <c r="C49" s="8"/>
      <c r="D49" s="8"/>
      <c r="E49" s="8"/>
      <c r="F49" s="8"/>
      <c r="G49" s="8"/>
      <c r="H49" s="8"/>
      <c r="I49" s="8"/>
    </row>
    <row r="50" spans="1:9" s="5" customFormat="1" ht="11.25" x14ac:dyDescent="0.2">
      <c r="A50" s="3"/>
      <c r="B50" s="8"/>
      <c r="C50" s="8"/>
      <c r="D50" s="8"/>
      <c r="E50" s="8"/>
      <c r="F50" s="8"/>
      <c r="G50" s="8"/>
      <c r="H50" s="8"/>
      <c r="I50" s="8"/>
    </row>
    <row r="51" spans="1:9" s="5" customFormat="1" ht="11.25" x14ac:dyDescent="0.2">
      <c r="A51" s="3"/>
      <c r="B51" s="8"/>
      <c r="C51" s="8"/>
      <c r="D51" s="8"/>
      <c r="E51" s="8"/>
      <c r="F51" s="8"/>
      <c r="G51" s="8"/>
      <c r="H51" s="8"/>
      <c r="I51" s="8"/>
    </row>
    <row r="52" spans="1:9" s="5" customFormat="1" ht="11.25" x14ac:dyDescent="0.2">
      <c r="A52" s="3"/>
      <c r="B52" s="8"/>
      <c r="C52" s="8"/>
      <c r="D52" s="8"/>
      <c r="E52" s="8"/>
      <c r="F52" s="8"/>
      <c r="G52" s="8"/>
      <c r="H52" s="8"/>
      <c r="I52" s="8"/>
    </row>
    <row r="53" spans="1:9" s="5" customFormat="1" ht="11.25" x14ac:dyDescent="0.2">
      <c r="A53" s="3"/>
      <c r="B53" s="8"/>
      <c r="C53" s="8"/>
      <c r="D53" s="8"/>
      <c r="E53" s="8"/>
      <c r="F53" s="8"/>
      <c r="G53" s="8"/>
      <c r="H53" s="8"/>
      <c r="I53" s="8"/>
    </row>
    <row r="54" spans="1:9" s="5" customFormat="1" ht="11.25" x14ac:dyDescent="0.2">
      <c r="A54" s="3"/>
      <c r="B54" s="8"/>
      <c r="C54" s="8"/>
      <c r="D54" s="8"/>
      <c r="E54" s="8"/>
      <c r="F54" s="8"/>
      <c r="G54" s="8"/>
      <c r="H54" s="8"/>
      <c r="I54" s="8"/>
    </row>
    <row r="55" spans="1:9" s="5" customFormat="1" ht="11.25" x14ac:dyDescent="0.2">
      <c r="A55" s="3"/>
      <c r="B55" s="8"/>
      <c r="C55" s="8"/>
      <c r="D55" s="8"/>
      <c r="E55" s="8"/>
      <c r="F55" s="8"/>
      <c r="G55" s="8"/>
      <c r="H55" s="8"/>
      <c r="I55" s="8"/>
    </row>
    <row r="56" spans="1:9" s="5" customFormat="1" ht="11.25" x14ac:dyDescent="0.2">
      <c r="A56" s="3"/>
      <c r="B56" s="8"/>
      <c r="C56" s="8"/>
      <c r="D56" s="8"/>
      <c r="E56" s="8"/>
      <c r="F56" s="8"/>
      <c r="G56" s="8"/>
      <c r="H56" s="8"/>
      <c r="I56" s="8"/>
    </row>
    <row r="57" spans="1:9" s="5" customFormat="1" ht="11.25" x14ac:dyDescent="0.2">
      <c r="A57" s="3"/>
      <c r="B57" s="8"/>
      <c r="C57" s="8"/>
      <c r="D57" s="8"/>
      <c r="E57" s="8"/>
      <c r="F57" s="8"/>
      <c r="G57" s="8"/>
      <c r="H57" s="8"/>
      <c r="I57" s="8"/>
    </row>
    <row r="58" spans="1:9" s="5" customFormat="1" ht="11.25" x14ac:dyDescent="0.2">
      <c r="A58" s="3"/>
      <c r="B58" s="8"/>
      <c r="C58" s="8"/>
      <c r="D58" s="8"/>
      <c r="E58" s="8"/>
      <c r="F58" s="8"/>
      <c r="G58" s="8"/>
      <c r="H58" s="8"/>
      <c r="I58" s="8"/>
    </row>
    <row r="59" spans="1:9" s="5" customFormat="1" ht="11.25" x14ac:dyDescent="0.2">
      <c r="A59" s="3"/>
      <c r="B59" s="8"/>
      <c r="C59" s="8"/>
      <c r="D59" s="8"/>
      <c r="E59" s="8"/>
      <c r="F59" s="8"/>
      <c r="G59" s="8"/>
      <c r="H59" s="8"/>
      <c r="I59" s="8"/>
    </row>
    <row r="60" spans="1:9" s="5" customFormat="1" ht="11.25" x14ac:dyDescent="0.2">
      <c r="A60" s="3"/>
      <c r="B60" s="8"/>
      <c r="C60" s="8"/>
      <c r="D60" s="8"/>
      <c r="E60" s="8"/>
      <c r="F60" s="8"/>
      <c r="G60" s="8"/>
      <c r="H60" s="8"/>
      <c r="I60" s="8"/>
    </row>
    <row r="61" spans="1:9" s="5" customFormat="1" ht="11.25" x14ac:dyDescent="0.2">
      <c r="A61" s="3"/>
      <c r="B61" s="8"/>
      <c r="C61" s="8"/>
      <c r="D61" s="8"/>
      <c r="E61" s="8"/>
      <c r="F61" s="8"/>
      <c r="G61" s="8"/>
      <c r="H61" s="8"/>
      <c r="I61" s="8"/>
    </row>
    <row r="62" spans="1:9" s="5" customFormat="1" ht="11.25" x14ac:dyDescent="0.2">
      <c r="A62" s="3"/>
      <c r="B62" s="8"/>
      <c r="C62" s="8"/>
      <c r="D62" s="8"/>
      <c r="E62" s="8"/>
      <c r="F62" s="8"/>
      <c r="G62" s="8"/>
      <c r="H62" s="8"/>
      <c r="I62" s="8"/>
    </row>
    <row r="63" spans="1:9" s="5" customFormat="1" ht="11.25" x14ac:dyDescent="0.2">
      <c r="A63" s="3"/>
      <c r="B63" s="8"/>
      <c r="C63" s="8"/>
      <c r="D63" s="8"/>
      <c r="E63" s="8"/>
      <c r="F63" s="8"/>
      <c r="G63" s="8"/>
      <c r="H63" s="8"/>
      <c r="I63" s="8"/>
    </row>
    <row r="64" spans="1:9" s="5" customFormat="1" ht="11.25" x14ac:dyDescent="0.2">
      <c r="A64" s="3"/>
      <c r="B64" s="8"/>
      <c r="C64" s="8"/>
      <c r="D64" s="8"/>
      <c r="E64" s="8"/>
      <c r="F64" s="8"/>
      <c r="G64" s="8"/>
      <c r="H64" s="8"/>
      <c r="I64" s="8"/>
    </row>
    <row r="65" spans="1:10" s="5" customFormat="1" ht="11.25" x14ac:dyDescent="0.2">
      <c r="A65" s="3"/>
      <c r="B65" s="8"/>
      <c r="C65" s="8"/>
      <c r="D65" s="8"/>
      <c r="E65" s="8"/>
      <c r="F65" s="8"/>
      <c r="G65" s="8"/>
      <c r="H65" s="8"/>
      <c r="I65" s="8"/>
    </row>
    <row r="66" spans="1:10" s="5" customFormat="1" x14ac:dyDescent="0.25">
      <c r="A66" s="3"/>
      <c r="B66" s="8"/>
      <c r="C66" s="8"/>
      <c r="D66" s="8"/>
      <c r="E66" s="8"/>
      <c r="F66" s="8"/>
      <c r="G66" s="8"/>
      <c r="H66" s="8"/>
      <c r="I66" s="8"/>
      <c r="J66" s="2"/>
    </row>
    <row r="67" spans="1:10" s="5" customFormat="1" x14ac:dyDescent="0.25">
      <c r="A67" s="3"/>
      <c r="B67" s="8"/>
      <c r="C67" s="8"/>
      <c r="D67" s="8"/>
      <c r="E67" s="8"/>
      <c r="F67" s="8"/>
      <c r="G67" s="8"/>
      <c r="H67" s="8"/>
      <c r="I67" s="8"/>
      <c r="J67" s="2"/>
    </row>
    <row r="68" spans="1:10" s="5" customFormat="1" x14ac:dyDescent="0.25">
      <c r="A68" s="3"/>
      <c r="B68" s="8"/>
      <c r="C68" s="8"/>
      <c r="D68" s="8"/>
      <c r="E68" s="8"/>
      <c r="F68" s="8"/>
      <c r="G68" s="8"/>
      <c r="H68" s="8"/>
      <c r="I68" s="8"/>
      <c r="J68" s="2"/>
    </row>
    <row r="69" spans="1:10" s="5" customFormat="1" x14ac:dyDescent="0.25">
      <c r="A69" s="3"/>
      <c r="B69" s="8"/>
      <c r="C69" s="8"/>
      <c r="D69" s="8"/>
      <c r="E69" s="8"/>
      <c r="F69" s="8"/>
      <c r="G69" s="8"/>
      <c r="H69" s="8"/>
      <c r="I69" s="8"/>
      <c r="J69" s="2"/>
    </row>
    <row r="70" spans="1:10" s="5" customFormat="1" x14ac:dyDescent="0.25">
      <c r="A70" s="3"/>
      <c r="B70" s="8"/>
      <c r="C70" s="8"/>
      <c r="D70" s="8"/>
      <c r="E70" s="8"/>
      <c r="F70" s="8"/>
      <c r="G70" s="8"/>
      <c r="H70" s="8"/>
      <c r="I70" s="8"/>
      <c r="J70" s="2"/>
    </row>
    <row r="71" spans="1:10" s="5" customFormat="1" x14ac:dyDescent="0.25">
      <c r="A71" s="3"/>
      <c r="B71" s="8"/>
      <c r="C71" s="8"/>
      <c r="D71" s="8"/>
      <c r="E71" s="8"/>
      <c r="F71" s="8"/>
      <c r="G71" s="8"/>
      <c r="H71" s="8"/>
      <c r="I71" s="8"/>
      <c r="J71" s="2"/>
    </row>
  </sheetData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1" right="0.43307086614173229" top="0.74803149606299213" bottom="0.74803149606299213" header="0" footer="0"/>
  <pageSetup scale="96" orientation="landscape" r:id="rId1"/>
  <headerFooter>
    <oddFooter>&amp;R&amp;8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I239"/>
  <sheetViews>
    <sheetView view="pageBreakPreview" zoomScaleSheetLayoutView="100" workbookViewId="0">
      <selection activeCell="C15" sqref="C15"/>
    </sheetView>
  </sheetViews>
  <sheetFormatPr baseColWidth="10" defaultColWidth="11.42578125" defaultRowHeight="15" x14ac:dyDescent="0.25"/>
  <cols>
    <col min="1" max="1" width="2.28515625" style="1" customWidth="1"/>
    <col min="2" max="2" width="8.28515625" style="8" customWidth="1"/>
    <col min="3" max="3" width="52.5703125" style="8" customWidth="1"/>
    <col min="4" max="4" width="13.85546875" style="8" customWidth="1"/>
    <col min="5" max="5" width="13.140625" style="8" customWidth="1"/>
    <col min="6" max="6" width="14.85546875" style="8" customWidth="1"/>
    <col min="7" max="7" width="14" style="8" customWidth="1"/>
    <col min="8" max="8" width="14.140625" style="8" customWidth="1"/>
    <col min="9" max="9" width="13.85546875" style="8" customWidth="1"/>
    <col min="10" max="16384" width="11.42578125" style="2"/>
  </cols>
  <sheetData>
    <row r="1" spans="1:9" ht="15.75" x14ac:dyDescent="0.3">
      <c r="B1" s="161" t="s">
        <v>151</v>
      </c>
      <c r="C1" s="161"/>
      <c r="D1" s="161"/>
      <c r="E1" s="161"/>
      <c r="F1" s="161"/>
      <c r="G1" s="161"/>
      <c r="H1" s="161"/>
      <c r="I1" s="161"/>
    </row>
    <row r="2" spans="1:9" ht="15.75" x14ac:dyDescent="0.3">
      <c r="B2" s="161" t="s">
        <v>0</v>
      </c>
      <c r="C2" s="161"/>
      <c r="D2" s="161"/>
      <c r="E2" s="161"/>
      <c r="F2" s="161"/>
      <c r="G2" s="161"/>
      <c r="H2" s="161"/>
      <c r="I2" s="161"/>
    </row>
    <row r="3" spans="1:9" ht="15.75" x14ac:dyDescent="0.3">
      <c r="B3" s="161" t="s">
        <v>1</v>
      </c>
      <c r="C3" s="161"/>
      <c r="D3" s="161"/>
      <c r="E3" s="161"/>
      <c r="F3" s="161"/>
      <c r="G3" s="161"/>
      <c r="H3" s="161"/>
      <c r="I3" s="161"/>
    </row>
    <row r="4" spans="1:9" ht="15.75" x14ac:dyDescent="0.3">
      <c r="B4" s="161" t="s">
        <v>2</v>
      </c>
      <c r="C4" s="161"/>
      <c r="D4" s="161"/>
      <c r="E4" s="161"/>
      <c r="F4" s="161"/>
      <c r="G4" s="161"/>
      <c r="H4" s="161"/>
      <c r="I4" s="161"/>
    </row>
    <row r="5" spans="1:9" ht="15.75" x14ac:dyDescent="0.3">
      <c r="B5" s="161" t="s">
        <v>150</v>
      </c>
      <c r="C5" s="161"/>
      <c r="D5" s="161"/>
      <c r="E5" s="161"/>
      <c r="F5" s="161"/>
      <c r="G5" s="161"/>
      <c r="H5" s="161"/>
      <c r="I5" s="161"/>
    </row>
    <row r="6" spans="1:9" s="1" customFormat="1" ht="8.25" customHeight="1" x14ac:dyDescent="0.25">
      <c r="B6" s="10"/>
      <c r="C6" s="10"/>
      <c r="D6" s="10"/>
      <c r="E6" s="10"/>
      <c r="F6" s="10"/>
      <c r="G6" s="10"/>
      <c r="H6" s="10"/>
      <c r="I6" s="11"/>
    </row>
    <row r="7" spans="1:9" x14ac:dyDescent="0.25">
      <c r="A7" s="12"/>
      <c r="B7" s="164" t="s">
        <v>147</v>
      </c>
      <c r="C7" s="165"/>
      <c r="D7" s="169" t="s">
        <v>3</v>
      </c>
      <c r="E7" s="169"/>
      <c r="F7" s="169"/>
      <c r="G7" s="169"/>
      <c r="H7" s="169"/>
      <c r="I7" s="170" t="s">
        <v>4</v>
      </c>
    </row>
    <row r="8" spans="1:9" ht="25.5" x14ac:dyDescent="0.25">
      <c r="A8" s="12"/>
      <c r="B8" s="166"/>
      <c r="C8" s="155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160"/>
    </row>
    <row r="9" spans="1:9" s="1" customFormat="1" x14ac:dyDescent="0.25">
      <c r="A9" s="12"/>
      <c r="B9" s="167"/>
      <c r="C9" s="168"/>
      <c r="D9" s="22">
        <v>1</v>
      </c>
      <c r="E9" s="22">
        <v>2</v>
      </c>
      <c r="F9" s="22" t="s">
        <v>10</v>
      </c>
      <c r="G9" s="22">
        <v>4</v>
      </c>
      <c r="H9" s="22">
        <v>5</v>
      </c>
      <c r="I9" s="23" t="s">
        <v>11</v>
      </c>
    </row>
    <row r="10" spans="1:9" s="3" customFormat="1" ht="23.25" customHeight="1" x14ac:dyDescent="0.2">
      <c r="B10" s="162" t="s">
        <v>146</v>
      </c>
      <c r="C10" s="163"/>
      <c r="D10" s="20"/>
      <c r="E10" s="20"/>
      <c r="F10" s="20"/>
      <c r="G10" s="20"/>
      <c r="H10" s="20"/>
      <c r="I10" s="21"/>
    </row>
    <row r="11" spans="1:9" s="3" customFormat="1" ht="30" customHeight="1" x14ac:dyDescent="0.15">
      <c r="B11" s="25">
        <v>1</v>
      </c>
      <c r="C11" s="26" t="s">
        <v>135</v>
      </c>
      <c r="D11" s="13">
        <v>26850273022</v>
      </c>
      <c r="E11" s="14">
        <v>3707985847.4900022</v>
      </c>
      <c r="F11" s="15">
        <v>30558258869.489975</v>
      </c>
      <c r="G11" s="15">
        <v>30558258869.489975</v>
      </c>
      <c r="H11" s="15">
        <v>29815330406.089985</v>
      </c>
      <c r="I11" s="15">
        <v>0</v>
      </c>
    </row>
    <row r="12" spans="1:9" s="3" customFormat="1" ht="30" customHeight="1" x14ac:dyDescent="0.25">
      <c r="B12" s="32">
        <v>21111</v>
      </c>
      <c r="C12" s="34" t="s">
        <v>12</v>
      </c>
      <c r="D12" s="17">
        <v>15319731392</v>
      </c>
      <c r="E12" s="18">
        <v>570405159.99999988</v>
      </c>
      <c r="F12" s="19">
        <v>15890136551.999981</v>
      </c>
      <c r="G12" s="19">
        <v>15890136551.999981</v>
      </c>
      <c r="H12" s="19">
        <v>15166090134.829992</v>
      </c>
      <c r="I12" s="19">
        <v>0</v>
      </c>
    </row>
    <row r="13" spans="1:9" s="3" customFormat="1" ht="13.5" x14ac:dyDescent="0.15">
      <c r="B13" s="27">
        <v>1</v>
      </c>
      <c r="C13" s="28" t="s">
        <v>136</v>
      </c>
      <c r="D13" s="29">
        <v>199162678</v>
      </c>
      <c r="E13" s="30">
        <v>-23895024.639999997</v>
      </c>
      <c r="F13" s="30">
        <v>175267653.36000016</v>
      </c>
      <c r="G13" s="30">
        <v>175267653.36000016</v>
      </c>
      <c r="H13" s="30">
        <v>160342817.57999998</v>
      </c>
      <c r="I13" s="35">
        <v>0</v>
      </c>
    </row>
    <row r="14" spans="1:9" s="3" customFormat="1" ht="13.5" x14ac:dyDescent="0.15">
      <c r="B14" s="27">
        <v>2</v>
      </c>
      <c r="C14" s="28" t="s">
        <v>13</v>
      </c>
      <c r="D14" s="29">
        <v>197250202</v>
      </c>
      <c r="E14" s="30">
        <v>-35807408.389999993</v>
      </c>
      <c r="F14" s="30">
        <v>161442793.61000001</v>
      </c>
      <c r="G14" s="30">
        <v>161442793.61000001</v>
      </c>
      <c r="H14" s="30">
        <v>149467424.1400001</v>
      </c>
      <c r="I14" s="35">
        <v>0</v>
      </c>
    </row>
    <row r="15" spans="1:9" s="3" customFormat="1" ht="13.5" x14ac:dyDescent="0.15">
      <c r="B15" s="27">
        <v>3</v>
      </c>
      <c r="C15" s="28" t="s">
        <v>14</v>
      </c>
      <c r="D15" s="29">
        <v>575364631</v>
      </c>
      <c r="E15" s="30">
        <v>481238862.18000007</v>
      </c>
      <c r="F15" s="30">
        <v>1056603493.1800002</v>
      </c>
      <c r="G15" s="30">
        <v>1056603493.1800002</v>
      </c>
      <c r="H15" s="30">
        <v>1021926648.1000007</v>
      </c>
      <c r="I15" s="35">
        <v>0</v>
      </c>
    </row>
    <row r="16" spans="1:9" s="3" customFormat="1" ht="13.5" x14ac:dyDescent="0.15">
      <c r="B16" s="27">
        <v>4</v>
      </c>
      <c r="C16" s="28" t="s">
        <v>15</v>
      </c>
      <c r="D16" s="29">
        <v>1677218194</v>
      </c>
      <c r="E16" s="30">
        <v>-220039020.91000026</v>
      </c>
      <c r="F16" s="30">
        <v>1457179173.0900006</v>
      </c>
      <c r="G16" s="30">
        <v>1457179173.0900006</v>
      </c>
      <c r="H16" s="30">
        <v>1207437142.2699986</v>
      </c>
      <c r="I16" s="35">
        <v>0</v>
      </c>
    </row>
    <row r="17" spans="1:9" s="3" customFormat="1" ht="13.5" x14ac:dyDescent="0.15">
      <c r="B17" s="27">
        <v>5</v>
      </c>
      <c r="C17" s="28" t="s">
        <v>16</v>
      </c>
      <c r="D17" s="29">
        <v>202134290</v>
      </c>
      <c r="E17" s="30">
        <v>-31007834.73</v>
      </c>
      <c r="F17" s="30">
        <v>171126455.27000007</v>
      </c>
      <c r="G17" s="30">
        <v>171126455.27000007</v>
      </c>
      <c r="H17" s="30">
        <v>156089243.38000005</v>
      </c>
      <c r="I17" s="35">
        <v>0</v>
      </c>
    </row>
    <row r="18" spans="1:9" s="3" customFormat="1" ht="13.5" x14ac:dyDescent="0.15">
      <c r="B18" s="27">
        <v>6</v>
      </c>
      <c r="C18" s="28" t="s">
        <v>17</v>
      </c>
      <c r="D18" s="29">
        <v>115750415</v>
      </c>
      <c r="E18" s="30">
        <v>-7860366.4199999906</v>
      </c>
      <c r="F18" s="30">
        <v>107890048.57999995</v>
      </c>
      <c r="G18" s="30">
        <v>107890048.57999995</v>
      </c>
      <c r="H18" s="30">
        <v>102164352.06000002</v>
      </c>
      <c r="I18" s="35">
        <v>0</v>
      </c>
    </row>
    <row r="19" spans="1:9" s="3" customFormat="1" ht="13.5" x14ac:dyDescent="0.15">
      <c r="B19" s="27">
        <v>7</v>
      </c>
      <c r="C19" s="28" t="s">
        <v>18</v>
      </c>
      <c r="D19" s="29">
        <v>150687499</v>
      </c>
      <c r="E19" s="30">
        <v>18495730.550000004</v>
      </c>
      <c r="F19" s="30">
        <v>169183229.5500001</v>
      </c>
      <c r="G19" s="30">
        <v>169183229.5500001</v>
      </c>
      <c r="H19" s="30">
        <v>163432681.98000014</v>
      </c>
      <c r="I19" s="35">
        <v>0</v>
      </c>
    </row>
    <row r="20" spans="1:9" s="3" customFormat="1" ht="13.5" x14ac:dyDescent="0.15">
      <c r="B20" s="27">
        <v>8</v>
      </c>
      <c r="C20" s="28" t="s">
        <v>19</v>
      </c>
      <c r="D20" s="29">
        <v>59495996</v>
      </c>
      <c r="E20" s="30">
        <v>8201432.4599999981</v>
      </c>
      <c r="F20" s="30">
        <v>67697428.460000008</v>
      </c>
      <c r="G20" s="30">
        <v>67697428.460000008</v>
      </c>
      <c r="H20" s="30">
        <v>63098600.790000007</v>
      </c>
      <c r="I20" s="35">
        <v>0</v>
      </c>
    </row>
    <row r="21" spans="1:9" s="3" customFormat="1" ht="13.5" x14ac:dyDescent="0.15">
      <c r="B21" s="27">
        <v>9</v>
      </c>
      <c r="C21" s="28" t="s">
        <v>20</v>
      </c>
      <c r="D21" s="29">
        <v>353658525</v>
      </c>
      <c r="E21" s="30">
        <v>5912217.8299999889</v>
      </c>
      <c r="F21" s="30">
        <v>359570742.82999951</v>
      </c>
      <c r="G21" s="30">
        <v>359570742.82999951</v>
      </c>
      <c r="H21" s="30">
        <v>328140047.7299996</v>
      </c>
      <c r="I21" s="35">
        <v>0</v>
      </c>
    </row>
    <row r="22" spans="1:9" s="3" customFormat="1" ht="13.5" x14ac:dyDescent="0.15">
      <c r="B22" s="27">
        <v>10</v>
      </c>
      <c r="C22" s="28" t="s">
        <v>21</v>
      </c>
      <c r="D22" s="29">
        <v>10796058023</v>
      </c>
      <c r="E22" s="30">
        <v>213990762.6899997</v>
      </c>
      <c r="F22" s="30">
        <v>11010048785.68998</v>
      </c>
      <c r="G22" s="30">
        <v>11010048785.68998</v>
      </c>
      <c r="H22" s="30">
        <v>10714227070.579994</v>
      </c>
      <c r="I22" s="35">
        <v>0</v>
      </c>
    </row>
    <row r="23" spans="1:9" s="3" customFormat="1" ht="13.5" x14ac:dyDescent="0.15">
      <c r="B23" s="27">
        <v>11</v>
      </c>
      <c r="C23" s="28" t="s">
        <v>22</v>
      </c>
      <c r="D23" s="29">
        <v>430757823</v>
      </c>
      <c r="E23" s="30">
        <v>-64987324.919999972</v>
      </c>
      <c r="F23" s="30">
        <v>365770498.08000064</v>
      </c>
      <c r="G23" s="30">
        <v>365770498.08000064</v>
      </c>
      <c r="H23" s="30">
        <v>352896329.02000052</v>
      </c>
      <c r="I23" s="35">
        <v>0</v>
      </c>
    </row>
    <row r="24" spans="1:9" s="3" customFormat="1" ht="13.5" x14ac:dyDescent="0.15">
      <c r="B24" s="27">
        <v>12</v>
      </c>
      <c r="C24" s="28" t="s">
        <v>23</v>
      </c>
      <c r="D24" s="29">
        <v>264250</v>
      </c>
      <c r="E24" s="31">
        <v>0</v>
      </c>
      <c r="F24" s="30">
        <v>264250</v>
      </c>
      <c r="G24" s="30">
        <v>264250</v>
      </c>
      <c r="H24" s="30">
        <v>264250</v>
      </c>
      <c r="I24" s="35">
        <v>0</v>
      </c>
    </row>
    <row r="25" spans="1:9" s="3" customFormat="1" ht="27" x14ac:dyDescent="0.15">
      <c r="B25" s="27">
        <v>13</v>
      </c>
      <c r="C25" s="28" t="s">
        <v>24</v>
      </c>
      <c r="D25" s="29">
        <v>119503305</v>
      </c>
      <c r="E25" s="30">
        <v>-19779268.580000028</v>
      </c>
      <c r="F25" s="30">
        <v>99724036.420000032</v>
      </c>
      <c r="G25" s="30">
        <v>99724036.420000032</v>
      </c>
      <c r="H25" s="30">
        <v>91931284.509999976</v>
      </c>
      <c r="I25" s="35">
        <v>0</v>
      </c>
    </row>
    <row r="26" spans="1:9" s="3" customFormat="1" ht="13.5" x14ac:dyDescent="0.15">
      <c r="B26" s="27">
        <v>14</v>
      </c>
      <c r="C26" s="28" t="s">
        <v>25</v>
      </c>
      <c r="D26" s="29">
        <v>86748842</v>
      </c>
      <c r="E26" s="30">
        <v>10873210.999999993</v>
      </c>
      <c r="F26" s="30">
        <v>97622052.999999925</v>
      </c>
      <c r="G26" s="30">
        <v>97622052.999999925</v>
      </c>
      <c r="H26" s="30">
        <v>86312452.809999973</v>
      </c>
      <c r="I26" s="35">
        <v>0</v>
      </c>
    </row>
    <row r="27" spans="1:9" s="3" customFormat="1" ht="13.5" x14ac:dyDescent="0.15">
      <c r="B27" s="27">
        <v>15</v>
      </c>
      <c r="C27" s="28" t="s">
        <v>26</v>
      </c>
      <c r="D27" s="29">
        <v>195845409</v>
      </c>
      <c r="E27" s="30">
        <v>216843805.28000018</v>
      </c>
      <c r="F27" s="30">
        <v>412689214.27999991</v>
      </c>
      <c r="G27" s="30">
        <v>412689214.27999991</v>
      </c>
      <c r="H27" s="30">
        <v>400700022.88999981</v>
      </c>
      <c r="I27" s="35">
        <v>0</v>
      </c>
    </row>
    <row r="28" spans="1:9" s="3" customFormat="1" ht="13.5" x14ac:dyDescent="0.15">
      <c r="B28" s="27">
        <v>16</v>
      </c>
      <c r="C28" s="28" t="s">
        <v>27</v>
      </c>
      <c r="D28" s="29">
        <v>38396613</v>
      </c>
      <c r="E28" s="30">
        <v>30592490.090000004</v>
      </c>
      <c r="F28" s="30">
        <v>68989103.090000033</v>
      </c>
      <c r="G28" s="30">
        <v>68989103.090000033</v>
      </c>
      <c r="H28" s="30">
        <v>66419632.919999987</v>
      </c>
      <c r="I28" s="35">
        <v>0</v>
      </c>
    </row>
    <row r="29" spans="1:9" s="3" customFormat="1" ht="13.5" x14ac:dyDescent="0.15">
      <c r="B29" s="27">
        <v>17</v>
      </c>
      <c r="C29" s="28" t="s">
        <v>28</v>
      </c>
      <c r="D29" s="29">
        <v>50775509.000000007</v>
      </c>
      <c r="E29" s="30">
        <v>-18987389.659999989</v>
      </c>
      <c r="F29" s="30">
        <v>31788119.340000011</v>
      </c>
      <c r="G29" s="30">
        <v>31788119.340000011</v>
      </c>
      <c r="H29" s="30">
        <v>30921748.230000015</v>
      </c>
      <c r="I29" s="35">
        <v>0</v>
      </c>
    </row>
    <row r="30" spans="1:9" s="3" customFormat="1" ht="13.5" x14ac:dyDescent="0.15">
      <c r="A30" s="4"/>
      <c r="B30" s="27">
        <v>18</v>
      </c>
      <c r="C30" s="28" t="s">
        <v>29</v>
      </c>
      <c r="D30" s="29">
        <v>41854743</v>
      </c>
      <c r="E30" s="30">
        <v>8743924.5900000054</v>
      </c>
      <c r="F30" s="30">
        <v>50598667.590000011</v>
      </c>
      <c r="G30" s="30">
        <v>50598667.590000011</v>
      </c>
      <c r="H30" s="30">
        <v>45313624.700000018</v>
      </c>
      <c r="I30" s="35">
        <v>0</v>
      </c>
    </row>
    <row r="31" spans="1:9" s="3" customFormat="1" ht="13.5" x14ac:dyDescent="0.15">
      <c r="B31" s="27">
        <v>19</v>
      </c>
      <c r="C31" s="28" t="s">
        <v>30</v>
      </c>
      <c r="D31" s="29">
        <v>28804445</v>
      </c>
      <c r="E31" s="30">
        <v>-2123638.4199999971</v>
      </c>
      <c r="F31" s="30">
        <v>26680806.579999976</v>
      </c>
      <c r="G31" s="30">
        <v>26680806.579999976</v>
      </c>
      <c r="H31" s="30">
        <v>25004761.139999978</v>
      </c>
      <c r="I31" s="35">
        <v>0</v>
      </c>
    </row>
    <row r="32" spans="1:9" s="5" customFormat="1" ht="30" customHeight="1" x14ac:dyDescent="0.25">
      <c r="A32" s="3"/>
      <c r="B32" s="32">
        <v>21112</v>
      </c>
      <c r="C32" s="16" t="s">
        <v>65</v>
      </c>
      <c r="D32" s="17">
        <v>403444162</v>
      </c>
      <c r="E32" s="18">
        <v>38327491</v>
      </c>
      <c r="F32" s="19">
        <v>441771653</v>
      </c>
      <c r="G32" s="19">
        <v>441771653</v>
      </c>
      <c r="H32" s="19">
        <v>441771653</v>
      </c>
      <c r="I32" s="19">
        <v>0</v>
      </c>
    </row>
    <row r="33" spans="1:9" s="7" customFormat="1" ht="13.5" x14ac:dyDescent="0.15">
      <c r="A33" s="6"/>
      <c r="B33" s="27">
        <v>30</v>
      </c>
      <c r="C33" s="28" t="s">
        <v>66</v>
      </c>
      <c r="D33" s="29">
        <v>403444162</v>
      </c>
      <c r="E33" s="30">
        <v>38327491</v>
      </c>
      <c r="F33" s="30">
        <v>441771653</v>
      </c>
      <c r="G33" s="30">
        <v>441771653</v>
      </c>
      <c r="H33" s="30">
        <v>441771653</v>
      </c>
      <c r="I33" s="35">
        <v>0</v>
      </c>
    </row>
    <row r="34" spans="1:9" s="5" customFormat="1" ht="30" customHeight="1" x14ac:dyDescent="0.25">
      <c r="A34" s="3"/>
      <c r="B34" s="32">
        <v>21113</v>
      </c>
      <c r="C34" s="16" t="s">
        <v>67</v>
      </c>
      <c r="D34" s="17">
        <v>550505384</v>
      </c>
      <c r="E34" s="18">
        <v>42547788</v>
      </c>
      <c r="F34" s="19">
        <v>593053172</v>
      </c>
      <c r="G34" s="19">
        <v>593053172</v>
      </c>
      <c r="H34" s="19">
        <v>593053172</v>
      </c>
      <c r="I34" s="36">
        <v>0</v>
      </c>
    </row>
    <row r="35" spans="1:9" s="5" customFormat="1" ht="13.5" x14ac:dyDescent="0.15">
      <c r="A35" s="3"/>
      <c r="B35" s="27">
        <v>40</v>
      </c>
      <c r="C35" s="28" t="s">
        <v>68</v>
      </c>
      <c r="D35" s="29">
        <v>550505384</v>
      </c>
      <c r="E35" s="30">
        <v>42547788</v>
      </c>
      <c r="F35" s="30">
        <v>593053172</v>
      </c>
      <c r="G35" s="30">
        <v>593053172</v>
      </c>
      <c r="H35" s="30">
        <v>593053172</v>
      </c>
      <c r="I35" s="35">
        <v>0</v>
      </c>
    </row>
    <row r="36" spans="1:9" s="5" customFormat="1" ht="30" customHeight="1" x14ac:dyDescent="0.25">
      <c r="A36" s="3"/>
      <c r="B36" s="32">
        <v>21114</v>
      </c>
      <c r="C36" s="16" t="s">
        <v>69</v>
      </c>
      <c r="D36" s="17">
        <v>3139284543</v>
      </c>
      <c r="E36" s="18">
        <v>629977419.63000011</v>
      </c>
      <c r="F36" s="19">
        <v>3769261962.6300011</v>
      </c>
      <c r="G36" s="19">
        <v>3769261962.6300011</v>
      </c>
      <c r="H36" s="19">
        <v>3769261962.6300011</v>
      </c>
      <c r="I36" s="36">
        <v>0</v>
      </c>
    </row>
    <row r="37" spans="1:9" s="5" customFormat="1" ht="13.5" x14ac:dyDescent="0.15">
      <c r="A37" s="3"/>
      <c r="B37" s="27">
        <v>51</v>
      </c>
      <c r="C37" s="28" t="s">
        <v>70</v>
      </c>
      <c r="D37" s="29">
        <v>32248831</v>
      </c>
      <c r="E37" s="31">
        <v>3593756</v>
      </c>
      <c r="F37" s="30">
        <v>35842587</v>
      </c>
      <c r="G37" s="30">
        <v>35842587</v>
      </c>
      <c r="H37" s="30">
        <v>35842587</v>
      </c>
      <c r="I37" s="35">
        <v>0</v>
      </c>
    </row>
    <row r="38" spans="1:9" s="5" customFormat="1" ht="13.5" x14ac:dyDescent="0.15">
      <c r="A38" s="3"/>
      <c r="B38" s="27">
        <v>52</v>
      </c>
      <c r="C38" s="28" t="s">
        <v>71</v>
      </c>
      <c r="D38" s="29">
        <v>18104914</v>
      </c>
      <c r="E38" s="30">
        <v>5761222.6699999999</v>
      </c>
      <c r="F38" s="30">
        <v>23866136.670000002</v>
      </c>
      <c r="G38" s="30">
        <v>23866136.670000002</v>
      </c>
      <c r="H38" s="30">
        <v>23866136.670000002</v>
      </c>
      <c r="I38" s="35">
        <v>0</v>
      </c>
    </row>
    <row r="39" spans="1:9" s="5" customFormat="1" ht="13.5" x14ac:dyDescent="0.15">
      <c r="A39" s="3"/>
      <c r="B39" s="27">
        <v>53</v>
      </c>
      <c r="C39" s="28" t="s">
        <v>72</v>
      </c>
      <c r="D39" s="29">
        <v>130322933</v>
      </c>
      <c r="E39" s="30">
        <v>8836739</v>
      </c>
      <c r="F39" s="30">
        <v>139159672</v>
      </c>
      <c r="G39" s="30">
        <v>139159672</v>
      </c>
      <c r="H39" s="30">
        <v>139159672</v>
      </c>
      <c r="I39" s="35">
        <v>0</v>
      </c>
    </row>
    <row r="40" spans="1:9" s="5" customFormat="1" ht="13.5" x14ac:dyDescent="0.15">
      <c r="A40" s="3"/>
      <c r="B40" s="27">
        <v>54</v>
      </c>
      <c r="C40" s="28" t="s">
        <v>73</v>
      </c>
      <c r="D40" s="29">
        <v>2216291161</v>
      </c>
      <c r="E40" s="30">
        <v>542767064.35000014</v>
      </c>
      <c r="F40" s="30">
        <v>2759058225.3500004</v>
      </c>
      <c r="G40" s="30">
        <v>2759058225.3500004</v>
      </c>
      <c r="H40" s="30">
        <v>2759058225.3500004</v>
      </c>
      <c r="I40" s="35">
        <v>0</v>
      </c>
    </row>
    <row r="41" spans="1:9" s="5" customFormat="1" ht="13.5" x14ac:dyDescent="0.15">
      <c r="A41" s="3"/>
      <c r="B41" s="27">
        <v>55</v>
      </c>
      <c r="C41" s="28" t="s">
        <v>74</v>
      </c>
      <c r="D41" s="29">
        <v>28070732</v>
      </c>
      <c r="E41" s="31">
        <v>10614085.26</v>
      </c>
      <c r="F41" s="30">
        <v>38684817.259999998</v>
      </c>
      <c r="G41" s="30">
        <v>38684817.259999998</v>
      </c>
      <c r="H41" s="30">
        <v>38684817.259999998</v>
      </c>
      <c r="I41" s="35">
        <v>0</v>
      </c>
    </row>
    <row r="42" spans="1:9" s="5" customFormat="1" ht="13.5" x14ac:dyDescent="0.15">
      <c r="A42" s="3"/>
      <c r="B42" s="27">
        <v>56</v>
      </c>
      <c r="C42" s="28" t="s">
        <v>75</v>
      </c>
      <c r="D42" s="29">
        <v>670558102</v>
      </c>
      <c r="E42" s="30">
        <v>47754662.400000006</v>
      </c>
      <c r="F42" s="30">
        <v>718312764.39999998</v>
      </c>
      <c r="G42" s="30">
        <v>718312764.39999998</v>
      </c>
      <c r="H42" s="30">
        <v>718312764.39999998</v>
      </c>
      <c r="I42" s="35">
        <v>0</v>
      </c>
    </row>
    <row r="43" spans="1:9" s="5" customFormat="1" ht="14.25" customHeight="1" x14ac:dyDescent="0.15">
      <c r="A43" s="3"/>
      <c r="B43" s="27">
        <v>57</v>
      </c>
      <c r="C43" s="28" t="s">
        <v>76</v>
      </c>
      <c r="D43" s="29">
        <v>18326272</v>
      </c>
      <c r="E43" s="30">
        <v>7082660</v>
      </c>
      <c r="F43" s="30">
        <v>25408932</v>
      </c>
      <c r="G43" s="30">
        <v>25408932</v>
      </c>
      <c r="H43" s="30">
        <v>25408932</v>
      </c>
      <c r="I43" s="35">
        <v>0</v>
      </c>
    </row>
    <row r="44" spans="1:9" s="5" customFormat="1" ht="13.5" x14ac:dyDescent="0.15">
      <c r="A44" s="3"/>
      <c r="B44" s="27">
        <v>58</v>
      </c>
      <c r="C44" s="28" t="s">
        <v>143</v>
      </c>
      <c r="D44" s="29">
        <v>4969694</v>
      </c>
      <c r="E44" s="31">
        <v>948988.44</v>
      </c>
      <c r="F44" s="30">
        <v>5918682.4400000004</v>
      </c>
      <c r="G44" s="30">
        <v>5918682.4400000004</v>
      </c>
      <c r="H44" s="30">
        <v>5918682.4400000004</v>
      </c>
      <c r="I44" s="35">
        <v>0</v>
      </c>
    </row>
    <row r="45" spans="1:9" s="5" customFormat="1" ht="13.5" x14ac:dyDescent="0.15">
      <c r="A45" s="3"/>
      <c r="B45" s="27">
        <v>59</v>
      </c>
      <c r="C45" s="28" t="s">
        <v>144</v>
      </c>
      <c r="D45" s="29">
        <v>20391904</v>
      </c>
      <c r="E45" s="30">
        <v>2618241.5100000016</v>
      </c>
      <c r="F45" s="30">
        <v>23010145.510000002</v>
      </c>
      <c r="G45" s="30">
        <v>23010145.510000002</v>
      </c>
      <c r="H45" s="30">
        <v>23010145.510000002</v>
      </c>
      <c r="I45" s="35">
        <v>0</v>
      </c>
    </row>
    <row r="46" spans="1:9" s="5" customFormat="1" ht="30" customHeight="1" x14ac:dyDescent="0.25">
      <c r="A46" s="3"/>
      <c r="B46" s="32">
        <v>21120</v>
      </c>
      <c r="C46" s="16" t="s">
        <v>31</v>
      </c>
      <c r="D46" s="17">
        <v>5103104000</v>
      </c>
      <c r="E46" s="18">
        <v>2218516969.6899996</v>
      </c>
      <c r="F46" s="19">
        <v>7321620969.6900005</v>
      </c>
      <c r="G46" s="19">
        <v>7321620969.6900005</v>
      </c>
      <c r="H46" s="19">
        <v>7321620969.6900005</v>
      </c>
      <c r="I46" s="19">
        <v>0</v>
      </c>
    </row>
    <row r="47" spans="1:9" s="5" customFormat="1" ht="13.5" x14ac:dyDescent="0.15">
      <c r="A47" s="3"/>
      <c r="B47" s="27">
        <v>61</v>
      </c>
      <c r="C47" s="28" t="s">
        <v>32</v>
      </c>
      <c r="D47" s="29">
        <v>382248234</v>
      </c>
      <c r="E47" s="30">
        <v>87397021.960000008</v>
      </c>
      <c r="F47" s="30">
        <v>469645255.96000004</v>
      </c>
      <c r="G47" s="30">
        <v>469645255.96000004</v>
      </c>
      <c r="H47" s="30">
        <v>469645255.96000004</v>
      </c>
      <c r="I47" s="35">
        <v>0</v>
      </c>
    </row>
    <row r="48" spans="1:9" s="5" customFormat="1" ht="13.5" x14ac:dyDescent="0.15">
      <c r="A48" s="3"/>
      <c r="B48" s="27">
        <v>62</v>
      </c>
      <c r="C48" s="28" t="s">
        <v>33</v>
      </c>
      <c r="D48" s="29">
        <v>3383669</v>
      </c>
      <c r="E48" s="30">
        <v>-202619.48000000004</v>
      </c>
      <c r="F48" s="30">
        <v>3181049.52</v>
      </c>
      <c r="G48" s="30">
        <v>3181049.52</v>
      </c>
      <c r="H48" s="30">
        <v>3181049.52</v>
      </c>
      <c r="I48" s="35">
        <v>0</v>
      </c>
    </row>
    <row r="49" spans="1:9" s="5" customFormat="1" ht="13.5" x14ac:dyDescent="0.15">
      <c r="A49" s="3"/>
      <c r="B49" s="27">
        <v>63</v>
      </c>
      <c r="C49" s="28" t="s">
        <v>34</v>
      </c>
      <c r="D49" s="29">
        <v>33906967</v>
      </c>
      <c r="E49" s="30">
        <v>1146474.9200000002</v>
      </c>
      <c r="F49" s="30">
        <v>35053441.920000002</v>
      </c>
      <c r="G49" s="30">
        <v>35053441.920000002</v>
      </c>
      <c r="H49" s="30">
        <v>35053441.920000002</v>
      </c>
      <c r="I49" s="35">
        <v>0</v>
      </c>
    </row>
    <row r="50" spans="1:9" s="5" customFormat="1" ht="13.5" x14ac:dyDescent="0.15">
      <c r="A50" s="3"/>
      <c r="B50" s="27">
        <v>64</v>
      </c>
      <c r="C50" s="28" t="s">
        <v>35</v>
      </c>
      <c r="D50" s="29">
        <v>3590355921</v>
      </c>
      <c r="E50" s="30">
        <v>823580224.46000004</v>
      </c>
      <c r="F50" s="30">
        <v>4413936145.46</v>
      </c>
      <c r="G50" s="30">
        <v>4413936145.46</v>
      </c>
      <c r="H50" s="30">
        <v>4413936145.46</v>
      </c>
      <c r="I50" s="35">
        <v>0</v>
      </c>
    </row>
    <row r="51" spans="1:9" s="5" customFormat="1" ht="13.5" x14ac:dyDescent="0.15">
      <c r="A51" s="3"/>
      <c r="B51" s="27">
        <v>68</v>
      </c>
      <c r="C51" s="28" t="s">
        <v>36</v>
      </c>
      <c r="D51" s="29">
        <v>35919684</v>
      </c>
      <c r="E51" s="30">
        <v>26685961.32</v>
      </c>
      <c r="F51" s="30">
        <v>62605645.319999993</v>
      </c>
      <c r="G51" s="30">
        <v>62605645.319999993</v>
      </c>
      <c r="H51" s="30">
        <v>62605645.319999993</v>
      </c>
      <c r="I51" s="35">
        <v>0</v>
      </c>
    </row>
    <row r="52" spans="1:9" s="5" customFormat="1" ht="27" x14ac:dyDescent="0.15">
      <c r="A52" s="3"/>
      <c r="B52" s="27">
        <v>69</v>
      </c>
      <c r="C52" s="28" t="s">
        <v>37</v>
      </c>
      <c r="D52" s="29">
        <v>71902112</v>
      </c>
      <c r="E52" s="30">
        <v>46536483.539999992</v>
      </c>
      <c r="F52" s="30">
        <v>118438595.54000001</v>
      </c>
      <c r="G52" s="30">
        <v>118438595.54000001</v>
      </c>
      <c r="H52" s="30">
        <v>118438595.54000001</v>
      </c>
      <c r="I52" s="35">
        <v>0</v>
      </c>
    </row>
    <row r="53" spans="1:9" s="5" customFormat="1" ht="13.5" x14ac:dyDescent="0.15">
      <c r="A53" s="3"/>
      <c r="B53" s="27">
        <v>70</v>
      </c>
      <c r="C53" s="28" t="s">
        <v>38</v>
      </c>
      <c r="D53" s="29">
        <v>34566204</v>
      </c>
      <c r="E53" s="30">
        <v>-3042945.1399999997</v>
      </c>
      <c r="F53" s="30">
        <v>31523258.859999999</v>
      </c>
      <c r="G53" s="30">
        <v>31523258.859999999</v>
      </c>
      <c r="H53" s="30">
        <v>31523258.859999999</v>
      </c>
      <c r="I53" s="35">
        <v>0</v>
      </c>
    </row>
    <row r="54" spans="1:9" s="5" customFormat="1" ht="13.5" x14ac:dyDescent="0.15">
      <c r="A54" s="3"/>
      <c r="B54" s="27">
        <v>71</v>
      </c>
      <c r="C54" s="28" t="s">
        <v>39</v>
      </c>
      <c r="D54" s="29">
        <v>2803879</v>
      </c>
      <c r="E54" s="30">
        <v>7335360.4300000006</v>
      </c>
      <c r="F54" s="30">
        <v>10139239.430000002</v>
      </c>
      <c r="G54" s="30">
        <v>10139239.430000002</v>
      </c>
      <c r="H54" s="30">
        <v>10139239.430000002</v>
      </c>
      <c r="I54" s="35">
        <v>0</v>
      </c>
    </row>
    <row r="55" spans="1:9" s="5" customFormat="1" ht="13.5" x14ac:dyDescent="0.15">
      <c r="A55" s="3"/>
      <c r="B55" s="27">
        <v>72</v>
      </c>
      <c r="C55" s="28" t="s">
        <v>40</v>
      </c>
      <c r="D55" s="29">
        <v>79449178</v>
      </c>
      <c r="E55" s="30">
        <v>6708750.6100000013</v>
      </c>
      <c r="F55" s="30">
        <v>86157928.610000014</v>
      </c>
      <c r="G55" s="30">
        <v>86157928.610000014</v>
      </c>
      <c r="H55" s="30">
        <v>86157928.610000014</v>
      </c>
      <c r="I55" s="35">
        <v>0</v>
      </c>
    </row>
    <row r="56" spans="1:9" s="5" customFormat="1" ht="13.5" x14ac:dyDescent="0.15">
      <c r="A56" s="3"/>
      <c r="B56" s="27">
        <v>73</v>
      </c>
      <c r="C56" s="28" t="s">
        <v>41</v>
      </c>
      <c r="D56" s="29">
        <v>3353796</v>
      </c>
      <c r="E56" s="30">
        <v>6017538.8200000003</v>
      </c>
      <c r="F56" s="30">
        <v>9371334.8200000003</v>
      </c>
      <c r="G56" s="30">
        <v>9371334.8200000003</v>
      </c>
      <c r="H56" s="30">
        <v>9371334.8200000003</v>
      </c>
      <c r="I56" s="35">
        <v>0</v>
      </c>
    </row>
    <row r="57" spans="1:9" s="5" customFormat="1" ht="13.5" x14ac:dyDescent="0.15">
      <c r="A57" s="3"/>
      <c r="B57" s="27">
        <v>74</v>
      </c>
      <c r="C57" s="28" t="s">
        <v>42</v>
      </c>
      <c r="D57" s="29">
        <v>151578195</v>
      </c>
      <c r="E57" s="30">
        <v>17556037.320000004</v>
      </c>
      <c r="F57" s="30">
        <v>169134232.31999999</v>
      </c>
      <c r="G57" s="30">
        <v>169134232.31999999</v>
      </c>
      <c r="H57" s="30">
        <v>169134232.31999999</v>
      </c>
      <c r="I57" s="35">
        <v>0</v>
      </c>
    </row>
    <row r="58" spans="1:9" s="5" customFormat="1" ht="13.5" x14ac:dyDescent="0.15">
      <c r="A58" s="3"/>
      <c r="B58" s="27">
        <v>75</v>
      </c>
      <c r="C58" s="28" t="s">
        <v>43</v>
      </c>
      <c r="D58" s="29">
        <v>24215290</v>
      </c>
      <c r="E58" s="30">
        <v>158177013.10000002</v>
      </c>
      <c r="F58" s="30">
        <v>182392303.10000002</v>
      </c>
      <c r="G58" s="30">
        <v>182392303.10000002</v>
      </c>
      <c r="H58" s="30">
        <v>182392303.10000002</v>
      </c>
      <c r="I58" s="35">
        <v>0</v>
      </c>
    </row>
    <row r="59" spans="1:9" s="5" customFormat="1" ht="27" x14ac:dyDescent="0.15">
      <c r="A59" s="3"/>
      <c r="B59" s="27">
        <v>76</v>
      </c>
      <c r="C59" s="28" t="s">
        <v>44</v>
      </c>
      <c r="D59" s="29">
        <v>10598822</v>
      </c>
      <c r="E59" s="30">
        <v>6234754.5999999996</v>
      </c>
      <c r="F59" s="30">
        <v>16833576.600000001</v>
      </c>
      <c r="G59" s="30">
        <v>16833576.600000001</v>
      </c>
      <c r="H59" s="30">
        <v>16833576.600000001</v>
      </c>
      <c r="I59" s="35">
        <v>0</v>
      </c>
    </row>
    <row r="60" spans="1:9" s="5" customFormat="1" ht="13.5" x14ac:dyDescent="0.15">
      <c r="A60" s="3"/>
      <c r="B60" s="27">
        <v>77</v>
      </c>
      <c r="C60" s="28" t="s">
        <v>45</v>
      </c>
      <c r="D60" s="29">
        <v>10823661</v>
      </c>
      <c r="E60" s="30">
        <v>6024683.7000000002</v>
      </c>
      <c r="F60" s="30">
        <v>16848344.700000003</v>
      </c>
      <c r="G60" s="30">
        <v>16848344.700000003</v>
      </c>
      <c r="H60" s="30">
        <v>16848344.700000003</v>
      </c>
      <c r="I60" s="35">
        <v>0</v>
      </c>
    </row>
    <row r="61" spans="1:9" s="5" customFormat="1" ht="27" x14ac:dyDescent="0.15">
      <c r="A61" s="3"/>
      <c r="B61" s="27">
        <v>78</v>
      </c>
      <c r="C61" s="28" t="s">
        <v>46</v>
      </c>
      <c r="D61" s="29">
        <v>41595236</v>
      </c>
      <c r="E61" s="30">
        <v>-22175542.75</v>
      </c>
      <c r="F61" s="30">
        <v>19419693.25</v>
      </c>
      <c r="G61" s="30">
        <v>19419693.25</v>
      </c>
      <c r="H61" s="30">
        <v>19419693.25</v>
      </c>
      <c r="I61" s="35">
        <v>0</v>
      </c>
    </row>
    <row r="62" spans="1:9" s="5" customFormat="1" ht="13.5" x14ac:dyDescent="0.15">
      <c r="A62" s="3"/>
      <c r="B62" s="27">
        <v>79</v>
      </c>
      <c r="C62" s="28" t="s">
        <v>47</v>
      </c>
      <c r="D62" s="29">
        <v>20894336</v>
      </c>
      <c r="E62" s="30">
        <v>32580648.57</v>
      </c>
      <c r="F62" s="30">
        <v>53474984.57</v>
      </c>
      <c r="G62" s="30">
        <v>53474984.57</v>
      </c>
      <c r="H62" s="30">
        <v>53474984.57</v>
      </c>
      <c r="I62" s="35">
        <v>0</v>
      </c>
    </row>
    <row r="63" spans="1:9" s="5" customFormat="1" ht="13.5" x14ac:dyDescent="0.15">
      <c r="A63" s="3"/>
      <c r="B63" s="27">
        <v>80</v>
      </c>
      <c r="C63" s="28" t="s">
        <v>48</v>
      </c>
      <c r="D63" s="29">
        <v>9472842</v>
      </c>
      <c r="E63" s="30">
        <v>13318915.049999999</v>
      </c>
      <c r="F63" s="30">
        <v>22791757.050000001</v>
      </c>
      <c r="G63" s="30">
        <v>22791757.050000001</v>
      </c>
      <c r="H63" s="30">
        <v>22791757.050000001</v>
      </c>
      <c r="I63" s="35">
        <v>0</v>
      </c>
    </row>
    <row r="64" spans="1:9" s="5" customFormat="1" ht="13.5" x14ac:dyDescent="0.15">
      <c r="A64" s="3"/>
      <c r="B64" s="27">
        <v>81</v>
      </c>
      <c r="C64" s="28" t="s">
        <v>49</v>
      </c>
      <c r="D64" s="29">
        <v>13328058</v>
      </c>
      <c r="E64" s="31">
        <v>0</v>
      </c>
      <c r="F64" s="30">
        <v>13328058</v>
      </c>
      <c r="G64" s="30">
        <v>13328058</v>
      </c>
      <c r="H64" s="30">
        <v>13328058</v>
      </c>
      <c r="I64" s="35">
        <v>0</v>
      </c>
    </row>
    <row r="65" spans="1:9" s="5" customFormat="1" ht="13.5" x14ac:dyDescent="0.15">
      <c r="A65" s="3"/>
      <c r="B65" s="27">
        <v>82</v>
      </c>
      <c r="C65" s="28" t="s">
        <v>50</v>
      </c>
      <c r="D65" s="29">
        <v>29059208</v>
      </c>
      <c r="E65" s="30">
        <v>11664531.09</v>
      </c>
      <c r="F65" s="30">
        <v>40723739.089999996</v>
      </c>
      <c r="G65" s="30">
        <v>40723739.089999996</v>
      </c>
      <c r="H65" s="30">
        <v>40723739.089999996</v>
      </c>
      <c r="I65" s="35">
        <v>0</v>
      </c>
    </row>
    <row r="66" spans="1:9" s="5" customFormat="1" ht="13.5" x14ac:dyDescent="0.15">
      <c r="A66" s="3"/>
      <c r="B66" s="27">
        <v>83</v>
      </c>
      <c r="C66" s="28" t="s">
        <v>51</v>
      </c>
      <c r="D66" s="29">
        <v>15727611</v>
      </c>
      <c r="E66" s="31">
        <v>2068836.54</v>
      </c>
      <c r="F66" s="30">
        <v>17796447.539999999</v>
      </c>
      <c r="G66" s="30">
        <v>17796447.539999999</v>
      </c>
      <c r="H66" s="30">
        <v>17796447.539999999</v>
      </c>
      <c r="I66" s="35">
        <v>0</v>
      </c>
    </row>
    <row r="67" spans="1:9" s="5" customFormat="1" ht="13.5" x14ac:dyDescent="0.15">
      <c r="A67" s="3"/>
      <c r="B67" s="27">
        <v>84</v>
      </c>
      <c r="C67" s="28" t="s">
        <v>52</v>
      </c>
      <c r="D67" s="29">
        <v>24953359</v>
      </c>
      <c r="E67" s="30">
        <v>7546595.6599999992</v>
      </c>
      <c r="F67" s="30">
        <v>32499954.659999996</v>
      </c>
      <c r="G67" s="30">
        <v>32499954.659999996</v>
      </c>
      <c r="H67" s="30">
        <v>32499954.659999996</v>
      </c>
      <c r="I67" s="35">
        <v>0</v>
      </c>
    </row>
    <row r="68" spans="1:9" s="5" customFormat="1" ht="13.5" x14ac:dyDescent="0.15">
      <c r="A68" s="3"/>
      <c r="B68" s="27">
        <v>85</v>
      </c>
      <c r="C68" s="28" t="s">
        <v>53</v>
      </c>
      <c r="D68" s="29">
        <v>22201915</v>
      </c>
      <c r="E68" s="31">
        <v>7967892.0499999998</v>
      </c>
      <c r="F68" s="30">
        <v>30169807.050000001</v>
      </c>
      <c r="G68" s="30">
        <v>30169807.050000001</v>
      </c>
      <c r="H68" s="30">
        <v>30169807.050000001</v>
      </c>
      <c r="I68" s="35">
        <v>0</v>
      </c>
    </row>
    <row r="69" spans="1:9" s="5" customFormat="1" ht="13.5" x14ac:dyDescent="0.15">
      <c r="A69" s="3"/>
      <c r="B69" s="27">
        <v>86</v>
      </c>
      <c r="C69" s="28" t="s">
        <v>54</v>
      </c>
      <c r="D69" s="29">
        <v>13636445</v>
      </c>
      <c r="E69" s="31">
        <v>1038873.79</v>
      </c>
      <c r="F69" s="30">
        <v>14675318.790000001</v>
      </c>
      <c r="G69" s="30">
        <v>14675318.790000001</v>
      </c>
      <c r="H69" s="30">
        <v>14675318.790000001</v>
      </c>
      <c r="I69" s="35">
        <v>0</v>
      </c>
    </row>
    <row r="70" spans="1:9" s="5" customFormat="1" ht="13.5" x14ac:dyDescent="0.15">
      <c r="A70" s="3"/>
      <c r="B70" s="27">
        <v>87</v>
      </c>
      <c r="C70" s="28" t="s">
        <v>55</v>
      </c>
      <c r="D70" s="29">
        <v>17573781</v>
      </c>
      <c r="E70" s="31">
        <v>0</v>
      </c>
      <c r="F70" s="30">
        <v>17573781</v>
      </c>
      <c r="G70" s="30">
        <v>17573781</v>
      </c>
      <c r="H70" s="30">
        <v>17573781</v>
      </c>
      <c r="I70" s="35">
        <v>0</v>
      </c>
    </row>
    <row r="71" spans="1:9" s="5" customFormat="1" ht="27" x14ac:dyDescent="0.15">
      <c r="A71" s="3"/>
      <c r="B71" s="27">
        <v>88</v>
      </c>
      <c r="C71" s="28" t="s">
        <v>56</v>
      </c>
      <c r="D71" s="29">
        <v>2793100</v>
      </c>
      <c r="E71" s="30">
        <v>1768709.63</v>
      </c>
      <c r="F71" s="30">
        <v>4561809.63</v>
      </c>
      <c r="G71" s="30">
        <v>4561809.63</v>
      </c>
      <c r="H71" s="30">
        <v>4561809.63</v>
      </c>
      <c r="I71" s="35">
        <v>0</v>
      </c>
    </row>
    <row r="72" spans="1:9" x14ac:dyDescent="0.25">
      <c r="B72" s="27">
        <v>89</v>
      </c>
      <c r="C72" s="28" t="s">
        <v>57</v>
      </c>
      <c r="D72" s="29">
        <v>208422713</v>
      </c>
      <c r="E72" s="30">
        <v>526732460.27000004</v>
      </c>
      <c r="F72" s="30">
        <v>735155173.26999998</v>
      </c>
      <c r="G72" s="30">
        <v>735155173.26999998</v>
      </c>
      <c r="H72" s="30">
        <v>735155173.26999998</v>
      </c>
      <c r="I72" s="35">
        <v>0</v>
      </c>
    </row>
    <row r="73" spans="1:9" x14ac:dyDescent="0.25">
      <c r="B73" s="27">
        <v>90</v>
      </c>
      <c r="C73" s="28" t="s">
        <v>58</v>
      </c>
      <c r="D73" s="29">
        <v>60178966</v>
      </c>
      <c r="E73" s="31">
        <v>8477916.9299999997</v>
      </c>
      <c r="F73" s="30">
        <v>68656882.930000007</v>
      </c>
      <c r="G73" s="30">
        <v>68656882.930000007</v>
      </c>
      <c r="H73" s="30">
        <v>68656882.930000007</v>
      </c>
      <c r="I73" s="35">
        <v>0</v>
      </c>
    </row>
    <row r="74" spans="1:9" ht="27" x14ac:dyDescent="0.25">
      <c r="B74" s="27">
        <v>91</v>
      </c>
      <c r="C74" s="28" t="s">
        <v>59</v>
      </c>
      <c r="D74" s="29">
        <v>126977426</v>
      </c>
      <c r="E74" s="30">
        <v>374883593.31999999</v>
      </c>
      <c r="F74" s="30">
        <v>501861019.31999999</v>
      </c>
      <c r="G74" s="30">
        <v>501861019.31999999</v>
      </c>
      <c r="H74" s="30">
        <v>501861019.31999999</v>
      </c>
      <c r="I74" s="35">
        <v>0</v>
      </c>
    </row>
    <row r="75" spans="1:9" ht="27" x14ac:dyDescent="0.25">
      <c r="B75" s="27">
        <v>92</v>
      </c>
      <c r="C75" s="28" t="s">
        <v>60</v>
      </c>
      <c r="D75" s="29">
        <v>2975909</v>
      </c>
      <c r="E75" s="30">
        <v>6276894.8799999999</v>
      </c>
      <c r="F75" s="30">
        <v>9252803.879999999</v>
      </c>
      <c r="G75" s="30">
        <v>9252803.879999999</v>
      </c>
      <c r="H75" s="30">
        <v>9252803.879999999</v>
      </c>
      <c r="I75" s="35">
        <v>0</v>
      </c>
    </row>
    <row r="76" spans="1:9" x14ac:dyDescent="0.25">
      <c r="B76" s="27">
        <v>93</v>
      </c>
      <c r="C76" s="28" t="s">
        <v>61</v>
      </c>
      <c r="D76" s="29">
        <v>39625711</v>
      </c>
      <c r="E76" s="30">
        <v>50125563.600000001</v>
      </c>
      <c r="F76" s="30">
        <v>89751274.599999994</v>
      </c>
      <c r="G76" s="30">
        <v>89751274.599999994</v>
      </c>
      <c r="H76" s="30">
        <v>89751274.599999994</v>
      </c>
      <c r="I76" s="35">
        <v>0</v>
      </c>
    </row>
    <row r="77" spans="1:9" x14ac:dyDescent="0.25">
      <c r="B77" s="27">
        <v>95</v>
      </c>
      <c r="C77" s="28" t="s">
        <v>62</v>
      </c>
      <c r="D77" s="29">
        <v>577750</v>
      </c>
      <c r="E77" s="30">
        <v>3162865.54</v>
      </c>
      <c r="F77" s="30">
        <v>3740615.5399999996</v>
      </c>
      <c r="G77" s="30">
        <v>3740615.5399999996</v>
      </c>
      <c r="H77" s="30">
        <v>3740615.5399999996</v>
      </c>
      <c r="I77" s="35">
        <v>0</v>
      </c>
    </row>
    <row r="78" spans="1:9" x14ac:dyDescent="0.25">
      <c r="B78" s="27">
        <v>96</v>
      </c>
      <c r="C78" s="28" t="s">
        <v>63</v>
      </c>
      <c r="D78" s="29">
        <v>4206733</v>
      </c>
      <c r="E78" s="30">
        <v>2054130.72</v>
      </c>
      <c r="F78" s="30">
        <v>6260863.7200000007</v>
      </c>
      <c r="G78" s="30">
        <v>6260863.7200000007</v>
      </c>
      <c r="H78" s="30">
        <v>6260863.7200000007</v>
      </c>
      <c r="I78" s="35">
        <v>0</v>
      </c>
    </row>
    <row r="79" spans="1:9" x14ac:dyDescent="0.25">
      <c r="B79" s="27">
        <v>97</v>
      </c>
      <c r="C79" s="28" t="s">
        <v>64</v>
      </c>
      <c r="D79" s="29">
        <v>13251381</v>
      </c>
      <c r="E79" s="30">
        <v>-396233.97999999992</v>
      </c>
      <c r="F79" s="30">
        <v>12855147.02</v>
      </c>
      <c r="G79" s="30">
        <v>12855147.02</v>
      </c>
      <c r="H79" s="30">
        <v>12855147.02</v>
      </c>
      <c r="I79" s="35">
        <v>0</v>
      </c>
    </row>
    <row r="80" spans="1:9" x14ac:dyDescent="0.25">
      <c r="B80" s="27">
        <v>98</v>
      </c>
      <c r="C80" s="28" t="s">
        <v>137</v>
      </c>
      <c r="D80" s="29">
        <v>545908</v>
      </c>
      <c r="E80" s="30">
        <v>1265578.6199999999</v>
      </c>
      <c r="F80" s="30">
        <v>1811486.62</v>
      </c>
      <c r="G80" s="30">
        <v>1811486.62</v>
      </c>
      <c r="H80" s="30">
        <v>1811486.62</v>
      </c>
      <c r="I80" s="35">
        <v>0</v>
      </c>
    </row>
    <row r="81" spans="2:9" ht="30" customHeight="1" x14ac:dyDescent="0.25">
      <c r="B81" s="32">
        <v>31111</v>
      </c>
      <c r="C81" s="16" t="s">
        <v>138</v>
      </c>
      <c r="D81" s="17">
        <v>2334203541</v>
      </c>
      <c r="E81" s="18">
        <v>208211019.17000014</v>
      </c>
      <c r="F81" s="19">
        <v>2542414560.1700006</v>
      </c>
      <c r="G81" s="19">
        <v>2542414560.1700006</v>
      </c>
      <c r="H81" s="19">
        <v>2523532513.9400005</v>
      </c>
      <c r="I81" s="19">
        <v>0</v>
      </c>
    </row>
    <row r="82" spans="2:9" x14ac:dyDescent="0.25">
      <c r="B82" s="27">
        <v>301</v>
      </c>
      <c r="C82" s="28" t="s">
        <v>77</v>
      </c>
      <c r="D82" s="29">
        <v>10208868</v>
      </c>
      <c r="E82" s="30">
        <v>1161286.3199999998</v>
      </c>
      <c r="F82" s="30">
        <v>11370154.32</v>
      </c>
      <c r="G82" s="30">
        <v>11370154.32</v>
      </c>
      <c r="H82" s="30">
        <v>11370154.32</v>
      </c>
      <c r="I82" s="35">
        <v>0</v>
      </c>
    </row>
    <row r="83" spans="2:9" x14ac:dyDescent="0.25">
      <c r="B83" s="27">
        <v>302</v>
      </c>
      <c r="C83" s="28" t="s">
        <v>78</v>
      </c>
      <c r="D83" s="29">
        <v>10388909</v>
      </c>
      <c r="E83" s="30">
        <v>724036.56</v>
      </c>
      <c r="F83" s="30">
        <v>11112945.560000001</v>
      </c>
      <c r="G83" s="30">
        <v>11112945.560000001</v>
      </c>
      <c r="H83" s="30">
        <v>11112945.560000001</v>
      </c>
      <c r="I83" s="35">
        <v>0</v>
      </c>
    </row>
    <row r="84" spans="2:9" x14ac:dyDescent="0.25">
      <c r="B84" s="27">
        <v>303</v>
      </c>
      <c r="C84" s="28" t="s">
        <v>79</v>
      </c>
      <c r="D84" s="29">
        <v>4887122</v>
      </c>
      <c r="E84" s="30">
        <v>1237397.1400000001</v>
      </c>
      <c r="F84" s="30">
        <v>6124519.1399999997</v>
      </c>
      <c r="G84" s="30">
        <v>6124519.1399999997</v>
      </c>
      <c r="H84" s="30">
        <v>6124519.1399999997</v>
      </c>
      <c r="I84" s="35">
        <v>0</v>
      </c>
    </row>
    <row r="85" spans="2:9" x14ac:dyDescent="0.25">
      <c r="B85" s="27">
        <v>304</v>
      </c>
      <c r="C85" s="28" t="s">
        <v>80</v>
      </c>
      <c r="D85" s="29">
        <v>8457708</v>
      </c>
      <c r="E85" s="30">
        <v>549357.48</v>
      </c>
      <c r="F85" s="30">
        <v>9007065.4800000004</v>
      </c>
      <c r="G85" s="30">
        <v>9007065.4800000004</v>
      </c>
      <c r="H85" s="30">
        <v>9007065.4800000004</v>
      </c>
      <c r="I85" s="35">
        <v>0</v>
      </c>
    </row>
    <row r="86" spans="2:9" x14ac:dyDescent="0.25">
      <c r="B86" s="27">
        <v>305</v>
      </c>
      <c r="C86" s="28" t="s">
        <v>81</v>
      </c>
      <c r="D86" s="29">
        <v>46789809</v>
      </c>
      <c r="E86" s="30">
        <v>6216000.0099999998</v>
      </c>
      <c r="F86" s="30">
        <v>53005809.009999998</v>
      </c>
      <c r="G86" s="30">
        <v>53005809.009999998</v>
      </c>
      <c r="H86" s="30">
        <v>53005809.009999998</v>
      </c>
      <c r="I86" s="35">
        <v>0</v>
      </c>
    </row>
    <row r="87" spans="2:9" x14ac:dyDescent="0.25">
      <c r="B87" s="27">
        <v>306</v>
      </c>
      <c r="C87" s="28" t="s">
        <v>82</v>
      </c>
      <c r="D87" s="29">
        <v>14466360</v>
      </c>
      <c r="E87" s="30">
        <v>1457384.03</v>
      </c>
      <c r="F87" s="30">
        <v>15923744.029999999</v>
      </c>
      <c r="G87" s="30">
        <v>15923744.029999999</v>
      </c>
      <c r="H87" s="30">
        <v>15923744.029999999</v>
      </c>
      <c r="I87" s="35">
        <v>0</v>
      </c>
    </row>
    <row r="88" spans="2:9" x14ac:dyDescent="0.25">
      <c r="B88" s="27">
        <v>307</v>
      </c>
      <c r="C88" s="28" t="s">
        <v>83</v>
      </c>
      <c r="D88" s="29">
        <v>23597284</v>
      </c>
      <c r="E88" s="30">
        <v>-4323557.92</v>
      </c>
      <c r="F88" s="30">
        <v>19273726.079999998</v>
      </c>
      <c r="G88" s="30">
        <v>19273726.079999998</v>
      </c>
      <c r="H88" s="30">
        <v>19273726.079999998</v>
      </c>
      <c r="I88" s="35">
        <v>0</v>
      </c>
    </row>
    <row r="89" spans="2:9" x14ac:dyDescent="0.25">
      <c r="B89" s="27">
        <v>308</v>
      </c>
      <c r="C89" s="28" t="s">
        <v>84</v>
      </c>
      <c r="D89" s="29">
        <v>16353623</v>
      </c>
      <c r="E89" s="30">
        <v>3369473.48</v>
      </c>
      <c r="F89" s="30">
        <v>19723096.48</v>
      </c>
      <c r="G89" s="30">
        <v>19723096.48</v>
      </c>
      <c r="H89" s="30">
        <v>19723096.48</v>
      </c>
      <c r="I89" s="35">
        <v>0</v>
      </c>
    </row>
    <row r="90" spans="2:9" x14ac:dyDescent="0.25">
      <c r="B90" s="27">
        <v>309</v>
      </c>
      <c r="C90" s="28" t="s">
        <v>85</v>
      </c>
      <c r="D90" s="29">
        <v>22204823</v>
      </c>
      <c r="E90" s="30">
        <v>1404488.97</v>
      </c>
      <c r="F90" s="30">
        <v>23609311.969999999</v>
      </c>
      <c r="G90" s="30">
        <v>23609311.969999999</v>
      </c>
      <c r="H90" s="30">
        <v>23609311.969999999</v>
      </c>
      <c r="I90" s="35">
        <v>0</v>
      </c>
    </row>
    <row r="91" spans="2:9" x14ac:dyDescent="0.25">
      <c r="B91" s="27">
        <v>310</v>
      </c>
      <c r="C91" s="28" t="s">
        <v>86</v>
      </c>
      <c r="D91" s="29">
        <v>4770399</v>
      </c>
      <c r="E91" s="30">
        <v>745729.92</v>
      </c>
      <c r="F91" s="30">
        <v>5516128.9199999999</v>
      </c>
      <c r="G91" s="30">
        <v>5516128.9199999999</v>
      </c>
      <c r="H91" s="30">
        <v>5516128.9199999999</v>
      </c>
      <c r="I91" s="35">
        <v>0</v>
      </c>
    </row>
    <row r="92" spans="2:9" x14ac:dyDescent="0.25">
      <c r="B92" s="27">
        <v>311</v>
      </c>
      <c r="C92" s="28" t="s">
        <v>87</v>
      </c>
      <c r="D92" s="29">
        <v>8390929</v>
      </c>
      <c r="E92" s="30">
        <v>444824.73</v>
      </c>
      <c r="F92" s="30">
        <v>8835753.7300000004</v>
      </c>
      <c r="G92" s="30">
        <v>8835753.7300000004</v>
      </c>
      <c r="H92" s="30">
        <v>8835753.7300000004</v>
      </c>
      <c r="I92" s="35">
        <v>0</v>
      </c>
    </row>
    <row r="93" spans="2:9" x14ac:dyDescent="0.25">
      <c r="B93" s="27">
        <v>312</v>
      </c>
      <c r="C93" s="28" t="s">
        <v>88</v>
      </c>
      <c r="D93" s="29">
        <v>298751004</v>
      </c>
      <c r="E93" s="30">
        <v>44330598.399999999</v>
      </c>
      <c r="F93" s="30">
        <v>343081602.39999998</v>
      </c>
      <c r="G93" s="30">
        <v>343081602.39999998</v>
      </c>
      <c r="H93" s="30">
        <v>343081602.39999998</v>
      </c>
      <c r="I93" s="35">
        <v>0</v>
      </c>
    </row>
    <row r="94" spans="2:9" x14ac:dyDescent="0.25">
      <c r="B94" s="27">
        <v>313</v>
      </c>
      <c r="C94" s="28" t="s">
        <v>89</v>
      </c>
      <c r="D94" s="29">
        <v>13686592</v>
      </c>
      <c r="E94" s="30">
        <v>1523198.14</v>
      </c>
      <c r="F94" s="30">
        <v>15209790.140000001</v>
      </c>
      <c r="G94" s="30">
        <v>15209790.140000001</v>
      </c>
      <c r="H94" s="30">
        <v>15209790.140000001</v>
      </c>
      <c r="I94" s="35">
        <v>0</v>
      </c>
    </row>
    <row r="95" spans="2:9" x14ac:dyDescent="0.25">
      <c r="B95" s="27">
        <v>314</v>
      </c>
      <c r="C95" s="28" t="s">
        <v>90</v>
      </c>
      <c r="D95" s="29">
        <v>8578834</v>
      </c>
      <c r="E95" s="30">
        <v>2850716.23</v>
      </c>
      <c r="F95" s="30">
        <v>11429550.23</v>
      </c>
      <c r="G95" s="30">
        <v>11429550.23</v>
      </c>
      <c r="H95" s="30">
        <v>11429550.23</v>
      </c>
      <c r="I95" s="35">
        <v>0</v>
      </c>
    </row>
    <row r="96" spans="2:9" x14ac:dyDescent="0.25">
      <c r="B96" s="27">
        <v>315</v>
      </c>
      <c r="C96" s="28" t="s">
        <v>91</v>
      </c>
      <c r="D96" s="29">
        <v>64176873</v>
      </c>
      <c r="E96" s="30">
        <v>-2133711.8899999997</v>
      </c>
      <c r="F96" s="30">
        <v>62043161.109999999</v>
      </c>
      <c r="G96" s="30">
        <v>62043161.109999999</v>
      </c>
      <c r="H96" s="30">
        <v>62043161.109999999</v>
      </c>
      <c r="I96" s="35">
        <v>0</v>
      </c>
    </row>
    <row r="97" spans="2:9" x14ac:dyDescent="0.25">
      <c r="B97" s="27">
        <v>316</v>
      </c>
      <c r="C97" s="28" t="s">
        <v>92</v>
      </c>
      <c r="D97" s="29">
        <v>42585634</v>
      </c>
      <c r="E97" s="30">
        <v>2753899.9</v>
      </c>
      <c r="F97" s="30">
        <v>45339533.899999999</v>
      </c>
      <c r="G97" s="30">
        <v>45339533.899999999</v>
      </c>
      <c r="H97" s="30">
        <v>45339533.899999999</v>
      </c>
      <c r="I97" s="35">
        <v>0</v>
      </c>
    </row>
    <row r="98" spans="2:9" x14ac:dyDescent="0.25">
      <c r="B98" s="27">
        <v>317</v>
      </c>
      <c r="C98" s="28" t="s">
        <v>93</v>
      </c>
      <c r="D98" s="29">
        <v>181491780</v>
      </c>
      <c r="E98" s="30">
        <v>100295932.7</v>
      </c>
      <c r="F98" s="30">
        <v>281787712.69999999</v>
      </c>
      <c r="G98" s="30">
        <v>281787712.69999999</v>
      </c>
      <c r="H98" s="30">
        <v>281787712.69999999</v>
      </c>
      <c r="I98" s="35">
        <v>0</v>
      </c>
    </row>
    <row r="99" spans="2:9" x14ac:dyDescent="0.25">
      <c r="B99" s="27">
        <v>318</v>
      </c>
      <c r="C99" s="28" t="s">
        <v>94</v>
      </c>
      <c r="D99" s="29">
        <v>7404167</v>
      </c>
      <c r="E99" s="30">
        <v>458533.13</v>
      </c>
      <c r="F99" s="30">
        <v>7862700.1299999999</v>
      </c>
      <c r="G99" s="30">
        <v>7862700.1299999999</v>
      </c>
      <c r="H99" s="30">
        <v>7862700.1299999999</v>
      </c>
      <c r="I99" s="35">
        <v>0</v>
      </c>
    </row>
    <row r="100" spans="2:9" x14ac:dyDescent="0.25">
      <c r="B100" s="27">
        <v>319</v>
      </c>
      <c r="C100" s="28" t="s">
        <v>95</v>
      </c>
      <c r="D100" s="29">
        <v>27259487</v>
      </c>
      <c r="E100" s="30">
        <v>4842449.58</v>
      </c>
      <c r="F100" s="30">
        <v>32101936.579999998</v>
      </c>
      <c r="G100" s="30">
        <v>32101936.579999998</v>
      </c>
      <c r="H100" s="30">
        <v>32101936.579999998</v>
      </c>
      <c r="I100" s="35">
        <v>0</v>
      </c>
    </row>
    <row r="101" spans="2:9" x14ac:dyDescent="0.25">
      <c r="B101" s="27">
        <v>320</v>
      </c>
      <c r="C101" s="28" t="s">
        <v>96</v>
      </c>
      <c r="D101" s="29">
        <v>77764049</v>
      </c>
      <c r="E101" s="30">
        <v>2522453.16</v>
      </c>
      <c r="F101" s="30">
        <v>80286502.160000011</v>
      </c>
      <c r="G101" s="30">
        <v>80286502.160000011</v>
      </c>
      <c r="H101" s="30">
        <v>80286502.160000011</v>
      </c>
      <c r="I101" s="35">
        <v>0</v>
      </c>
    </row>
    <row r="102" spans="2:9" x14ac:dyDescent="0.25">
      <c r="B102" s="27">
        <v>321</v>
      </c>
      <c r="C102" s="28" t="s">
        <v>97</v>
      </c>
      <c r="D102" s="29">
        <v>15037933</v>
      </c>
      <c r="E102" s="30">
        <v>1591553.4</v>
      </c>
      <c r="F102" s="30">
        <v>16629486.4</v>
      </c>
      <c r="G102" s="30">
        <v>16629486.4</v>
      </c>
      <c r="H102" s="30">
        <v>16629486.4</v>
      </c>
      <c r="I102" s="35">
        <v>0</v>
      </c>
    </row>
    <row r="103" spans="2:9" x14ac:dyDescent="0.25">
      <c r="B103" s="27">
        <v>322</v>
      </c>
      <c r="C103" s="28" t="s">
        <v>98</v>
      </c>
      <c r="D103" s="29">
        <v>30804553</v>
      </c>
      <c r="E103" s="30">
        <v>-429658.07000000007</v>
      </c>
      <c r="F103" s="30">
        <v>30374894.93</v>
      </c>
      <c r="G103" s="30">
        <v>30374894.93</v>
      </c>
      <c r="H103" s="30">
        <v>30374894.93</v>
      </c>
      <c r="I103" s="35">
        <v>0</v>
      </c>
    </row>
    <row r="104" spans="2:9" x14ac:dyDescent="0.25">
      <c r="B104" s="27">
        <v>323</v>
      </c>
      <c r="C104" s="28" t="s">
        <v>99</v>
      </c>
      <c r="D104" s="29">
        <v>14032392</v>
      </c>
      <c r="E104" s="30">
        <v>-39435.06</v>
      </c>
      <c r="F104" s="30">
        <v>13992956.939999999</v>
      </c>
      <c r="G104" s="30">
        <v>13992956.939999999</v>
      </c>
      <c r="H104" s="30">
        <v>13992956.939999999</v>
      </c>
      <c r="I104" s="35">
        <v>0</v>
      </c>
    </row>
    <row r="105" spans="2:9" x14ac:dyDescent="0.25">
      <c r="B105" s="27">
        <v>324</v>
      </c>
      <c r="C105" s="28" t="s">
        <v>100</v>
      </c>
      <c r="D105" s="29">
        <v>64560698</v>
      </c>
      <c r="E105" s="30">
        <v>7994498.0299999993</v>
      </c>
      <c r="F105" s="30">
        <v>72555196.030000001</v>
      </c>
      <c r="G105" s="30">
        <v>72555196.030000001</v>
      </c>
      <c r="H105" s="30">
        <v>72555196.030000001</v>
      </c>
      <c r="I105" s="35">
        <v>0</v>
      </c>
    </row>
    <row r="106" spans="2:9" x14ac:dyDescent="0.25">
      <c r="B106" s="27">
        <v>325</v>
      </c>
      <c r="C106" s="28" t="s">
        <v>101</v>
      </c>
      <c r="D106" s="29">
        <v>15903819</v>
      </c>
      <c r="E106" s="30">
        <v>2671165.88</v>
      </c>
      <c r="F106" s="30">
        <v>18574984.879999999</v>
      </c>
      <c r="G106" s="30">
        <v>18574984.879999999</v>
      </c>
      <c r="H106" s="30">
        <v>18574984.879999999</v>
      </c>
      <c r="I106" s="35">
        <v>0</v>
      </c>
    </row>
    <row r="107" spans="2:9" x14ac:dyDescent="0.25">
      <c r="B107" s="27">
        <v>326</v>
      </c>
      <c r="C107" s="28" t="s">
        <v>102</v>
      </c>
      <c r="D107" s="29">
        <v>45256457</v>
      </c>
      <c r="E107" s="30">
        <v>972754.21</v>
      </c>
      <c r="F107" s="30">
        <v>46229211.210000001</v>
      </c>
      <c r="G107" s="30">
        <v>46229211.210000001</v>
      </c>
      <c r="H107" s="30">
        <v>46229211.210000001</v>
      </c>
      <c r="I107" s="35">
        <v>0</v>
      </c>
    </row>
    <row r="108" spans="2:9" x14ac:dyDescent="0.25">
      <c r="B108" s="27">
        <v>327</v>
      </c>
      <c r="C108" s="28" t="s">
        <v>103</v>
      </c>
      <c r="D108" s="29">
        <v>7153271</v>
      </c>
      <c r="E108" s="30">
        <v>-765357.5</v>
      </c>
      <c r="F108" s="30">
        <v>6387913.5</v>
      </c>
      <c r="G108" s="30">
        <v>6387913.5</v>
      </c>
      <c r="H108" s="30">
        <v>6387913.5</v>
      </c>
      <c r="I108" s="35">
        <v>0</v>
      </c>
    </row>
    <row r="109" spans="2:9" x14ac:dyDescent="0.25">
      <c r="B109" s="27">
        <v>328</v>
      </c>
      <c r="C109" s="28" t="s">
        <v>104</v>
      </c>
      <c r="D109" s="29">
        <v>5838794</v>
      </c>
      <c r="E109" s="30">
        <v>1096126.8</v>
      </c>
      <c r="F109" s="30">
        <v>6934920.7999999998</v>
      </c>
      <c r="G109" s="30">
        <v>6934920.7999999998</v>
      </c>
      <c r="H109" s="30">
        <v>6934920.7999999998</v>
      </c>
      <c r="I109" s="35">
        <v>0</v>
      </c>
    </row>
    <row r="110" spans="2:9" x14ac:dyDescent="0.25">
      <c r="B110" s="27">
        <v>329</v>
      </c>
      <c r="C110" s="28" t="s">
        <v>105</v>
      </c>
      <c r="D110" s="29">
        <v>39744000</v>
      </c>
      <c r="E110" s="30">
        <v>1694486.3</v>
      </c>
      <c r="F110" s="30">
        <v>41438486.299999997</v>
      </c>
      <c r="G110" s="30">
        <v>41438486.299999997</v>
      </c>
      <c r="H110" s="30">
        <v>41438486.299999997</v>
      </c>
      <c r="I110" s="35">
        <v>0</v>
      </c>
    </row>
    <row r="111" spans="2:9" x14ac:dyDescent="0.25">
      <c r="B111" s="27">
        <v>330</v>
      </c>
      <c r="C111" s="28" t="s">
        <v>106</v>
      </c>
      <c r="D111" s="29">
        <v>4219402</v>
      </c>
      <c r="E111" s="30">
        <v>411266.73</v>
      </c>
      <c r="F111" s="30">
        <v>4630668.7300000004</v>
      </c>
      <c r="G111" s="30">
        <v>4630668.7300000004</v>
      </c>
      <c r="H111" s="30">
        <v>4630668.7300000004</v>
      </c>
      <c r="I111" s="35">
        <v>0</v>
      </c>
    </row>
    <row r="112" spans="2:9" x14ac:dyDescent="0.25">
      <c r="B112" s="27">
        <v>331</v>
      </c>
      <c r="C112" s="28" t="s">
        <v>107</v>
      </c>
      <c r="D112" s="29">
        <v>15733169</v>
      </c>
      <c r="E112" s="30">
        <v>2170402.2800000003</v>
      </c>
      <c r="F112" s="30">
        <v>17903571.280000001</v>
      </c>
      <c r="G112" s="30">
        <v>17903571.280000001</v>
      </c>
      <c r="H112" s="30">
        <v>17903571.280000001</v>
      </c>
      <c r="I112" s="35">
        <v>0</v>
      </c>
    </row>
    <row r="113" spans="2:9" x14ac:dyDescent="0.25">
      <c r="B113" s="27">
        <v>332</v>
      </c>
      <c r="C113" s="28" t="s">
        <v>108</v>
      </c>
      <c r="D113" s="29">
        <v>13259151</v>
      </c>
      <c r="E113" s="30">
        <v>532831.01</v>
      </c>
      <c r="F113" s="30">
        <v>13791982.01</v>
      </c>
      <c r="G113" s="30">
        <v>13791982.01</v>
      </c>
      <c r="H113" s="30">
        <v>13791982.01</v>
      </c>
      <c r="I113" s="35">
        <v>0</v>
      </c>
    </row>
    <row r="114" spans="2:9" x14ac:dyDescent="0.25">
      <c r="B114" s="27">
        <v>333</v>
      </c>
      <c r="C114" s="28" t="s">
        <v>109</v>
      </c>
      <c r="D114" s="29">
        <v>6998319</v>
      </c>
      <c r="E114" s="30">
        <v>1550208.96</v>
      </c>
      <c r="F114" s="30">
        <v>8548527.9600000009</v>
      </c>
      <c r="G114" s="30">
        <v>8548527.9600000009</v>
      </c>
      <c r="H114" s="30">
        <v>8548527.9600000009</v>
      </c>
      <c r="I114" s="35">
        <v>0</v>
      </c>
    </row>
    <row r="115" spans="2:9" x14ac:dyDescent="0.25">
      <c r="B115" s="27">
        <v>334</v>
      </c>
      <c r="C115" s="28" t="s">
        <v>110</v>
      </c>
      <c r="D115" s="29">
        <v>37426091</v>
      </c>
      <c r="E115" s="30">
        <v>3271028.32</v>
      </c>
      <c r="F115" s="30">
        <v>40697119.32</v>
      </c>
      <c r="G115" s="30">
        <v>40697119.32</v>
      </c>
      <c r="H115" s="30">
        <v>40697119.32</v>
      </c>
      <c r="I115" s="35">
        <v>0</v>
      </c>
    </row>
    <row r="116" spans="2:9" x14ac:dyDescent="0.25">
      <c r="B116" s="27">
        <v>335</v>
      </c>
      <c r="C116" s="28" t="s">
        <v>111</v>
      </c>
      <c r="D116" s="29">
        <v>32066964</v>
      </c>
      <c r="E116" s="30">
        <v>776720.04</v>
      </c>
      <c r="F116" s="30">
        <v>32843684.039999999</v>
      </c>
      <c r="G116" s="30">
        <v>32843684.039999999</v>
      </c>
      <c r="H116" s="30">
        <v>32843684.039999999</v>
      </c>
      <c r="I116" s="35">
        <v>0</v>
      </c>
    </row>
    <row r="117" spans="2:9" x14ac:dyDescent="0.25">
      <c r="B117" s="27">
        <v>336</v>
      </c>
      <c r="C117" s="28" t="s">
        <v>112</v>
      </c>
      <c r="D117" s="29">
        <v>60447367</v>
      </c>
      <c r="E117" s="30">
        <v>9074955.1900000013</v>
      </c>
      <c r="F117" s="30">
        <v>69522322.189999998</v>
      </c>
      <c r="G117" s="30">
        <v>69522322.189999998</v>
      </c>
      <c r="H117" s="30">
        <v>69522322.189999998</v>
      </c>
      <c r="I117" s="35">
        <v>0</v>
      </c>
    </row>
    <row r="118" spans="2:9" x14ac:dyDescent="0.25">
      <c r="B118" s="27">
        <v>337</v>
      </c>
      <c r="C118" s="28" t="s">
        <v>113</v>
      </c>
      <c r="D118" s="29">
        <v>25222239</v>
      </c>
      <c r="E118" s="30">
        <v>3394532.74</v>
      </c>
      <c r="F118" s="30">
        <v>28616771.740000002</v>
      </c>
      <c r="G118" s="30">
        <v>28616771.740000002</v>
      </c>
      <c r="H118" s="30">
        <v>28616771.740000002</v>
      </c>
      <c r="I118" s="35">
        <v>0</v>
      </c>
    </row>
    <row r="119" spans="2:9" x14ac:dyDescent="0.25">
      <c r="B119" s="27">
        <v>338</v>
      </c>
      <c r="C119" s="28" t="s">
        <v>114</v>
      </c>
      <c r="D119" s="29">
        <v>137719312</v>
      </c>
      <c r="E119" s="30">
        <v>-313822.75999999978</v>
      </c>
      <c r="F119" s="30">
        <v>137405489.24000001</v>
      </c>
      <c r="G119" s="30">
        <v>137405489.24000001</v>
      </c>
      <c r="H119" s="30">
        <v>137405489.24000001</v>
      </c>
      <c r="I119" s="35">
        <v>0</v>
      </c>
    </row>
    <row r="120" spans="2:9" x14ac:dyDescent="0.25">
      <c r="B120" s="27">
        <v>339</v>
      </c>
      <c r="C120" s="28" t="s">
        <v>115</v>
      </c>
      <c r="D120" s="29">
        <v>81039810</v>
      </c>
      <c r="E120" s="30">
        <v>1458535.26</v>
      </c>
      <c r="F120" s="30">
        <v>82498345.260000005</v>
      </c>
      <c r="G120" s="30">
        <v>82498345.260000005</v>
      </c>
      <c r="H120" s="30">
        <v>82498345.260000005</v>
      </c>
      <c r="I120" s="35">
        <v>0</v>
      </c>
    </row>
    <row r="121" spans="2:9" x14ac:dyDescent="0.25">
      <c r="B121" s="27">
        <v>340</v>
      </c>
      <c r="C121" s="28" t="s">
        <v>116</v>
      </c>
      <c r="D121" s="29">
        <v>50023379</v>
      </c>
      <c r="E121" s="30">
        <v>-134903.89000000013</v>
      </c>
      <c r="F121" s="30">
        <v>49888475.109999999</v>
      </c>
      <c r="G121" s="30">
        <v>49888475.109999999</v>
      </c>
      <c r="H121" s="30">
        <v>49888475.109999999</v>
      </c>
      <c r="I121" s="35">
        <v>0</v>
      </c>
    </row>
    <row r="122" spans="2:9" x14ac:dyDescent="0.25">
      <c r="B122" s="27">
        <v>341</v>
      </c>
      <c r="C122" s="28" t="s">
        <v>117</v>
      </c>
      <c r="D122" s="29">
        <v>5507019</v>
      </c>
      <c r="E122" s="30">
        <v>1236691.19</v>
      </c>
      <c r="F122" s="30">
        <v>6743710.1900000004</v>
      </c>
      <c r="G122" s="30">
        <v>6743710.1900000004</v>
      </c>
      <c r="H122" s="30">
        <v>6743710.1900000004</v>
      </c>
      <c r="I122" s="35">
        <v>0</v>
      </c>
    </row>
    <row r="123" spans="2:9" x14ac:dyDescent="0.25">
      <c r="B123" s="27">
        <v>342</v>
      </c>
      <c r="C123" s="28" t="s">
        <v>118</v>
      </c>
      <c r="D123" s="29">
        <v>94745876</v>
      </c>
      <c r="E123" s="30">
        <v>-2848255.01</v>
      </c>
      <c r="F123" s="30">
        <v>91897620.989999995</v>
      </c>
      <c r="G123" s="30">
        <v>91897620.989999995</v>
      </c>
      <c r="H123" s="30">
        <v>91897620.989999995</v>
      </c>
      <c r="I123" s="35">
        <v>0</v>
      </c>
    </row>
    <row r="124" spans="2:9" x14ac:dyDescent="0.25">
      <c r="B124" s="27">
        <v>343</v>
      </c>
      <c r="C124" s="28" t="s">
        <v>119</v>
      </c>
      <c r="D124" s="29">
        <v>3375567</v>
      </c>
      <c r="E124" s="30">
        <v>1049763.6100000001</v>
      </c>
      <c r="F124" s="30">
        <v>4425330.6100000003</v>
      </c>
      <c r="G124" s="30">
        <v>4425330.6100000003</v>
      </c>
      <c r="H124" s="30">
        <v>4425330.6100000003</v>
      </c>
      <c r="I124" s="35">
        <v>0</v>
      </c>
    </row>
    <row r="125" spans="2:9" x14ac:dyDescent="0.25">
      <c r="B125" s="27">
        <v>344</v>
      </c>
      <c r="C125" s="28" t="s">
        <v>120</v>
      </c>
      <c r="D125" s="29">
        <v>24029155</v>
      </c>
      <c r="E125" s="30">
        <v>4279076.93</v>
      </c>
      <c r="F125" s="30">
        <v>28308231.93</v>
      </c>
      <c r="G125" s="30">
        <v>28308231.93</v>
      </c>
      <c r="H125" s="30">
        <v>28308231.93</v>
      </c>
      <c r="I125" s="35">
        <v>0</v>
      </c>
    </row>
    <row r="126" spans="2:9" x14ac:dyDescent="0.25">
      <c r="B126" s="27">
        <v>345</v>
      </c>
      <c r="C126" s="28" t="s">
        <v>121</v>
      </c>
      <c r="D126" s="29">
        <v>14564172</v>
      </c>
      <c r="E126" s="30">
        <v>1123002.3700000001</v>
      </c>
      <c r="F126" s="30">
        <v>15687174.369999999</v>
      </c>
      <c r="G126" s="30">
        <v>15687174.369999999</v>
      </c>
      <c r="H126" s="30">
        <v>15687174.369999999</v>
      </c>
      <c r="I126" s="35">
        <v>0</v>
      </c>
    </row>
    <row r="127" spans="2:9" x14ac:dyDescent="0.25">
      <c r="B127" s="27">
        <v>346</v>
      </c>
      <c r="C127" s="28" t="s">
        <v>122</v>
      </c>
      <c r="D127" s="29">
        <v>11605571</v>
      </c>
      <c r="E127" s="30">
        <v>2445167.21</v>
      </c>
      <c r="F127" s="30">
        <v>14050738.210000001</v>
      </c>
      <c r="G127" s="30">
        <v>14050738.210000001</v>
      </c>
      <c r="H127" s="30">
        <v>14050738.210000001</v>
      </c>
      <c r="I127" s="35">
        <v>0</v>
      </c>
    </row>
    <row r="128" spans="2:9" x14ac:dyDescent="0.25">
      <c r="B128" s="27">
        <v>347</v>
      </c>
      <c r="C128" s="28" t="s">
        <v>123</v>
      </c>
      <c r="D128" s="29">
        <v>7127703</v>
      </c>
      <c r="E128" s="30">
        <v>380053.63</v>
      </c>
      <c r="F128" s="30">
        <v>7507756.6299999999</v>
      </c>
      <c r="G128" s="30">
        <v>7507756.6299999999</v>
      </c>
      <c r="H128" s="30">
        <v>7507756.6299999999</v>
      </c>
      <c r="I128" s="35">
        <v>0</v>
      </c>
    </row>
    <row r="129" spans="2:9" x14ac:dyDescent="0.25">
      <c r="B129" s="27">
        <v>348</v>
      </c>
      <c r="C129" s="28" t="s">
        <v>124</v>
      </c>
      <c r="D129" s="29">
        <v>42751138</v>
      </c>
      <c r="E129" s="30">
        <v>-444680.04</v>
      </c>
      <c r="F129" s="30">
        <v>42306457.960000001</v>
      </c>
      <c r="G129" s="30">
        <v>42306457.960000001</v>
      </c>
      <c r="H129" s="30">
        <v>42306457.960000001</v>
      </c>
      <c r="I129" s="35">
        <v>0</v>
      </c>
    </row>
    <row r="130" spans="2:9" x14ac:dyDescent="0.25">
      <c r="B130" s="27">
        <v>349</v>
      </c>
      <c r="C130" s="28" t="s">
        <v>125</v>
      </c>
      <c r="D130" s="29">
        <v>26093025</v>
      </c>
      <c r="E130" s="30">
        <v>7326763.8900000006</v>
      </c>
      <c r="F130" s="30">
        <v>33419788.890000001</v>
      </c>
      <c r="G130" s="30">
        <v>33419788.890000001</v>
      </c>
      <c r="H130" s="30">
        <v>32919788.890000001</v>
      </c>
      <c r="I130" s="35">
        <v>0</v>
      </c>
    </row>
    <row r="131" spans="2:9" x14ac:dyDescent="0.25">
      <c r="B131" s="27">
        <v>350</v>
      </c>
      <c r="C131" s="28" t="s">
        <v>126</v>
      </c>
      <c r="D131" s="29">
        <v>5343542</v>
      </c>
      <c r="E131" s="30">
        <v>-379787.34</v>
      </c>
      <c r="F131" s="30">
        <v>4963754.66</v>
      </c>
      <c r="G131" s="30">
        <v>4963754.66</v>
      </c>
      <c r="H131" s="30">
        <v>4963754.66</v>
      </c>
      <c r="I131" s="35">
        <v>0</v>
      </c>
    </row>
    <row r="132" spans="2:9" x14ac:dyDescent="0.25">
      <c r="B132" s="27">
        <v>351</v>
      </c>
      <c r="C132" s="28" t="s">
        <v>127</v>
      </c>
      <c r="D132" s="29">
        <v>78023604</v>
      </c>
      <c r="E132" s="30">
        <v>-1918790.68</v>
      </c>
      <c r="F132" s="30">
        <v>76104813.319999993</v>
      </c>
      <c r="G132" s="30">
        <v>76104813.319999993</v>
      </c>
      <c r="H132" s="30">
        <v>76104813.319999993</v>
      </c>
      <c r="I132" s="35">
        <v>0</v>
      </c>
    </row>
    <row r="133" spans="2:9" x14ac:dyDescent="0.25">
      <c r="B133" s="27">
        <v>352</v>
      </c>
      <c r="C133" s="28" t="s">
        <v>128</v>
      </c>
      <c r="D133" s="29">
        <v>15334702</v>
      </c>
      <c r="E133" s="30">
        <v>2122304.84</v>
      </c>
      <c r="F133" s="30">
        <v>17457006.84</v>
      </c>
      <c r="G133" s="30">
        <v>17457006.84</v>
      </c>
      <c r="H133" s="30">
        <v>17457006.84</v>
      </c>
      <c r="I133" s="35">
        <v>0</v>
      </c>
    </row>
    <row r="134" spans="2:9" x14ac:dyDescent="0.25">
      <c r="B134" s="27">
        <v>353</v>
      </c>
      <c r="C134" s="28" t="s">
        <v>129</v>
      </c>
      <c r="D134" s="29">
        <v>64932230</v>
      </c>
      <c r="E134" s="30">
        <v>1804929.02</v>
      </c>
      <c r="F134" s="30">
        <v>66737159.020000003</v>
      </c>
      <c r="G134" s="30">
        <v>66737159.020000003</v>
      </c>
      <c r="H134" s="30">
        <v>66737159.020000003</v>
      </c>
      <c r="I134" s="35">
        <v>0</v>
      </c>
    </row>
    <row r="135" spans="2:9" x14ac:dyDescent="0.25">
      <c r="B135" s="27">
        <v>354</v>
      </c>
      <c r="C135" s="28" t="s">
        <v>130</v>
      </c>
      <c r="D135" s="29">
        <v>27702193</v>
      </c>
      <c r="E135" s="30">
        <v>239275.43</v>
      </c>
      <c r="F135" s="30">
        <v>27941468.43</v>
      </c>
      <c r="G135" s="30">
        <v>27941468.43</v>
      </c>
      <c r="H135" s="30">
        <v>27941468.43</v>
      </c>
      <c r="I135" s="35">
        <v>0</v>
      </c>
    </row>
    <row r="136" spans="2:9" x14ac:dyDescent="0.25">
      <c r="B136" s="27">
        <v>355</v>
      </c>
      <c r="C136" s="28" t="s">
        <v>131</v>
      </c>
      <c r="D136" s="29">
        <v>21075776</v>
      </c>
      <c r="E136" s="30">
        <v>2837356.11</v>
      </c>
      <c r="F136" s="30">
        <v>23913132.109999999</v>
      </c>
      <c r="G136" s="30">
        <v>23913132.109999999</v>
      </c>
      <c r="H136" s="30">
        <v>23913132.109999999</v>
      </c>
      <c r="I136" s="35">
        <v>0</v>
      </c>
    </row>
    <row r="137" spans="2:9" x14ac:dyDescent="0.25">
      <c r="B137" s="27">
        <v>356</v>
      </c>
      <c r="C137" s="28" t="s">
        <v>132</v>
      </c>
      <c r="D137" s="29">
        <v>31781159</v>
      </c>
      <c r="E137" s="30">
        <v>5061506.8600000003</v>
      </c>
      <c r="F137" s="30">
        <v>36842665.859999999</v>
      </c>
      <c r="G137" s="30">
        <v>36842665.859999999</v>
      </c>
      <c r="H137" s="30">
        <v>36842665.859999999</v>
      </c>
      <c r="I137" s="35">
        <v>0</v>
      </c>
    </row>
    <row r="138" spans="2:9" x14ac:dyDescent="0.25">
      <c r="B138" s="27">
        <v>357</v>
      </c>
      <c r="C138" s="28" t="s">
        <v>133</v>
      </c>
      <c r="D138" s="29">
        <v>45558214</v>
      </c>
      <c r="E138" s="30">
        <v>5347460.91</v>
      </c>
      <c r="F138" s="30">
        <v>50905674.910000004</v>
      </c>
      <c r="G138" s="30">
        <v>50905674.910000004</v>
      </c>
      <c r="H138" s="30">
        <v>50905674.910000004</v>
      </c>
      <c r="I138" s="35">
        <v>0</v>
      </c>
    </row>
    <row r="139" spans="2:9" x14ac:dyDescent="0.25">
      <c r="B139" s="27">
        <v>358</v>
      </c>
      <c r="C139" s="28" t="s">
        <v>134</v>
      </c>
      <c r="D139" s="29">
        <v>129828140</v>
      </c>
      <c r="E139" s="30">
        <v>42882137.07</v>
      </c>
      <c r="F139" s="30">
        <v>172710277.06999999</v>
      </c>
      <c r="G139" s="30">
        <v>172710277.06999999</v>
      </c>
      <c r="H139" s="30">
        <v>172710277.06999999</v>
      </c>
      <c r="I139" s="35">
        <v>0</v>
      </c>
    </row>
    <row r="140" spans="2:9" x14ac:dyDescent="0.25">
      <c r="B140" s="27">
        <v>399</v>
      </c>
      <c r="C140" s="28" t="s">
        <v>145</v>
      </c>
      <c r="D140" s="29">
        <v>90123381</v>
      </c>
      <c r="E140" s="30">
        <v>-71741334.769999996</v>
      </c>
      <c r="F140" s="30">
        <v>18382046.23</v>
      </c>
      <c r="G140" s="31">
        <v>18382046.23</v>
      </c>
      <c r="H140" s="31">
        <v>0</v>
      </c>
      <c r="I140" s="35">
        <v>0</v>
      </c>
    </row>
    <row r="141" spans="2:9" ht="30" customHeight="1" x14ac:dyDescent="0.25">
      <c r="B141" s="25">
        <v>2</v>
      </c>
      <c r="C141" s="26" t="s">
        <v>139</v>
      </c>
      <c r="D141" s="13">
        <v>2167674056</v>
      </c>
      <c r="E141" s="14">
        <v>1211912797.1999998</v>
      </c>
      <c r="F141" s="15">
        <v>3379586853.1999998</v>
      </c>
      <c r="G141" s="15">
        <v>3379586853.1999998</v>
      </c>
      <c r="H141" s="15">
        <v>1748964530.9499998</v>
      </c>
      <c r="I141" s="15">
        <v>0</v>
      </c>
    </row>
    <row r="142" spans="2:9" ht="30" customHeight="1" x14ac:dyDescent="0.25">
      <c r="B142" s="32">
        <v>21111</v>
      </c>
      <c r="C142" s="16" t="s">
        <v>148</v>
      </c>
      <c r="D142" s="17">
        <v>1924260113</v>
      </c>
      <c r="E142" s="18">
        <v>1295324541.1999998</v>
      </c>
      <c r="F142" s="19">
        <v>3219584654.1999998</v>
      </c>
      <c r="G142" s="19">
        <v>3219584654.1999998</v>
      </c>
      <c r="H142" s="19">
        <v>1588962331.9499998</v>
      </c>
      <c r="I142" s="19">
        <v>0</v>
      </c>
    </row>
    <row r="143" spans="2:9" x14ac:dyDescent="0.25">
      <c r="B143" s="27">
        <v>1</v>
      </c>
      <c r="C143" s="28" t="s">
        <v>136</v>
      </c>
      <c r="D143" s="29">
        <v>0</v>
      </c>
      <c r="E143" s="30">
        <v>609240.04</v>
      </c>
      <c r="F143" s="30">
        <v>609240.04</v>
      </c>
      <c r="G143" s="30">
        <v>609240.04</v>
      </c>
      <c r="H143" s="30">
        <v>596611.12000000011</v>
      </c>
      <c r="I143" s="35">
        <v>0</v>
      </c>
    </row>
    <row r="144" spans="2:9" x14ac:dyDescent="0.25">
      <c r="B144" s="27">
        <v>2</v>
      </c>
      <c r="C144" s="28" t="s">
        <v>13</v>
      </c>
      <c r="D144" s="29">
        <v>0</v>
      </c>
      <c r="E144" s="30">
        <v>15874405.990000002</v>
      </c>
      <c r="F144" s="30">
        <v>15874405.990000002</v>
      </c>
      <c r="G144" s="30">
        <v>15874405.990000002</v>
      </c>
      <c r="H144" s="30">
        <v>15874405.990000002</v>
      </c>
      <c r="I144" s="35">
        <v>0</v>
      </c>
    </row>
    <row r="145" spans="2:9" x14ac:dyDescent="0.25">
      <c r="B145" s="27">
        <v>3</v>
      </c>
      <c r="C145" s="28" t="s">
        <v>14</v>
      </c>
      <c r="D145" s="29">
        <v>817051831</v>
      </c>
      <c r="E145" s="30">
        <v>901185015.35000002</v>
      </c>
      <c r="F145" s="30">
        <v>1718236846.3499999</v>
      </c>
      <c r="G145" s="30">
        <v>1718236846.3499999</v>
      </c>
      <c r="H145" s="30">
        <v>959053274.57999992</v>
      </c>
      <c r="I145" s="35">
        <v>0</v>
      </c>
    </row>
    <row r="146" spans="2:9" x14ac:dyDescent="0.25">
      <c r="B146" s="27">
        <v>4</v>
      </c>
      <c r="C146" s="28" t="s">
        <v>15</v>
      </c>
      <c r="D146" s="29">
        <v>0</v>
      </c>
      <c r="E146" s="30">
        <v>106875960.02000001</v>
      </c>
      <c r="F146" s="30">
        <v>106875960.02000001</v>
      </c>
      <c r="G146" s="30">
        <v>106875960.02000001</v>
      </c>
      <c r="H146" s="30">
        <v>43854415.220000006</v>
      </c>
      <c r="I146" s="35">
        <v>0</v>
      </c>
    </row>
    <row r="147" spans="2:9" x14ac:dyDescent="0.25">
      <c r="B147" s="27">
        <v>5</v>
      </c>
      <c r="C147" s="28" t="s">
        <v>16</v>
      </c>
      <c r="D147" s="29">
        <v>0</v>
      </c>
      <c r="E147" s="30">
        <v>2944471.1599999997</v>
      </c>
      <c r="F147" s="30">
        <v>2944471.16</v>
      </c>
      <c r="G147" s="30">
        <v>2944471.16</v>
      </c>
      <c r="H147" s="30">
        <v>2502131.2000000002</v>
      </c>
      <c r="I147" s="35">
        <v>0</v>
      </c>
    </row>
    <row r="148" spans="2:9" x14ac:dyDescent="0.25">
      <c r="B148" s="27">
        <v>6</v>
      </c>
      <c r="C148" s="28" t="s">
        <v>17</v>
      </c>
      <c r="D148" s="29">
        <v>0</v>
      </c>
      <c r="E148" s="30">
        <v>19803.009999999998</v>
      </c>
      <c r="F148" s="30">
        <v>19803.009999999998</v>
      </c>
      <c r="G148" s="30">
        <v>19803.009999999998</v>
      </c>
      <c r="H148" s="29">
        <v>19803.009999999998</v>
      </c>
      <c r="I148" s="35">
        <v>0</v>
      </c>
    </row>
    <row r="149" spans="2:9" x14ac:dyDescent="0.25">
      <c r="B149" s="27">
        <v>7</v>
      </c>
      <c r="C149" s="28" t="s">
        <v>18</v>
      </c>
      <c r="D149" s="29">
        <v>0</v>
      </c>
      <c r="E149" s="30">
        <v>2146451.7400000002</v>
      </c>
      <c r="F149" s="30">
        <v>2146451.7399999998</v>
      </c>
      <c r="G149" s="31">
        <v>2146451.7399999998</v>
      </c>
      <c r="H149" s="31">
        <v>2146451.7399999998</v>
      </c>
      <c r="I149" s="35">
        <v>0</v>
      </c>
    </row>
    <row r="150" spans="2:9" x14ac:dyDescent="0.25">
      <c r="B150" s="27">
        <v>8</v>
      </c>
      <c r="C150" s="28" t="s">
        <v>19</v>
      </c>
      <c r="D150" s="29">
        <v>0</v>
      </c>
      <c r="E150" s="30">
        <v>437147.97</v>
      </c>
      <c r="F150" s="30">
        <v>437147.97</v>
      </c>
      <c r="G150" s="31">
        <v>437147.97</v>
      </c>
      <c r="H150" s="31">
        <v>333741.14</v>
      </c>
      <c r="I150" s="35">
        <v>0</v>
      </c>
    </row>
    <row r="151" spans="2:9" x14ac:dyDescent="0.25">
      <c r="B151" s="27">
        <v>9</v>
      </c>
      <c r="C151" s="28" t="s">
        <v>20</v>
      </c>
      <c r="D151" s="29">
        <v>600000000</v>
      </c>
      <c r="E151" s="30">
        <v>135267008.15000001</v>
      </c>
      <c r="F151" s="30">
        <v>735267008.14999974</v>
      </c>
      <c r="G151" s="30">
        <v>735267008.14999974</v>
      </c>
      <c r="H151" s="30">
        <v>308426462.9199999</v>
      </c>
      <c r="I151" s="35">
        <v>0</v>
      </c>
    </row>
    <row r="152" spans="2:9" x14ac:dyDescent="0.25">
      <c r="B152" s="27">
        <v>10</v>
      </c>
      <c r="C152" s="28" t="s">
        <v>21</v>
      </c>
      <c r="D152" s="29">
        <v>0</v>
      </c>
      <c r="E152" s="30">
        <v>8636097.9299999997</v>
      </c>
      <c r="F152" s="30">
        <v>8636097.9299999997</v>
      </c>
      <c r="G152" s="30">
        <v>8636097.9299999997</v>
      </c>
      <c r="H152" s="30">
        <v>5837318.1400000006</v>
      </c>
      <c r="I152" s="35">
        <v>0</v>
      </c>
    </row>
    <row r="153" spans="2:9" x14ac:dyDescent="0.25">
      <c r="B153" s="27">
        <v>11</v>
      </c>
      <c r="C153" s="28" t="s">
        <v>22</v>
      </c>
      <c r="D153" s="29">
        <v>71000000</v>
      </c>
      <c r="E153" s="30">
        <v>177404850.15999994</v>
      </c>
      <c r="F153" s="30">
        <v>248404850.15999988</v>
      </c>
      <c r="G153" s="31">
        <v>248404850.15999988</v>
      </c>
      <c r="H153" s="31">
        <v>34661364.240000002</v>
      </c>
      <c r="I153" s="35">
        <v>0</v>
      </c>
    </row>
    <row r="154" spans="2:9" ht="27" x14ac:dyDescent="0.25">
      <c r="B154" s="27">
        <v>13</v>
      </c>
      <c r="C154" s="28" t="s">
        <v>24</v>
      </c>
      <c r="D154" s="29">
        <v>104930249</v>
      </c>
      <c r="E154" s="30">
        <v>105266627.43000001</v>
      </c>
      <c r="F154" s="30">
        <v>210196876.42999998</v>
      </c>
      <c r="G154" s="30">
        <v>210196876.42999998</v>
      </c>
      <c r="H154" s="30">
        <v>134635365.66</v>
      </c>
      <c r="I154" s="35">
        <v>0</v>
      </c>
    </row>
    <row r="155" spans="2:9" ht="15.75" customHeight="1" x14ac:dyDescent="0.25">
      <c r="B155" s="27">
        <v>14</v>
      </c>
      <c r="C155" s="28" t="s">
        <v>25</v>
      </c>
      <c r="D155" s="29">
        <v>227123442</v>
      </c>
      <c r="E155" s="30">
        <v>-62281077.659999982</v>
      </c>
      <c r="F155" s="30">
        <v>164842364.33999994</v>
      </c>
      <c r="G155" s="30">
        <v>164842364.33999994</v>
      </c>
      <c r="H155" s="30">
        <v>75993744.079999968</v>
      </c>
      <c r="I155" s="35">
        <v>0</v>
      </c>
    </row>
    <row r="156" spans="2:9" x14ac:dyDescent="0.25">
      <c r="B156" s="27">
        <v>15</v>
      </c>
      <c r="C156" s="28" t="s">
        <v>26</v>
      </c>
      <c r="D156" s="29">
        <v>104154591</v>
      </c>
      <c r="E156" s="30">
        <v>-101190888.41</v>
      </c>
      <c r="F156" s="30">
        <v>2963702.59</v>
      </c>
      <c r="G156" s="30">
        <v>2963702.59</v>
      </c>
      <c r="H156" s="30">
        <v>2963702.59</v>
      </c>
      <c r="I156" s="35">
        <v>0</v>
      </c>
    </row>
    <row r="157" spans="2:9" ht="15" customHeight="1" x14ac:dyDescent="0.25">
      <c r="B157" s="27">
        <v>16</v>
      </c>
      <c r="C157" s="28" t="s">
        <v>27</v>
      </c>
      <c r="D157" s="29">
        <v>0</v>
      </c>
      <c r="E157" s="30">
        <v>1018750.81</v>
      </c>
      <c r="F157" s="30">
        <v>1018750.81</v>
      </c>
      <c r="G157" s="31">
        <v>1018750.81</v>
      </c>
      <c r="H157" s="31">
        <v>1018750.81</v>
      </c>
      <c r="I157" s="35">
        <v>0</v>
      </c>
    </row>
    <row r="158" spans="2:9" x14ac:dyDescent="0.25">
      <c r="B158" s="27">
        <v>18</v>
      </c>
      <c r="C158" s="28" t="s">
        <v>29</v>
      </c>
      <c r="D158" s="29">
        <v>0</v>
      </c>
      <c r="E158" s="30">
        <v>1044789.51</v>
      </c>
      <c r="F158" s="30">
        <v>1044789.51</v>
      </c>
      <c r="G158" s="31">
        <v>1044789.51</v>
      </c>
      <c r="H158" s="37">
        <v>1044789.51</v>
      </c>
      <c r="I158" s="35">
        <v>0</v>
      </c>
    </row>
    <row r="159" spans="2:9" ht="18" customHeight="1" x14ac:dyDescent="0.25">
      <c r="B159" s="27">
        <v>19</v>
      </c>
      <c r="C159" s="28" t="s">
        <v>30</v>
      </c>
      <c r="D159" s="29">
        <v>0</v>
      </c>
      <c r="E159" s="30">
        <v>65888</v>
      </c>
      <c r="F159" s="30">
        <v>65888</v>
      </c>
      <c r="G159" s="30">
        <v>65888</v>
      </c>
      <c r="H159" s="29">
        <v>0</v>
      </c>
      <c r="I159" s="35">
        <v>0</v>
      </c>
    </row>
    <row r="160" spans="2:9" ht="30" customHeight="1" x14ac:dyDescent="0.25">
      <c r="B160" s="32">
        <v>21120</v>
      </c>
      <c r="C160" s="16" t="s">
        <v>148</v>
      </c>
      <c r="D160" s="17">
        <v>243413943</v>
      </c>
      <c r="E160" s="18">
        <v>-83411744</v>
      </c>
      <c r="F160" s="19">
        <v>160002199</v>
      </c>
      <c r="G160" s="19">
        <v>160002199</v>
      </c>
      <c r="H160" s="19">
        <v>160002199</v>
      </c>
      <c r="I160" s="19">
        <v>0</v>
      </c>
    </row>
    <row r="161" spans="2:9" x14ac:dyDescent="0.25">
      <c r="B161" s="27">
        <v>63</v>
      </c>
      <c r="C161" s="28" t="s">
        <v>34</v>
      </c>
      <c r="D161" s="29">
        <v>6270000</v>
      </c>
      <c r="E161" s="31">
        <v>0</v>
      </c>
      <c r="F161" s="30">
        <v>6270000</v>
      </c>
      <c r="G161" s="30">
        <v>6270000</v>
      </c>
      <c r="H161" s="30">
        <v>6270000</v>
      </c>
      <c r="I161" s="31">
        <v>0</v>
      </c>
    </row>
    <row r="162" spans="2:9" ht="30" customHeight="1" x14ac:dyDescent="0.25">
      <c r="B162" s="27">
        <v>69</v>
      </c>
      <c r="C162" s="28" t="s">
        <v>37</v>
      </c>
      <c r="D162" s="29">
        <v>20000000</v>
      </c>
      <c r="E162" s="31">
        <v>-20000000</v>
      </c>
      <c r="F162" s="35">
        <v>0</v>
      </c>
      <c r="G162" s="31">
        <v>0</v>
      </c>
      <c r="H162" s="31">
        <v>0</v>
      </c>
      <c r="I162" s="35">
        <v>0</v>
      </c>
    </row>
    <row r="163" spans="2:9" ht="30" customHeight="1" x14ac:dyDescent="0.25">
      <c r="B163" s="27">
        <v>75</v>
      </c>
      <c r="C163" s="28" t="s">
        <v>43</v>
      </c>
      <c r="D163" s="29">
        <v>217143943</v>
      </c>
      <c r="E163" s="30">
        <v>-63411744</v>
      </c>
      <c r="F163" s="30">
        <v>153732199</v>
      </c>
      <c r="G163" s="30">
        <v>153732199</v>
      </c>
      <c r="H163" s="30">
        <v>153732199</v>
      </c>
      <c r="I163" s="35">
        <v>0</v>
      </c>
    </row>
    <row r="164" spans="2:9" ht="30" customHeight="1" x14ac:dyDescent="0.25">
      <c r="B164" s="25">
        <v>3</v>
      </c>
      <c r="C164" s="26" t="s">
        <v>140</v>
      </c>
      <c r="D164" s="13">
        <v>1357375714</v>
      </c>
      <c r="E164" s="14">
        <v>-210725724.83000001</v>
      </c>
      <c r="F164" s="15">
        <v>1146649989.1700001</v>
      </c>
      <c r="G164" s="15">
        <v>1146649989.1700001</v>
      </c>
      <c r="H164" s="15">
        <v>1054456858.8700001</v>
      </c>
      <c r="I164" s="15">
        <v>0</v>
      </c>
    </row>
    <row r="165" spans="2:9" x14ac:dyDescent="0.25">
      <c r="B165" s="32">
        <v>21111</v>
      </c>
      <c r="C165" s="16" t="s">
        <v>148</v>
      </c>
      <c r="D165" s="17">
        <v>1357375714</v>
      </c>
      <c r="E165" s="18">
        <v>-210725724.83000001</v>
      </c>
      <c r="F165" s="19">
        <v>1146649989.1700001</v>
      </c>
      <c r="G165" s="19">
        <v>1146649989.1700001</v>
      </c>
      <c r="H165" s="19">
        <v>1054456858.8700001</v>
      </c>
      <c r="I165" s="19">
        <v>0</v>
      </c>
    </row>
    <row r="166" spans="2:9" ht="30" customHeight="1" x14ac:dyDescent="0.25">
      <c r="B166" s="27">
        <v>3</v>
      </c>
      <c r="C166" s="28" t="s">
        <v>14</v>
      </c>
      <c r="D166" s="29">
        <v>1357375714</v>
      </c>
      <c r="E166" s="30">
        <v>-210725724.83000001</v>
      </c>
      <c r="F166" s="30">
        <v>1146649989.1700001</v>
      </c>
      <c r="G166" s="30">
        <v>1146649989.1700001</v>
      </c>
      <c r="H166" s="30">
        <v>1054456858.8700001</v>
      </c>
      <c r="I166" s="35">
        <v>0</v>
      </c>
    </row>
    <row r="167" spans="2:9" ht="30" customHeight="1" x14ac:dyDescent="0.25">
      <c r="B167" s="25">
        <v>4</v>
      </c>
      <c r="C167" s="26" t="s">
        <v>149</v>
      </c>
      <c r="D167" s="13">
        <v>0</v>
      </c>
      <c r="E167" s="14">
        <v>24000000</v>
      </c>
      <c r="F167" s="15">
        <v>24000000</v>
      </c>
      <c r="G167" s="15">
        <v>24000000</v>
      </c>
      <c r="H167" s="15">
        <v>24000000</v>
      </c>
      <c r="I167" s="15">
        <v>0</v>
      </c>
    </row>
    <row r="168" spans="2:9" x14ac:dyDescent="0.25">
      <c r="B168" s="32">
        <v>21111</v>
      </c>
      <c r="C168" s="16" t="s">
        <v>148</v>
      </c>
      <c r="D168" s="17">
        <v>0</v>
      </c>
      <c r="E168" s="18">
        <v>24000000</v>
      </c>
      <c r="F168" s="19">
        <v>24000000</v>
      </c>
      <c r="G168" s="19">
        <v>24000000</v>
      </c>
      <c r="H168" s="19">
        <v>24000000</v>
      </c>
      <c r="I168" s="19">
        <v>0</v>
      </c>
    </row>
    <row r="169" spans="2:9" ht="30" customHeight="1" x14ac:dyDescent="0.25">
      <c r="B169" s="27">
        <v>3</v>
      </c>
      <c r="C169" s="28" t="s">
        <v>14</v>
      </c>
      <c r="D169" s="29">
        <v>0</v>
      </c>
      <c r="E169" s="30">
        <v>24000000</v>
      </c>
      <c r="F169" s="30">
        <v>24000000</v>
      </c>
      <c r="G169" s="30">
        <v>24000000</v>
      </c>
      <c r="H169" s="30">
        <v>24000000</v>
      </c>
      <c r="I169" s="31">
        <v>0</v>
      </c>
    </row>
    <row r="170" spans="2:9" ht="30" customHeight="1" x14ac:dyDescent="0.25">
      <c r="B170" s="25">
        <v>5</v>
      </c>
      <c r="C170" s="26" t="s">
        <v>141</v>
      </c>
      <c r="D170" s="13">
        <v>3360144874</v>
      </c>
      <c r="E170" s="14">
        <v>470391291</v>
      </c>
      <c r="F170" s="15">
        <v>3830536165</v>
      </c>
      <c r="G170" s="15">
        <v>3830536165</v>
      </c>
      <c r="H170" s="15">
        <v>3830536165</v>
      </c>
      <c r="I170" s="15">
        <v>0</v>
      </c>
    </row>
    <row r="171" spans="2:9" x14ac:dyDescent="0.25">
      <c r="B171" s="32">
        <v>31111</v>
      </c>
      <c r="C171" s="16" t="s">
        <v>138</v>
      </c>
      <c r="D171" s="17">
        <v>3360144874</v>
      </c>
      <c r="E171" s="18">
        <v>470391291</v>
      </c>
      <c r="F171" s="19">
        <v>3830536165</v>
      </c>
      <c r="G171" s="19">
        <v>3830536165</v>
      </c>
      <c r="H171" s="19">
        <v>3830536165</v>
      </c>
      <c r="I171" s="19">
        <v>0</v>
      </c>
    </row>
    <row r="172" spans="2:9" x14ac:dyDescent="0.25">
      <c r="B172" s="27">
        <v>301</v>
      </c>
      <c r="C172" s="28" t="s">
        <v>77</v>
      </c>
      <c r="D172" s="29">
        <v>16367064</v>
      </c>
      <c r="E172" s="30">
        <v>1397430</v>
      </c>
      <c r="F172" s="30">
        <v>17764494</v>
      </c>
      <c r="G172" s="30">
        <v>17764494</v>
      </c>
      <c r="H172" s="30">
        <v>17764494</v>
      </c>
      <c r="I172" s="35">
        <v>0</v>
      </c>
    </row>
    <row r="173" spans="2:9" x14ac:dyDescent="0.25">
      <c r="B173" s="27">
        <v>302</v>
      </c>
      <c r="C173" s="28" t="s">
        <v>78</v>
      </c>
      <c r="D173" s="29">
        <v>13538783</v>
      </c>
      <c r="E173" s="30">
        <v>1134262</v>
      </c>
      <c r="F173" s="30">
        <v>14673045</v>
      </c>
      <c r="G173" s="30">
        <v>14673045</v>
      </c>
      <c r="H173" s="30">
        <v>14673045</v>
      </c>
      <c r="I173" s="35">
        <v>0</v>
      </c>
    </row>
    <row r="174" spans="2:9" x14ac:dyDescent="0.25">
      <c r="B174" s="27">
        <v>303</v>
      </c>
      <c r="C174" s="28" t="s">
        <v>79</v>
      </c>
      <c r="D174" s="29">
        <v>10809498</v>
      </c>
      <c r="E174" s="30">
        <v>1624769</v>
      </c>
      <c r="F174" s="30">
        <v>12434267</v>
      </c>
      <c r="G174" s="30">
        <v>12434267</v>
      </c>
      <c r="H174" s="30">
        <v>12434267</v>
      </c>
      <c r="I174" s="35">
        <v>0</v>
      </c>
    </row>
    <row r="175" spans="2:9" x14ac:dyDescent="0.25">
      <c r="B175" s="27">
        <v>304</v>
      </c>
      <c r="C175" s="28" t="s">
        <v>80</v>
      </c>
      <c r="D175" s="29">
        <v>12517228</v>
      </c>
      <c r="E175" s="30">
        <v>1448375</v>
      </c>
      <c r="F175" s="30">
        <v>13965603</v>
      </c>
      <c r="G175" s="30">
        <v>13965603</v>
      </c>
      <c r="H175" s="30">
        <v>13965603</v>
      </c>
      <c r="I175" s="35">
        <v>0</v>
      </c>
    </row>
    <row r="176" spans="2:9" x14ac:dyDescent="0.25">
      <c r="B176" s="27">
        <v>305</v>
      </c>
      <c r="C176" s="28" t="s">
        <v>81</v>
      </c>
      <c r="D176" s="29">
        <v>84560572</v>
      </c>
      <c r="E176" s="30">
        <v>20679705</v>
      </c>
      <c r="F176" s="30">
        <v>105240277</v>
      </c>
      <c r="G176" s="30">
        <v>105240277</v>
      </c>
      <c r="H176" s="30">
        <v>105240277</v>
      </c>
      <c r="I176" s="35">
        <v>0</v>
      </c>
    </row>
    <row r="177" spans="2:9" x14ac:dyDescent="0.25">
      <c r="B177" s="27">
        <v>306</v>
      </c>
      <c r="C177" s="28" t="s">
        <v>82</v>
      </c>
      <c r="D177" s="29">
        <v>17585753</v>
      </c>
      <c r="E177" s="30">
        <v>1558987</v>
      </c>
      <c r="F177" s="30">
        <v>19144740</v>
      </c>
      <c r="G177" s="30">
        <v>19144740</v>
      </c>
      <c r="H177" s="30">
        <v>19144740</v>
      </c>
      <c r="I177" s="35">
        <v>0</v>
      </c>
    </row>
    <row r="178" spans="2:9" x14ac:dyDescent="0.25">
      <c r="B178" s="27">
        <v>307</v>
      </c>
      <c r="C178" s="28" t="s">
        <v>83</v>
      </c>
      <c r="D178" s="29">
        <v>34571130</v>
      </c>
      <c r="E178" s="30">
        <v>5197454</v>
      </c>
      <c r="F178" s="30">
        <v>39768584</v>
      </c>
      <c r="G178" s="30">
        <v>39768584</v>
      </c>
      <c r="H178" s="30">
        <v>39768584</v>
      </c>
      <c r="I178" s="35">
        <v>0</v>
      </c>
    </row>
    <row r="179" spans="2:9" x14ac:dyDescent="0.25">
      <c r="B179" s="27">
        <v>308</v>
      </c>
      <c r="C179" s="28" t="s">
        <v>84</v>
      </c>
      <c r="D179" s="29">
        <v>22838216</v>
      </c>
      <c r="E179" s="30">
        <v>1928199</v>
      </c>
      <c r="F179" s="30">
        <v>24766415</v>
      </c>
      <c r="G179" s="30">
        <v>24766415</v>
      </c>
      <c r="H179" s="30">
        <v>24766415</v>
      </c>
      <c r="I179" s="35">
        <v>0</v>
      </c>
    </row>
    <row r="180" spans="2:9" x14ac:dyDescent="0.25">
      <c r="B180" s="27">
        <v>309</v>
      </c>
      <c r="C180" s="28" t="s">
        <v>85</v>
      </c>
      <c r="D180" s="29">
        <v>35097970</v>
      </c>
      <c r="E180" s="30">
        <v>9171652</v>
      </c>
      <c r="F180" s="30">
        <v>44269622</v>
      </c>
      <c r="G180" s="30">
        <v>44269622</v>
      </c>
      <c r="H180" s="30">
        <v>44269622</v>
      </c>
      <c r="I180" s="35">
        <v>0</v>
      </c>
    </row>
    <row r="181" spans="2:9" x14ac:dyDescent="0.25">
      <c r="B181" s="27">
        <v>310</v>
      </c>
      <c r="C181" s="28" t="s">
        <v>86</v>
      </c>
      <c r="D181" s="29">
        <v>8431965</v>
      </c>
      <c r="E181" s="30">
        <v>801236</v>
      </c>
      <c r="F181" s="30">
        <v>9233201</v>
      </c>
      <c r="G181" s="30">
        <v>9233201</v>
      </c>
      <c r="H181" s="30">
        <v>9233201</v>
      </c>
      <c r="I181" s="35">
        <v>0</v>
      </c>
    </row>
    <row r="182" spans="2:9" x14ac:dyDescent="0.25">
      <c r="B182" s="27">
        <v>311</v>
      </c>
      <c r="C182" s="28" t="s">
        <v>87</v>
      </c>
      <c r="D182" s="29">
        <v>9728410</v>
      </c>
      <c r="E182" s="30">
        <v>800451</v>
      </c>
      <c r="F182" s="30">
        <v>10528861</v>
      </c>
      <c r="G182" s="30">
        <v>10528861</v>
      </c>
      <c r="H182" s="30">
        <v>10528861</v>
      </c>
      <c r="I182" s="35">
        <v>0</v>
      </c>
    </row>
    <row r="183" spans="2:9" x14ac:dyDescent="0.25">
      <c r="B183" s="27">
        <v>312</v>
      </c>
      <c r="C183" s="28" t="s">
        <v>88</v>
      </c>
      <c r="D183" s="29">
        <v>379528516</v>
      </c>
      <c r="E183" s="30">
        <v>90664496</v>
      </c>
      <c r="F183" s="30">
        <v>470193012</v>
      </c>
      <c r="G183" s="30">
        <v>470193012</v>
      </c>
      <c r="H183" s="30">
        <v>470193012</v>
      </c>
      <c r="I183" s="35">
        <v>0</v>
      </c>
    </row>
    <row r="184" spans="2:9" x14ac:dyDescent="0.25">
      <c r="B184" s="27">
        <v>313</v>
      </c>
      <c r="C184" s="28" t="s">
        <v>89</v>
      </c>
      <c r="D184" s="29">
        <v>21035956</v>
      </c>
      <c r="E184" s="30">
        <v>2896358</v>
      </c>
      <c r="F184" s="30">
        <v>23932314</v>
      </c>
      <c r="G184" s="30">
        <v>23932314</v>
      </c>
      <c r="H184" s="30">
        <v>23932314</v>
      </c>
      <c r="I184" s="35">
        <v>0</v>
      </c>
    </row>
    <row r="185" spans="2:9" x14ac:dyDescent="0.25">
      <c r="B185" s="27">
        <v>314</v>
      </c>
      <c r="C185" s="28" t="s">
        <v>90</v>
      </c>
      <c r="D185" s="29">
        <v>14520384</v>
      </c>
      <c r="E185" s="30">
        <v>1991575</v>
      </c>
      <c r="F185" s="30">
        <v>16511959</v>
      </c>
      <c r="G185" s="30">
        <v>16511959</v>
      </c>
      <c r="H185" s="30">
        <v>16511959</v>
      </c>
      <c r="I185" s="35">
        <v>0</v>
      </c>
    </row>
    <row r="186" spans="2:9" x14ac:dyDescent="0.25">
      <c r="B186" s="27">
        <v>315</v>
      </c>
      <c r="C186" s="28" t="s">
        <v>91</v>
      </c>
      <c r="D186" s="29">
        <v>58414181</v>
      </c>
      <c r="E186" s="30">
        <v>5197143</v>
      </c>
      <c r="F186" s="30">
        <v>63611324</v>
      </c>
      <c r="G186" s="30">
        <v>63611324</v>
      </c>
      <c r="H186" s="30">
        <v>63611324</v>
      </c>
      <c r="I186" s="35">
        <v>0</v>
      </c>
    </row>
    <row r="187" spans="2:9" x14ac:dyDescent="0.25">
      <c r="B187" s="27">
        <v>316</v>
      </c>
      <c r="C187" s="28" t="s">
        <v>92</v>
      </c>
      <c r="D187" s="29">
        <v>38140409</v>
      </c>
      <c r="E187" s="30">
        <v>3426677</v>
      </c>
      <c r="F187" s="30">
        <v>41567086</v>
      </c>
      <c r="G187" s="30">
        <v>41567086</v>
      </c>
      <c r="H187" s="30">
        <v>41567086</v>
      </c>
      <c r="I187" s="35">
        <v>0</v>
      </c>
    </row>
    <row r="188" spans="2:9" x14ac:dyDescent="0.25">
      <c r="B188" s="27">
        <v>317</v>
      </c>
      <c r="C188" s="28" t="s">
        <v>93</v>
      </c>
      <c r="D188" s="29">
        <v>347954705</v>
      </c>
      <c r="E188" s="30">
        <v>121566514</v>
      </c>
      <c r="F188" s="30">
        <v>469521219</v>
      </c>
      <c r="G188" s="30">
        <v>469521219</v>
      </c>
      <c r="H188" s="30">
        <v>469521219</v>
      </c>
      <c r="I188" s="35">
        <v>0</v>
      </c>
    </row>
    <row r="189" spans="2:9" x14ac:dyDescent="0.25">
      <c r="B189" s="27">
        <v>318</v>
      </c>
      <c r="C189" s="28" t="s">
        <v>94</v>
      </c>
      <c r="D189" s="29">
        <v>14762228</v>
      </c>
      <c r="E189" s="30">
        <v>1574727</v>
      </c>
      <c r="F189" s="30">
        <v>16336955</v>
      </c>
      <c r="G189" s="30">
        <v>16336955</v>
      </c>
      <c r="H189" s="30">
        <v>16336955</v>
      </c>
      <c r="I189" s="35">
        <v>0</v>
      </c>
    </row>
    <row r="190" spans="2:9" x14ac:dyDescent="0.25">
      <c r="B190" s="27">
        <v>319</v>
      </c>
      <c r="C190" s="28" t="s">
        <v>95</v>
      </c>
      <c r="D190" s="29">
        <v>58313270</v>
      </c>
      <c r="E190" s="30">
        <v>8670953</v>
      </c>
      <c r="F190" s="30">
        <v>66984223</v>
      </c>
      <c r="G190" s="30">
        <v>66984223</v>
      </c>
      <c r="H190" s="30">
        <v>66984223</v>
      </c>
      <c r="I190" s="35">
        <v>0</v>
      </c>
    </row>
    <row r="191" spans="2:9" x14ac:dyDescent="0.25">
      <c r="B191" s="27">
        <v>320</v>
      </c>
      <c r="C191" s="28" t="s">
        <v>96</v>
      </c>
      <c r="D191" s="29">
        <v>133674652</v>
      </c>
      <c r="E191" s="30">
        <v>32456598</v>
      </c>
      <c r="F191" s="30">
        <v>166131250</v>
      </c>
      <c r="G191" s="30">
        <v>166131250</v>
      </c>
      <c r="H191" s="30">
        <v>166131250</v>
      </c>
      <c r="I191" s="35">
        <v>0</v>
      </c>
    </row>
    <row r="192" spans="2:9" x14ac:dyDescent="0.25">
      <c r="B192" s="27">
        <v>321</v>
      </c>
      <c r="C192" s="28" t="s">
        <v>97</v>
      </c>
      <c r="D192" s="29">
        <v>16500103</v>
      </c>
      <c r="E192" s="30">
        <v>1234914</v>
      </c>
      <c r="F192" s="30">
        <v>17735017</v>
      </c>
      <c r="G192" s="30">
        <v>17735017</v>
      </c>
      <c r="H192" s="30">
        <v>17735017</v>
      </c>
      <c r="I192" s="35">
        <v>0</v>
      </c>
    </row>
    <row r="193" spans="2:9" x14ac:dyDescent="0.25">
      <c r="B193" s="27">
        <v>322</v>
      </c>
      <c r="C193" s="28" t="s">
        <v>98</v>
      </c>
      <c r="D193" s="29">
        <v>38614035</v>
      </c>
      <c r="E193" s="30">
        <v>6876768</v>
      </c>
      <c r="F193" s="30">
        <v>45490803</v>
      </c>
      <c r="G193" s="30">
        <v>45490803</v>
      </c>
      <c r="H193" s="30">
        <v>45490803</v>
      </c>
      <c r="I193" s="35">
        <v>0</v>
      </c>
    </row>
    <row r="194" spans="2:9" x14ac:dyDescent="0.25">
      <c r="B194" s="27">
        <v>323</v>
      </c>
      <c r="C194" s="28" t="s">
        <v>99</v>
      </c>
      <c r="D194" s="29">
        <v>36065146</v>
      </c>
      <c r="E194" s="30">
        <v>7687845</v>
      </c>
      <c r="F194" s="30">
        <v>43752991</v>
      </c>
      <c r="G194" s="30">
        <v>43752991</v>
      </c>
      <c r="H194" s="30">
        <v>43752991</v>
      </c>
      <c r="I194" s="35">
        <v>0</v>
      </c>
    </row>
    <row r="195" spans="2:9" x14ac:dyDescent="0.25">
      <c r="B195" s="27">
        <v>324</v>
      </c>
      <c r="C195" s="28" t="s">
        <v>100</v>
      </c>
      <c r="D195" s="29">
        <v>71910550</v>
      </c>
      <c r="E195" s="30">
        <v>8465172</v>
      </c>
      <c r="F195" s="30">
        <v>80375722</v>
      </c>
      <c r="G195" s="30">
        <v>80375722</v>
      </c>
      <c r="H195" s="30">
        <v>80375722</v>
      </c>
      <c r="I195" s="35">
        <v>0</v>
      </c>
    </row>
    <row r="196" spans="2:9" x14ac:dyDescent="0.25">
      <c r="B196" s="27">
        <v>325</v>
      </c>
      <c r="C196" s="28" t="s">
        <v>101</v>
      </c>
      <c r="D196" s="29">
        <v>23899189</v>
      </c>
      <c r="E196" s="30">
        <v>2571876</v>
      </c>
      <c r="F196" s="30">
        <v>26471065</v>
      </c>
      <c r="G196" s="30">
        <v>26471065</v>
      </c>
      <c r="H196" s="30">
        <v>26471065</v>
      </c>
      <c r="I196" s="35">
        <v>0</v>
      </c>
    </row>
    <row r="197" spans="2:9" x14ac:dyDescent="0.25">
      <c r="B197" s="27">
        <v>326</v>
      </c>
      <c r="C197" s="28" t="s">
        <v>102</v>
      </c>
      <c r="D197" s="29">
        <v>103896714</v>
      </c>
      <c r="E197" s="30">
        <v>25122864</v>
      </c>
      <c r="F197" s="30">
        <v>129019578</v>
      </c>
      <c r="G197" s="30">
        <v>129019578</v>
      </c>
      <c r="H197" s="30">
        <v>129019578</v>
      </c>
      <c r="I197" s="35">
        <v>0</v>
      </c>
    </row>
    <row r="198" spans="2:9" x14ac:dyDescent="0.25">
      <c r="B198" s="27">
        <v>327</v>
      </c>
      <c r="C198" s="28" t="s">
        <v>103</v>
      </c>
      <c r="D198" s="29">
        <v>15331032</v>
      </c>
      <c r="E198" s="30">
        <v>1293619</v>
      </c>
      <c r="F198" s="30">
        <v>16624651</v>
      </c>
      <c r="G198" s="30">
        <v>16624651</v>
      </c>
      <c r="H198" s="30">
        <v>16624651</v>
      </c>
      <c r="I198" s="35">
        <v>0</v>
      </c>
    </row>
    <row r="199" spans="2:9" x14ac:dyDescent="0.25">
      <c r="B199" s="27">
        <v>328</v>
      </c>
      <c r="C199" s="28" t="s">
        <v>104</v>
      </c>
      <c r="D199" s="29">
        <v>10977272</v>
      </c>
      <c r="E199" s="30">
        <v>887138</v>
      </c>
      <c r="F199" s="30">
        <v>11864410</v>
      </c>
      <c r="G199" s="30">
        <v>11864410</v>
      </c>
      <c r="H199" s="30">
        <v>11864410</v>
      </c>
      <c r="I199" s="35">
        <v>0</v>
      </c>
    </row>
    <row r="200" spans="2:9" x14ac:dyDescent="0.25">
      <c r="B200" s="27">
        <v>329</v>
      </c>
      <c r="C200" s="28" t="s">
        <v>105</v>
      </c>
      <c r="D200" s="29">
        <v>42745628</v>
      </c>
      <c r="E200" s="30">
        <v>5719180</v>
      </c>
      <c r="F200" s="30">
        <v>48464808</v>
      </c>
      <c r="G200" s="30">
        <v>48464808</v>
      </c>
      <c r="H200" s="30">
        <v>48464808</v>
      </c>
      <c r="I200" s="35">
        <v>0</v>
      </c>
    </row>
    <row r="201" spans="2:9" x14ac:dyDescent="0.25">
      <c r="B201" s="27">
        <v>330</v>
      </c>
      <c r="C201" s="28" t="s">
        <v>106</v>
      </c>
      <c r="D201" s="29">
        <v>9828198</v>
      </c>
      <c r="E201" s="30">
        <v>1302026</v>
      </c>
      <c r="F201" s="30">
        <v>11130224</v>
      </c>
      <c r="G201" s="30">
        <v>11130224</v>
      </c>
      <c r="H201" s="30">
        <v>11130224</v>
      </c>
      <c r="I201" s="35">
        <v>0</v>
      </c>
    </row>
    <row r="202" spans="2:9" x14ac:dyDescent="0.25">
      <c r="B202" s="27">
        <v>331</v>
      </c>
      <c r="C202" s="28" t="s">
        <v>107</v>
      </c>
      <c r="D202" s="29">
        <v>29927516</v>
      </c>
      <c r="E202" s="30">
        <v>5618598</v>
      </c>
      <c r="F202" s="30">
        <v>35546114</v>
      </c>
      <c r="G202" s="30">
        <v>35546114</v>
      </c>
      <c r="H202" s="30">
        <v>35546114</v>
      </c>
      <c r="I202" s="35">
        <v>0</v>
      </c>
    </row>
    <row r="203" spans="2:9" x14ac:dyDescent="0.25">
      <c r="B203" s="27">
        <v>332</v>
      </c>
      <c r="C203" s="28" t="s">
        <v>108</v>
      </c>
      <c r="D203" s="29">
        <v>29367214</v>
      </c>
      <c r="E203" s="30">
        <v>5256356</v>
      </c>
      <c r="F203" s="30">
        <v>34623570</v>
      </c>
      <c r="G203" s="30">
        <v>34623570</v>
      </c>
      <c r="H203" s="30">
        <v>34623570</v>
      </c>
      <c r="I203" s="35">
        <v>0</v>
      </c>
    </row>
    <row r="204" spans="2:9" x14ac:dyDescent="0.25">
      <c r="B204" s="27">
        <v>333</v>
      </c>
      <c r="C204" s="28" t="s">
        <v>109</v>
      </c>
      <c r="D204" s="29">
        <v>16337237</v>
      </c>
      <c r="E204" s="30">
        <v>1458190</v>
      </c>
      <c r="F204" s="30">
        <v>17795427</v>
      </c>
      <c r="G204" s="30">
        <v>17795427</v>
      </c>
      <c r="H204" s="30">
        <v>17795427</v>
      </c>
      <c r="I204" s="35">
        <v>0</v>
      </c>
    </row>
    <row r="205" spans="2:9" x14ac:dyDescent="0.25">
      <c r="B205" s="27">
        <v>334</v>
      </c>
      <c r="C205" s="28" t="s">
        <v>110</v>
      </c>
      <c r="D205" s="29">
        <v>70750903</v>
      </c>
      <c r="E205" s="30">
        <v>11690771</v>
      </c>
      <c r="F205" s="30">
        <v>82441674</v>
      </c>
      <c r="G205" s="30">
        <v>82441674</v>
      </c>
      <c r="H205" s="30">
        <v>82441674</v>
      </c>
      <c r="I205" s="35">
        <v>0</v>
      </c>
    </row>
    <row r="206" spans="2:9" x14ac:dyDescent="0.25">
      <c r="B206" s="27">
        <v>335</v>
      </c>
      <c r="C206" s="28" t="s">
        <v>111</v>
      </c>
      <c r="D206" s="29">
        <v>28534479</v>
      </c>
      <c r="E206" s="30">
        <v>2405475</v>
      </c>
      <c r="F206" s="30">
        <v>30939954</v>
      </c>
      <c r="G206" s="30">
        <v>30939954</v>
      </c>
      <c r="H206" s="30">
        <v>30939954</v>
      </c>
      <c r="I206" s="35">
        <v>0</v>
      </c>
    </row>
    <row r="207" spans="2:9" x14ac:dyDescent="0.25">
      <c r="B207" s="27">
        <v>336</v>
      </c>
      <c r="C207" s="28" t="s">
        <v>112</v>
      </c>
      <c r="D207" s="29">
        <v>69099304</v>
      </c>
      <c r="E207" s="30">
        <v>11072982</v>
      </c>
      <c r="F207" s="30">
        <v>80172286</v>
      </c>
      <c r="G207" s="30">
        <v>80172286</v>
      </c>
      <c r="H207" s="30">
        <v>80172286</v>
      </c>
      <c r="I207" s="35">
        <v>0</v>
      </c>
    </row>
    <row r="208" spans="2:9" x14ac:dyDescent="0.25">
      <c r="B208" s="27">
        <v>337</v>
      </c>
      <c r="C208" s="28" t="s">
        <v>113</v>
      </c>
      <c r="D208" s="29">
        <v>30752942</v>
      </c>
      <c r="E208" s="30">
        <v>3712825</v>
      </c>
      <c r="F208" s="30">
        <v>34465767</v>
      </c>
      <c r="G208" s="30">
        <v>34465767</v>
      </c>
      <c r="H208" s="30">
        <v>34465767</v>
      </c>
      <c r="I208" s="35">
        <v>0</v>
      </c>
    </row>
    <row r="209" spans="2:9" x14ac:dyDescent="0.25">
      <c r="B209" s="27">
        <v>338</v>
      </c>
      <c r="C209" s="28" t="s">
        <v>114</v>
      </c>
      <c r="D209" s="29">
        <v>119802479</v>
      </c>
      <c r="E209" s="30">
        <v>15600629</v>
      </c>
      <c r="F209" s="30">
        <v>135403108</v>
      </c>
      <c r="G209" s="30">
        <v>135403108</v>
      </c>
      <c r="H209" s="30">
        <v>135403108</v>
      </c>
      <c r="I209" s="35">
        <v>0</v>
      </c>
    </row>
    <row r="210" spans="2:9" x14ac:dyDescent="0.25">
      <c r="B210" s="27">
        <v>339</v>
      </c>
      <c r="C210" s="28" t="s">
        <v>115</v>
      </c>
      <c r="D210" s="29">
        <v>109311262</v>
      </c>
      <c r="E210" s="30">
        <v>17852980</v>
      </c>
      <c r="F210" s="30">
        <v>127164242</v>
      </c>
      <c r="G210" s="30">
        <v>127164242</v>
      </c>
      <c r="H210" s="30">
        <v>127164242</v>
      </c>
      <c r="I210" s="35">
        <v>0</v>
      </c>
    </row>
    <row r="211" spans="2:9" x14ac:dyDescent="0.25">
      <c r="B211" s="27">
        <v>340</v>
      </c>
      <c r="C211" s="28" t="s">
        <v>116</v>
      </c>
      <c r="D211" s="29">
        <v>41591351</v>
      </c>
      <c r="E211" s="30">
        <v>4905851</v>
      </c>
      <c r="F211" s="30">
        <v>46497202</v>
      </c>
      <c r="G211" s="30">
        <v>46497202</v>
      </c>
      <c r="H211" s="30">
        <v>46497202</v>
      </c>
      <c r="I211" s="35">
        <v>0</v>
      </c>
    </row>
    <row r="212" spans="2:9" x14ac:dyDescent="0.25">
      <c r="B212" s="27">
        <v>341</v>
      </c>
      <c r="C212" s="28" t="s">
        <v>117</v>
      </c>
      <c r="D212" s="29">
        <v>10279807</v>
      </c>
      <c r="E212" s="30">
        <v>1395707</v>
      </c>
      <c r="F212" s="30">
        <v>11675514</v>
      </c>
      <c r="G212" s="30">
        <v>11675514</v>
      </c>
      <c r="H212" s="30">
        <v>11675514</v>
      </c>
      <c r="I212" s="35">
        <v>0</v>
      </c>
    </row>
    <row r="213" spans="2:9" x14ac:dyDescent="0.25">
      <c r="B213" s="27">
        <v>342</v>
      </c>
      <c r="C213" s="28" t="s">
        <v>118</v>
      </c>
      <c r="D213" s="29">
        <v>117288685</v>
      </c>
      <c r="E213" s="30">
        <v>8913980</v>
      </c>
      <c r="F213" s="30">
        <v>126202665</v>
      </c>
      <c r="G213" s="30">
        <v>126202665</v>
      </c>
      <c r="H213" s="30">
        <v>126202665</v>
      </c>
      <c r="I213" s="35">
        <v>0</v>
      </c>
    </row>
    <row r="214" spans="2:9" x14ac:dyDescent="0.25">
      <c r="B214" s="27">
        <v>343</v>
      </c>
      <c r="C214" s="28" t="s">
        <v>119</v>
      </c>
      <c r="D214" s="29">
        <v>6755762</v>
      </c>
      <c r="E214" s="30">
        <v>1009707</v>
      </c>
      <c r="F214" s="30">
        <v>7765469</v>
      </c>
      <c r="G214" s="30">
        <v>7765469</v>
      </c>
      <c r="H214" s="30">
        <v>7765469</v>
      </c>
      <c r="I214" s="35">
        <v>0</v>
      </c>
    </row>
    <row r="215" spans="2:9" x14ac:dyDescent="0.25">
      <c r="B215" s="27">
        <v>344</v>
      </c>
      <c r="C215" s="28" t="s">
        <v>120</v>
      </c>
      <c r="D215" s="29">
        <v>32113724</v>
      </c>
      <c r="E215" s="30">
        <v>5517602</v>
      </c>
      <c r="F215" s="30">
        <v>37631326</v>
      </c>
      <c r="G215" s="30">
        <v>37631326</v>
      </c>
      <c r="H215" s="30">
        <v>37631326</v>
      </c>
      <c r="I215" s="35">
        <v>0</v>
      </c>
    </row>
    <row r="216" spans="2:9" x14ac:dyDescent="0.25">
      <c r="B216" s="27">
        <v>345</v>
      </c>
      <c r="C216" s="28" t="s">
        <v>121</v>
      </c>
      <c r="D216" s="29">
        <v>22584614</v>
      </c>
      <c r="E216" s="30">
        <v>4305230</v>
      </c>
      <c r="F216" s="30">
        <v>26889844</v>
      </c>
      <c r="G216" s="30">
        <v>26889844</v>
      </c>
      <c r="H216" s="30">
        <v>26889844</v>
      </c>
      <c r="I216" s="35">
        <v>0</v>
      </c>
    </row>
    <row r="217" spans="2:9" x14ac:dyDescent="0.25">
      <c r="B217" s="27">
        <v>346</v>
      </c>
      <c r="C217" s="28" t="s">
        <v>122</v>
      </c>
      <c r="D217" s="29">
        <v>21481541</v>
      </c>
      <c r="E217" s="30">
        <v>3210171</v>
      </c>
      <c r="F217" s="30">
        <v>24691712</v>
      </c>
      <c r="G217" s="30">
        <v>24691712</v>
      </c>
      <c r="H217" s="30">
        <v>24691712</v>
      </c>
      <c r="I217" s="35">
        <v>0</v>
      </c>
    </row>
    <row r="218" spans="2:9" x14ac:dyDescent="0.25">
      <c r="B218" s="27">
        <v>347</v>
      </c>
      <c r="C218" s="28" t="s">
        <v>123</v>
      </c>
      <c r="D218" s="29">
        <v>17095019</v>
      </c>
      <c r="E218" s="30">
        <v>1722742</v>
      </c>
      <c r="F218" s="30">
        <v>18817761</v>
      </c>
      <c r="G218" s="30">
        <v>18817761</v>
      </c>
      <c r="H218" s="30">
        <v>18817761</v>
      </c>
      <c r="I218" s="35">
        <v>0</v>
      </c>
    </row>
    <row r="219" spans="2:9" x14ac:dyDescent="0.25">
      <c r="B219" s="27">
        <v>348</v>
      </c>
      <c r="C219" s="28" t="s">
        <v>124</v>
      </c>
      <c r="D219" s="29">
        <v>57718380</v>
      </c>
      <c r="E219" s="30">
        <v>11733706</v>
      </c>
      <c r="F219" s="30">
        <v>69452086</v>
      </c>
      <c r="G219" s="30">
        <v>69452086</v>
      </c>
      <c r="H219" s="30">
        <v>69452086</v>
      </c>
      <c r="I219" s="35">
        <v>0</v>
      </c>
    </row>
    <row r="220" spans="2:9" x14ac:dyDescent="0.25">
      <c r="B220" s="27">
        <v>349</v>
      </c>
      <c r="C220" s="28" t="s">
        <v>125</v>
      </c>
      <c r="D220" s="29">
        <v>28750734</v>
      </c>
      <c r="E220" s="30">
        <v>3946434</v>
      </c>
      <c r="F220" s="30">
        <v>32697168</v>
      </c>
      <c r="G220" s="30">
        <v>32697168</v>
      </c>
      <c r="H220" s="30">
        <v>32697168</v>
      </c>
      <c r="I220" s="35">
        <v>0</v>
      </c>
    </row>
    <row r="221" spans="2:9" x14ac:dyDescent="0.25">
      <c r="B221" s="27">
        <v>350</v>
      </c>
      <c r="C221" s="28" t="s">
        <v>126</v>
      </c>
      <c r="D221" s="29">
        <v>10803487</v>
      </c>
      <c r="E221" s="30">
        <v>1052884</v>
      </c>
      <c r="F221" s="30">
        <v>11856371</v>
      </c>
      <c r="G221" s="30">
        <v>11856371</v>
      </c>
      <c r="H221" s="30">
        <v>11856371</v>
      </c>
      <c r="I221" s="35">
        <v>0</v>
      </c>
    </row>
    <row r="222" spans="2:9" x14ac:dyDescent="0.25">
      <c r="B222" s="27">
        <v>351</v>
      </c>
      <c r="C222" s="28" t="s">
        <v>127</v>
      </c>
      <c r="D222" s="29">
        <v>96819367</v>
      </c>
      <c r="E222" s="30">
        <v>16663066</v>
      </c>
      <c r="F222" s="30">
        <v>113482433</v>
      </c>
      <c r="G222" s="30">
        <v>113482433</v>
      </c>
      <c r="H222" s="30">
        <v>113482433</v>
      </c>
      <c r="I222" s="35">
        <v>0</v>
      </c>
    </row>
    <row r="223" spans="2:9" x14ac:dyDescent="0.25">
      <c r="B223" s="27">
        <v>352</v>
      </c>
      <c r="C223" s="28" t="s">
        <v>128</v>
      </c>
      <c r="D223" s="29">
        <v>19394178</v>
      </c>
      <c r="E223" s="30">
        <v>2162052</v>
      </c>
      <c r="F223" s="30">
        <v>21556230</v>
      </c>
      <c r="G223" s="30">
        <v>21556230</v>
      </c>
      <c r="H223" s="30">
        <v>21556230</v>
      </c>
      <c r="I223" s="35">
        <v>0</v>
      </c>
    </row>
    <row r="224" spans="2:9" x14ac:dyDescent="0.25">
      <c r="B224" s="27">
        <v>353</v>
      </c>
      <c r="C224" s="28" t="s">
        <v>129</v>
      </c>
      <c r="D224" s="29">
        <v>80713327</v>
      </c>
      <c r="E224" s="30">
        <v>14400780</v>
      </c>
      <c r="F224" s="30">
        <v>95114107</v>
      </c>
      <c r="G224" s="30">
        <v>95114107</v>
      </c>
      <c r="H224" s="30">
        <v>95114107</v>
      </c>
      <c r="I224" s="35">
        <v>0</v>
      </c>
    </row>
    <row r="225" spans="2:9" x14ac:dyDescent="0.25">
      <c r="B225" s="27">
        <v>354</v>
      </c>
      <c r="C225" s="28" t="s">
        <v>130</v>
      </c>
      <c r="D225" s="29">
        <v>33545781</v>
      </c>
      <c r="E225" s="30">
        <v>2600344</v>
      </c>
      <c r="F225" s="30">
        <v>36146125</v>
      </c>
      <c r="G225" s="30">
        <v>36146125</v>
      </c>
      <c r="H225" s="30">
        <v>36146125</v>
      </c>
      <c r="I225" s="35">
        <v>0</v>
      </c>
    </row>
    <row r="226" spans="2:9" x14ac:dyDescent="0.25">
      <c r="B226" s="27">
        <v>355</v>
      </c>
      <c r="C226" s="28" t="s">
        <v>131</v>
      </c>
      <c r="D226" s="29">
        <v>23586698</v>
      </c>
      <c r="E226" s="30">
        <v>2197197</v>
      </c>
      <c r="F226" s="30">
        <v>25783895</v>
      </c>
      <c r="G226" s="30">
        <v>25783895</v>
      </c>
      <c r="H226" s="30">
        <v>25783895</v>
      </c>
      <c r="I226" s="35">
        <v>0</v>
      </c>
    </row>
    <row r="227" spans="2:9" x14ac:dyDescent="0.25">
      <c r="B227" s="27">
        <v>356</v>
      </c>
      <c r="C227" s="28" t="s">
        <v>132</v>
      </c>
      <c r="D227" s="29">
        <v>32372555</v>
      </c>
      <c r="E227" s="30">
        <v>2296141</v>
      </c>
      <c r="F227" s="30">
        <v>34668696</v>
      </c>
      <c r="G227" s="30">
        <v>34668696</v>
      </c>
      <c r="H227" s="30">
        <v>34668696</v>
      </c>
      <c r="I227" s="35">
        <v>0</v>
      </c>
    </row>
    <row r="228" spans="2:9" x14ac:dyDescent="0.25">
      <c r="B228" s="27">
        <v>357</v>
      </c>
      <c r="C228" s="28" t="s">
        <v>133</v>
      </c>
      <c r="D228" s="29">
        <v>62949118</v>
      </c>
      <c r="E228" s="30">
        <v>9030713</v>
      </c>
      <c r="F228" s="30">
        <v>71979831</v>
      </c>
      <c r="G228" s="30">
        <v>71979831</v>
      </c>
      <c r="H228" s="30">
        <v>71979831</v>
      </c>
      <c r="I228" s="35">
        <v>0</v>
      </c>
    </row>
    <row r="229" spans="2:9" x14ac:dyDescent="0.25">
      <c r="B229" s="27">
        <v>358</v>
      </c>
      <c r="C229" s="28" t="s">
        <v>134</v>
      </c>
      <c r="D229" s="29">
        <v>293147106</v>
      </c>
      <c r="E229" s="30">
        <v>68420762</v>
      </c>
      <c r="F229" s="30">
        <v>361567868</v>
      </c>
      <c r="G229" s="30">
        <v>361567868</v>
      </c>
      <c r="H229" s="30">
        <v>361567868</v>
      </c>
      <c r="I229" s="35">
        <v>0</v>
      </c>
    </row>
    <row r="230" spans="2:9" x14ac:dyDescent="0.25">
      <c r="B230" s="27">
        <v>399</v>
      </c>
      <c r="C230" s="28" t="s">
        <v>145</v>
      </c>
      <c r="D230" s="29">
        <v>145111547</v>
      </c>
      <c r="E230" s="30">
        <v>-145111547</v>
      </c>
      <c r="F230" s="35">
        <v>0</v>
      </c>
      <c r="G230" s="31">
        <v>0</v>
      </c>
      <c r="H230" s="31">
        <v>0</v>
      </c>
      <c r="I230" s="35">
        <v>0</v>
      </c>
    </row>
    <row r="231" spans="2:9" x14ac:dyDescent="0.25">
      <c r="B231" s="27"/>
      <c r="C231" s="28"/>
      <c r="D231" s="29"/>
      <c r="E231" s="30"/>
      <c r="F231" s="30"/>
      <c r="G231" s="31"/>
      <c r="H231" s="31"/>
      <c r="I231" s="30"/>
    </row>
    <row r="232" spans="2:9" x14ac:dyDescent="0.25">
      <c r="B232" s="27"/>
      <c r="C232" s="28"/>
      <c r="D232" s="29"/>
      <c r="E232" s="30"/>
      <c r="F232" s="30"/>
      <c r="G232" s="31"/>
      <c r="H232" s="31"/>
      <c r="I232" s="30"/>
    </row>
    <row r="233" spans="2:9" x14ac:dyDescent="0.25">
      <c r="B233" s="27"/>
      <c r="C233" s="28"/>
      <c r="D233" s="29"/>
      <c r="E233" s="30"/>
      <c r="F233" s="30"/>
      <c r="G233" s="31"/>
      <c r="H233" s="31"/>
      <c r="I233" s="30"/>
    </row>
    <row r="234" spans="2:9" x14ac:dyDescent="0.25">
      <c r="B234" s="27"/>
      <c r="C234" s="28"/>
      <c r="D234" s="29"/>
      <c r="E234" s="30"/>
      <c r="F234" s="30"/>
      <c r="G234" s="31"/>
      <c r="H234" s="31"/>
      <c r="I234" s="30"/>
    </row>
    <row r="235" spans="2:9" x14ac:dyDescent="0.25">
      <c r="B235" s="27"/>
      <c r="C235" s="28"/>
      <c r="D235" s="29"/>
      <c r="E235" s="30"/>
      <c r="F235" s="30"/>
      <c r="G235" s="31"/>
      <c r="H235" s="31"/>
      <c r="I235" s="30"/>
    </row>
    <row r="236" spans="2:9" x14ac:dyDescent="0.25">
      <c r="B236" s="27"/>
      <c r="C236" s="28"/>
      <c r="D236" s="29"/>
      <c r="E236" s="30"/>
      <c r="F236" s="30"/>
      <c r="G236" s="31"/>
      <c r="H236" s="31"/>
      <c r="I236" s="30"/>
    </row>
    <row r="237" spans="2:9" ht="30" customHeight="1" x14ac:dyDescent="0.25">
      <c r="B237" s="38"/>
      <c r="C237" s="23" t="s">
        <v>142</v>
      </c>
      <c r="D237" s="33">
        <v>33735467666</v>
      </c>
      <c r="E237" s="33">
        <v>5203564210.8600025</v>
      </c>
      <c r="F237" s="33">
        <v>38939031876.859978</v>
      </c>
      <c r="G237" s="33">
        <v>38939031876.859978</v>
      </c>
      <c r="H237" s="33">
        <v>36473287960.909988</v>
      </c>
      <c r="I237" s="33">
        <v>0</v>
      </c>
    </row>
    <row r="238" spans="2:9" x14ac:dyDescent="0.25">
      <c r="B238" s="24"/>
    </row>
    <row r="239" spans="2:9" x14ac:dyDescent="0.25">
      <c r="B239" s="24"/>
    </row>
  </sheetData>
  <autoFilter ref="B11:I237" xr:uid="{00000000-0001-0000-0100-000000000000}"/>
  <mergeCells count="9">
    <mergeCell ref="B10:C10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43307086614173229" top="0.74803149606299213" bottom="0.74803149606299213" header="0" footer="0"/>
  <pageSetup scale="89" orientation="landscape" r:id="rId1"/>
  <headerFooter>
    <oddFooter>&amp;C&amp;"Gotham Book,Normal"&amp;8EACPE Tipo de Gasto CA &amp;P de &amp;N&amp;R&amp;"Gotham Book,Normal"&amp;8II.II Presupuestaria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2787-6C84-40B3-97FB-242B05E65EBD}">
  <sheetPr>
    <tabColor rgb="FF008000"/>
    <pageSetUpPr fitToPage="1"/>
  </sheetPr>
  <dimension ref="A1:J37"/>
  <sheetViews>
    <sheetView view="pageBreakPreview" zoomScaleSheetLayoutView="100" workbookViewId="0"/>
  </sheetViews>
  <sheetFormatPr baseColWidth="10" defaultColWidth="11.42578125" defaultRowHeight="15" x14ac:dyDescent="0.25"/>
  <cols>
    <col min="1" max="1" width="2.42578125" style="1" customWidth="1"/>
    <col min="2" max="2" width="7.7109375" style="8" customWidth="1"/>
    <col min="3" max="3" width="57.28515625" style="8" customWidth="1"/>
    <col min="4" max="4" width="13.85546875" style="8" customWidth="1"/>
    <col min="5" max="5" width="13.7109375" style="8" customWidth="1"/>
    <col min="6" max="6" width="13.85546875" style="8" customWidth="1"/>
    <col min="7" max="7" width="13.5703125" style="8" customWidth="1"/>
    <col min="8" max="8" width="13.28515625" style="8" customWidth="1"/>
    <col min="9" max="9" width="14.140625" style="8" customWidth="1"/>
    <col min="10" max="10" width="2" style="1" customWidth="1"/>
    <col min="11" max="16384" width="11.42578125" style="2"/>
  </cols>
  <sheetData>
    <row r="1" spans="1:10" ht="15.75" x14ac:dyDescent="0.3">
      <c r="B1" s="161" t="s">
        <v>151</v>
      </c>
      <c r="C1" s="161"/>
      <c r="D1" s="161"/>
      <c r="E1" s="161"/>
      <c r="F1" s="161"/>
      <c r="G1" s="161"/>
      <c r="H1" s="161"/>
      <c r="I1" s="161"/>
    </row>
    <row r="2" spans="1:10" ht="15.75" x14ac:dyDescent="0.3">
      <c r="B2" s="161" t="s">
        <v>0</v>
      </c>
      <c r="C2" s="161"/>
      <c r="D2" s="161"/>
      <c r="E2" s="161"/>
      <c r="F2" s="161"/>
      <c r="G2" s="161"/>
      <c r="H2" s="161"/>
      <c r="I2" s="161"/>
    </row>
    <row r="3" spans="1:10" ht="15.75" x14ac:dyDescent="0.3">
      <c r="B3" s="161" t="s">
        <v>1</v>
      </c>
      <c r="C3" s="161"/>
      <c r="D3" s="161"/>
      <c r="E3" s="161"/>
      <c r="F3" s="161"/>
      <c r="G3" s="161"/>
      <c r="H3" s="161"/>
      <c r="I3" s="161"/>
    </row>
    <row r="4" spans="1:10" ht="15.75" x14ac:dyDescent="0.3">
      <c r="B4" s="161" t="s">
        <v>238</v>
      </c>
      <c r="C4" s="161"/>
      <c r="D4" s="161"/>
      <c r="E4" s="161"/>
      <c r="F4" s="161"/>
      <c r="G4" s="161"/>
      <c r="H4" s="161"/>
      <c r="I4" s="161"/>
    </row>
    <row r="5" spans="1:10" ht="15.75" x14ac:dyDescent="0.3">
      <c r="B5" s="161" t="s">
        <v>158</v>
      </c>
      <c r="C5" s="161"/>
      <c r="D5" s="161"/>
      <c r="E5" s="161"/>
      <c r="F5" s="161"/>
      <c r="G5" s="161"/>
      <c r="H5" s="161"/>
      <c r="I5" s="161"/>
    </row>
    <row r="6" spans="1:10" s="1" customFormat="1" ht="7.5" customHeight="1" x14ac:dyDescent="0.25">
      <c r="B6" s="68"/>
      <c r="C6" s="68"/>
      <c r="D6" s="68"/>
      <c r="E6" s="68"/>
      <c r="F6" s="68"/>
      <c r="G6" s="68"/>
      <c r="H6" s="68"/>
      <c r="I6" s="68"/>
    </row>
    <row r="7" spans="1:10" x14ac:dyDescent="0.25">
      <c r="B7" s="173" t="s">
        <v>157</v>
      </c>
      <c r="C7" s="153"/>
      <c r="D7" s="158" t="s">
        <v>3</v>
      </c>
      <c r="E7" s="158"/>
      <c r="F7" s="158"/>
      <c r="G7" s="158"/>
      <c r="H7" s="158"/>
      <c r="I7" s="159" t="s">
        <v>4</v>
      </c>
    </row>
    <row r="8" spans="1:10" ht="25.5" x14ac:dyDescent="0.25">
      <c r="B8" s="174"/>
      <c r="C8" s="155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160"/>
    </row>
    <row r="9" spans="1:10" ht="11.25" customHeight="1" x14ac:dyDescent="0.25">
      <c r="B9" s="175"/>
      <c r="C9" s="176"/>
      <c r="D9" s="67">
        <v>1</v>
      </c>
      <c r="E9" s="67">
        <v>2</v>
      </c>
      <c r="F9" s="67" t="s">
        <v>10</v>
      </c>
      <c r="G9" s="67">
        <v>4</v>
      </c>
      <c r="H9" s="67">
        <v>5</v>
      </c>
      <c r="I9" s="66" t="s">
        <v>11</v>
      </c>
    </row>
    <row r="10" spans="1:10" s="5" customFormat="1" ht="15" customHeight="1" x14ac:dyDescent="0.15">
      <c r="A10" s="3"/>
      <c r="B10" s="171"/>
      <c r="C10" s="172"/>
      <c r="D10" s="134"/>
      <c r="E10" s="134"/>
      <c r="F10" s="134"/>
      <c r="G10" s="134"/>
      <c r="H10" s="134"/>
      <c r="I10" s="134"/>
      <c r="J10" s="3"/>
    </row>
    <row r="11" spans="1:10" s="5" customFormat="1" ht="21.75" customHeight="1" x14ac:dyDescent="0.15">
      <c r="A11" s="3"/>
      <c r="B11" s="132">
        <v>1</v>
      </c>
      <c r="C11" s="131" t="s">
        <v>237</v>
      </c>
      <c r="D11" s="130"/>
      <c r="E11" s="133"/>
      <c r="F11" s="130"/>
      <c r="G11" s="130"/>
      <c r="H11" s="130"/>
      <c r="I11" s="130"/>
      <c r="J11" s="3"/>
    </row>
    <row r="12" spans="1:10" s="5" customFormat="1" ht="21.75" customHeight="1" x14ac:dyDescent="0.15">
      <c r="A12" s="3"/>
      <c r="B12" s="132">
        <v>11</v>
      </c>
      <c r="C12" s="131" t="s">
        <v>236</v>
      </c>
      <c r="D12" s="130">
        <v>2887819850</v>
      </c>
      <c r="E12" s="133">
        <v>282176017.58999979</v>
      </c>
      <c r="F12" s="130">
        <v>3169995867.5900049</v>
      </c>
      <c r="G12" s="130">
        <v>3169995867.5900049</v>
      </c>
      <c r="H12" s="130">
        <v>2733625814.3599977</v>
      </c>
      <c r="I12" s="130">
        <f>+F12-G12</f>
        <v>0</v>
      </c>
      <c r="J12" s="3"/>
    </row>
    <row r="13" spans="1:10" s="5" customFormat="1" ht="21.75" customHeight="1" x14ac:dyDescent="0.15">
      <c r="A13" s="3"/>
      <c r="B13" s="132">
        <v>12</v>
      </c>
      <c r="C13" s="131" t="s">
        <v>235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f t="shared" ref="I13:I18" si="0">+F10-G10</f>
        <v>0</v>
      </c>
      <c r="J13" s="3"/>
    </row>
    <row r="14" spans="1:10" s="5" customFormat="1" ht="21.75" customHeight="1" x14ac:dyDescent="0.15">
      <c r="A14" s="3"/>
      <c r="B14" s="132">
        <v>13</v>
      </c>
      <c r="C14" s="131" t="s">
        <v>234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f t="shared" si="0"/>
        <v>0</v>
      </c>
      <c r="J14" s="3"/>
    </row>
    <row r="15" spans="1:10" s="5" customFormat="1" ht="21.75" customHeight="1" x14ac:dyDescent="0.15">
      <c r="A15" s="3"/>
      <c r="B15" s="132">
        <v>14</v>
      </c>
      <c r="C15" s="131" t="s">
        <v>233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f t="shared" si="0"/>
        <v>0</v>
      </c>
      <c r="J15" s="3"/>
    </row>
    <row r="16" spans="1:10" s="5" customFormat="1" ht="21.75" customHeight="1" x14ac:dyDescent="0.15">
      <c r="A16" s="3"/>
      <c r="B16" s="132">
        <v>15</v>
      </c>
      <c r="C16" s="131" t="s">
        <v>232</v>
      </c>
      <c r="D16" s="130">
        <v>12599358801</v>
      </c>
      <c r="E16" s="133">
        <v>1972992730.4199989</v>
      </c>
      <c r="F16" s="130">
        <v>14572351531.42001</v>
      </c>
      <c r="G16" s="130">
        <v>14572351531.42001</v>
      </c>
      <c r="H16" s="130">
        <v>13444539066.790028</v>
      </c>
      <c r="I16" s="130">
        <f t="shared" si="0"/>
        <v>0</v>
      </c>
      <c r="J16" s="3"/>
    </row>
    <row r="17" spans="1:10" s="5" customFormat="1" ht="21.75" customHeight="1" x14ac:dyDescent="0.15">
      <c r="A17" s="3"/>
      <c r="B17" s="132">
        <v>16</v>
      </c>
      <c r="C17" s="131" t="s">
        <v>231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f t="shared" si="0"/>
        <v>0</v>
      </c>
      <c r="J17" s="3"/>
    </row>
    <row r="18" spans="1:10" s="5" customFormat="1" ht="21.75" customHeight="1" x14ac:dyDescent="0.15">
      <c r="A18" s="3"/>
      <c r="B18" s="132">
        <v>17</v>
      </c>
      <c r="C18" s="131" t="s">
        <v>230</v>
      </c>
      <c r="D18" s="130">
        <v>0</v>
      </c>
      <c r="E18" s="130">
        <v>432530335.58999997</v>
      </c>
      <c r="F18" s="130">
        <v>432530335.58999997</v>
      </c>
      <c r="G18" s="130">
        <v>432530335.58999997</v>
      </c>
      <c r="H18" s="130">
        <v>201627277.16999999</v>
      </c>
      <c r="I18" s="130">
        <f t="shared" si="0"/>
        <v>0</v>
      </c>
      <c r="J18" s="3"/>
    </row>
    <row r="19" spans="1:10" s="5" customFormat="1" ht="15" customHeight="1" x14ac:dyDescent="0.15">
      <c r="A19" s="3"/>
      <c r="B19" s="132"/>
      <c r="C19" s="131"/>
      <c r="D19" s="130"/>
      <c r="E19" s="130"/>
      <c r="F19" s="130"/>
      <c r="G19" s="130"/>
      <c r="H19" s="130"/>
      <c r="I19" s="130"/>
      <c r="J19" s="3"/>
    </row>
    <row r="20" spans="1:10" s="5" customFormat="1" ht="15" customHeight="1" x14ac:dyDescent="0.15">
      <c r="A20" s="3"/>
      <c r="B20" s="132"/>
      <c r="C20" s="131"/>
      <c r="D20" s="130"/>
      <c r="E20" s="130"/>
      <c r="F20" s="130"/>
      <c r="G20" s="130"/>
      <c r="H20" s="130"/>
      <c r="I20" s="130"/>
      <c r="J20" s="3"/>
    </row>
    <row r="21" spans="1:10" s="5" customFormat="1" ht="15" customHeight="1" x14ac:dyDescent="0.15">
      <c r="A21" s="3"/>
      <c r="B21" s="132"/>
      <c r="C21" s="131"/>
      <c r="D21" s="130"/>
      <c r="E21" s="130"/>
      <c r="F21" s="130"/>
      <c r="G21" s="130"/>
      <c r="H21" s="130"/>
      <c r="I21" s="130"/>
      <c r="J21" s="3"/>
    </row>
    <row r="22" spans="1:10" s="5" customFormat="1" ht="15" customHeight="1" x14ac:dyDescent="0.15">
      <c r="A22" s="3"/>
      <c r="B22" s="132"/>
      <c r="C22" s="131"/>
      <c r="D22" s="130"/>
      <c r="E22" s="130"/>
      <c r="F22" s="130"/>
      <c r="G22" s="130"/>
      <c r="H22" s="130"/>
      <c r="I22" s="130"/>
      <c r="J22" s="3"/>
    </row>
    <row r="23" spans="1:10" s="5" customFormat="1" ht="21.75" customHeight="1" x14ac:dyDescent="0.15">
      <c r="A23" s="3"/>
      <c r="B23" s="132">
        <v>2</v>
      </c>
      <c r="C23" s="131" t="s">
        <v>229</v>
      </c>
      <c r="D23" s="130"/>
      <c r="E23" s="130"/>
      <c r="F23" s="130"/>
      <c r="G23" s="130"/>
      <c r="H23" s="130"/>
      <c r="I23" s="130"/>
      <c r="J23" s="3"/>
    </row>
    <row r="24" spans="1:10" s="5" customFormat="1" ht="21.75" customHeight="1" x14ac:dyDescent="0.15">
      <c r="A24" s="3"/>
      <c r="B24" s="132">
        <v>25</v>
      </c>
      <c r="C24" s="131" t="s">
        <v>228</v>
      </c>
      <c r="D24" s="130">
        <v>18248289015</v>
      </c>
      <c r="E24" s="130">
        <v>2414791922.190002</v>
      </c>
      <c r="F24" s="130">
        <v>20663080937.189987</v>
      </c>
      <c r="G24" s="130">
        <v>20663080937.189987</v>
      </c>
      <c r="H24" s="130">
        <v>19992422597.519985</v>
      </c>
      <c r="I24" s="130">
        <f>+F21-G21</f>
        <v>0</v>
      </c>
      <c r="J24" s="3"/>
    </row>
    <row r="25" spans="1:10" s="5" customFormat="1" ht="21.75" customHeight="1" x14ac:dyDescent="0.15">
      <c r="A25" s="3"/>
      <c r="B25" s="132">
        <v>26</v>
      </c>
      <c r="C25" s="131" t="s">
        <v>227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f>+F22-G22</f>
        <v>0</v>
      </c>
      <c r="J25" s="3"/>
    </row>
    <row r="26" spans="1:10" s="5" customFormat="1" ht="21.75" customHeight="1" x14ac:dyDescent="0.15">
      <c r="A26" s="3"/>
      <c r="B26" s="132">
        <v>27</v>
      </c>
      <c r="C26" s="131" t="s">
        <v>226</v>
      </c>
      <c r="D26" s="130">
        <v>0</v>
      </c>
      <c r="E26" s="130">
        <v>101073205.06999999</v>
      </c>
      <c r="F26" s="130">
        <v>101073205.06999999</v>
      </c>
      <c r="G26" s="130">
        <v>101073205.06999999</v>
      </c>
      <c r="H26" s="130">
        <v>101073205.06999999</v>
      </c>
      <c r="I26" s="130">
        <f>+F23-G23</f>
        <v>0</v>
      </c>
      <c r="J26" s="3"/>
    </row>
    <row r="27" spans="1:10" s="5" customFormat="1" ht="15" customHeight="1" x14ac:dyDescent="0.15">
      <c r="A27" s="3"/>
      <c r="B27" s="132"/>
      <c r="C27" s="131"/>
      <c r="D27" s="130"/>
      <c r="E27" s="130"/>
      <c r="F27" s="130"/>
      <c r="G27" s="130"/>
      <c r="H27" s="130"/>
      <c r="I27" s="130"/>
      <c r="J27" s="3"/>
    </row>
    <row r="28" spans="1:10" s="5" customFormat="1" ht="15" customHeight="1" x14ac:dyDescent="0.15">
      <c r="A28" s="3"/>
      <c r="B28" s="132"/>
      <c r="C28" s="131"/>
      <c r="D28" s="130"/>
      <c r="E28" s="130"/>
      <c r="F28" s="130"/>
      <c r="G28" s="130"/>
      <c r="H28" s="130"/>
      <c r="I28" s="130"/>
      <c r="J28" s="3"/>
    </row>
    <row r="29" spans="1:10" s="5" customFormat="1" ht="15" customHeight="1" x14ac:dyDescent="0.15">
      <c r="A29" s="3"/>
      <c r="B29" s="129"/>
      <c r="C29" s="128" t="s">
        <v>225</v>
      </c>
      <c r="D29" s="127">
        <f t="shared" ref="D29:I29" si="1">SUM(D12:D27)</f>
        <v>33735467666</v>
      </c>
      <c r="E29" s="127">
        <f t="shared" si="1"/>
        <v>5203564210.8600006</v>
      </c>
      <c r="F29" s="127">
        <f t="shared" si="1"/>
        <v>38939031876.860001</v>
      </c>
      <c r="G29" s="127">
        <f t="shared" si="1"/>
        <v>38939031876.860001</v>
      </c>
      <c r="H29" s="127">
        <f t="shared" si="1"/>
        <v>36473287960.910011</v>
      </c>
      <c r="I29" s="127">
        <f t="shared" si="1"/>
        <v>0</v>
      </c>
      <c r="J29" s="3"/>
    </row>
    <row r="30" spans="1:10" s="5" customFormat="1" ht="15" customHeight="1" x14ac:dyDescent="0.2">
      <c r="A30" s="3"/>
      <c r="B30" s="124"/>
      <c r="C30" s="124"/>
      <c r="D30" s="125"/>
      <c r="E30" s="126" t="s">
        <v>224</v>
      </c>
      <c r="F30" s="125"/>
      <c r="G30" s="125"/>
      <c r="H30" s="125"/>
      <c r="I30" s="124" t="s">
        <v>152</v>
      </c>
      <c r="J30" s="3"/>
    </row>
    <row r="32" spans="1:10" x14ac:dyDescent="0.25">
      <c r="I32" s="123"/>
    </row>
    <row r="34" spans="4:10" x14ac:dyDescent="0.25">
      <c r="D34" s="121"/>
      <c r="E34" s="121"/>
      <c r="F34" s="121"/>
      <c r="G34" s="121"/>
      <c r="H34" s="121"/>
      <c r="I34" s="121"/>
      <c r="J34" s="120"/>
    </row>
    <row r="35" spans="4:10" x14ac:dyDescent="0.25">
      <c r="D35" s="122"/>
      <c r="E35" s="122"/>
      <c r="F35" s="122"/>
      <c r="G35" s="122"/>
      <c r="H35" s="122"/>
      <c r="I35" s="122"/>
      <c r="J35" s="120"/>
    </row>
    <row r="36" spans="4:10" x14ac:dyDescent="0.25">
      <c r="D36" s="121"/>
      <c r="E36" s="121"/>
      <c r="F36" s="121"/>
      <c r="G36" s="121"/>
      <c r="H36" s="121"/>
      <c r="I36" s="121"/>
      <c r="J36" s="120"/>
    </row>
    <row r="37" spans="4:10" x14ac:dyDescent="0.25">
      <c r="D37" s="121"/>
      <c r="E37" s="121"/>
      <c r="F37" s="121"/>
      <c r="G37" s="121"/>
      <c r="H37" s="121"/>
      <c r="I37" s="121"/>
      <c r="J37" s="120"/>
    </row>
  </sheetData>
  <mergeCells count="9">
    <mergeCell ref="B10:C10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43307086614173229" top="0.74803149606299213" bottom="0.74803149606299213" header="0" footer="0"/>
  <pageSetup scale="86" orientation="landscape" r:id="rId1"/>
  <headerFooter>
    <oddFooter>&amp;R&amp;8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799F-E631-4FAF-B456-CADE16B5D1B8}">
  <sheetPr>
    <tabColor rgb="FF8F302E"/>
  </sheetPr>
  <dimension ref="A1:I364"/>
  <sheetViews>
    <sheetView view="pageBreakPreview" zoomScaleSheetLayoutView="100" workbookViewId="0">
      <selection activeCell="C15" sqref="C15"/>
    </sheetView>
  </sheetViews>
  <sheetFormatPr baseColWidth="10" defaultColWidth="11.42578125" defaultRowHeight="15" x14ac:dyDescent="0.25"/>
  <cols>
    <col min="1" max="1" width="2.42578125" style="1" customWidth="1"/>
    <col min="2" max="2" width="8.140625" style="8" bestFit="1" customWidth="1"/>
    <col min="3" max="3" width="52.7109375" style="8" customWidth="1"/>
    <col min="4" max="4" width="16.85546875" style="8" bestFit="1" customWidth="1"/>
    <col min="5" max="5" width="15.85546875" style="8" bestFit="1" customWidth="1"/>
    <col min="6" max="8" width="16.85546875" style="8" bestFit="1" customWidth="1"/>
    <col min="9" max="9" width="14.140625" style="8" customWidth="1"/>
    <col min="10" max="16384" width="11.42578125" style="2"/>
  </cols>
  <sheetData>
    <row r="1" spans="1:9" ht="15.75" x14ac:dyDescent="0.3">
      <c r="B1" s="161" t="s">
        <v>151</v>
      </c>
      <c r="C1" s="161"/>
      <c r="D1" s="161"/>
      <c r="E1" s="161"/>
      <c r="F1" s="161"/>
      <c r="G1" s="161"/>
      <c r="H1" s="161"/>
      <c r="I1" s="161"/>
    </row>
    <row r="2" spans="1:9" ht="15.75" x14ac:dyDescent="0.3">
      <c r="B2" s="161" t="s">
        <v>0</v>
      </c>
      <c r="C2" s="161"/>
      <c r="D2" s="161"/>
      <c r="E2" s="161"/>
      <c r="F2" s="161"/>
      <c r="G2" s="161"/>
      <c r="H2" s="161"/>
      <c r="I2" s="161"/>
    </row>
    <row r="3" spans="1:9" ht="15.75" x14ac:dyDescent="0.3">
      <c r="B3" s="161" t="s">
        <v>1</v>
      </c>
      <c r="C3" s="161"/>
      <c r="D3" s="161"/>
      <c r="E3" s="161"/>
      <c r="F3" s="161"/>
      <c r="G3" s="161"/>
      <c r="H3" s="161"/>
      <c r="I3" s="161"/>
    </row>
    <row r="4" spans="1:9" ht="15.75" x14ac:dyDescent="0.3">
      <c r="B4" s="161" t="s">
        <v>240</v>
      </c>
      <c r="C4" s="161"/>
      <c r="D4" s="161"/>
      <c r="E4" s="161"/>
      <c r="F4" s="161"/>
      <c r="G4" s="161"/>
      <c r="H4" s="161"/>
      <c r="I4" s="161"/>
    </row>
    <row r="5" spans="1:9" ht="15.75" x14ac:dyDescent="0.3">
      <c r="B5" s="161" t="s">
        <v>158</v>
      </c>
      <c r="C5" s="161"/>
      <c r="D5" s="161"/>
      <c r="E5" s="161"/>
      <c r="F5" s="161"/>
      <c r="G5" s="161"/>
      <c r="H5" s="161"/>
      <c r="I5" s="161"/>
    </row>
    <row r="6" spans="1:9" s="1" customFormat="1" ht="7.5" customHeight="1" x14ac:dyDescent="0.25">
      <c r="B6" s="96"/>
      <c r="C6" s="96"/>
      <c r="D6" s="96"/>
      <c r="E6" s="96"/>
      <c r="F6" s="96"/>
      <c r="G6" s="96"/>
      <c r="H6" s="96"/>
      <c r="I6" s="96"/>
    </row>
    <row r="7" spans="1:9" x14ac:dyDescent="0.25">
      <c r="B7" s="173" t="s">
        <v>157</v>
      </c>
      <c r="C7" s="153"/>
      <c r="D7" s="158" t="s">
        <v>3</v>
      </c>
      <c r="E7" s="158"/>
      <c r="F7" s="158"/>
      <c r="G7" s="158"/>
      <c r="H7" s="158"/>
      <c r="I7" s="159" t="s">
        <v>4</v>
      </c>
    </row>
    <row r="8" spans="1:9" ht="25.5" x14ac:dyDescent="0.25">
      <c r="B8" s="174"/>
      <c r="C8" s="155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160"/>
    </row>
    <row r="9" spans="1:9" x14ac:dyDescent="0.25">
      <c r="B9" s="175"/>
      <c r="C9" s="176"/>
      <c r="D9" s="67">
        <v>1</v>
      </c>
      <c r="E9" s="67">
        <v>2</v>
      </c>
      <c r="F9" s="67" t="s">
        <v>10</v>
      </c>
      <c r="G9" s="67">
        <v>4</v>
      </c>
      <c r="H9" s="67">
        <v>5</v>
      </c>
      <c r="I9" s="66" t="s">
        <v>11</v>
      </c>
    </row>
    <row r="10" spans="1:9" s="5" customFormat="1" ht="15" customHeight="1" x14ac:dyDescent="0.15">
      <c r="A10" s="3"/>
      <c r="B10" s="171"/>
      <c r="C10" s="172"/>
      <c r="D10" s="151"/>
      <c r="E10" s="134"/>
      <c r="F10" s="134"/>
      <c r="G10" s="134"/>
      <c r="H10" s="134"/>
      <c r="I10" s="134"/>
    </row>
    <row r="11" spans="1:9" s="5" customFormat="1" ht="27" customHeight="1" x14ac:dyDescent="0.15">
      <c r="A11" s="3"/>
      <c r="B11" s="147">
        <v>11</v>
      </c>
      <c r="C11" s="146" t="s">
        <v>236</v>
      </c>
      <c r="D11" s="13">
        <f>D12+D32+D34+D40+D62</f>
        <v>2887819850</v>
      </c>
      <c r="E11" s="14">
        <f>E12+E32+E34+E40+E62</f>
        <v>282176017.58999997</v>
      </c>
      <c r="F11" s="15">
        <f>F12+F32+F34+F40+F62</f>
        <v>3169995867.5900002</v>
      </c>
      <c r="G11" s="15">
        <f>G12+G32+G34+G40+G62</f>
        <v>3169995867.5900002</v>
      </c>
      <c r="H11" s="15">
        <f>H12+H32+H34+H40+H62</f>
        <v>2733625814.3599997</v>
      </c>
      <c r="I11" s="15">
        <f t="shared" ref="I11:I74" si="0">+F11-G11</f>
        <v>0</v>
      </c>
    </row>
    <row r="12" spans="1:9" s="5" customFormat="1" ht="27" x14ac:dyDescent="0.15">
      <c r="A12" s="3"/>
      <c r="B12" s="144">
        <v>21111</v>
      </c>
      <c r="C12" s="143" t="s">
        <v>12</v>
      </c>
      <c r="D12" s="17">
        <v>2034453663</v>
      </c>
      <c r="E12" s="18">
        <v>162838786.19</v>
      </c>
      <c r="F12" s="19">
        <v>2197292449.1900001</v>
      </c>
      <c r="G12" s="19">
        <v>2197292449.1900001</v>
      </c>
      <c r="H12" s="19">
        <v>1760922395.9599998</v>
      </c>
      <c r="I12" s="19">
        <f t="shared" si="0"/>
        <v>0</v>
      </c>
    </row>
    <row r="13" spans="1:9" s="5" customFormat="1" ht="13.5" x14ac:dyDescent="0.15">
      <c r="A13" s="3"/>
      <c r="B13" s="141">
        <v>1</v>
      </c>
      <c r="C13" s="140" t="s">
        <v>136</v>
      </c>
      <c r="D13" s="37">
        <v>96938733</v>
      </c>
      <c r="E13" s="30">
        <v>-7880427.2699999977</v>
      </c>
      <c r="F13" s="31">
        <v>89058305.729999974</v>
      </c>
      <c r="G13" s="31">
        <v>89058305.729999974</v>
      </c>
      <c r="H13" s="31">
        <v>78433044.749999925</v>
      </c>
      <c r="I13" s="31">
        <f t="shared" si="0"/>
        <v>0</v>
      </c>
    </row>
    <row r="14" spans="1:9" s="5" customFormat="1" ht="13.5" x14ac:dyDescent="0.15">
      <c r="A14" s="3"/>
      <c r="B14" s="141">
        <v>2</v>
      </c>
      <c r="C14" s="140" t="s">
        <v>13</v>
      </c>
      <c r="D14" s="37">
        <v>22872075</v>
      </c>
      <c r="E14" s="30">
        <v>1085703.5900000003</v>
      </c>
      <c r="F14" s="31">
        <v>23957778.590000007</v>
      </c>
      <c r="G14" s="31">
        <v>23957778.590000007</v>
      </c>
      <c r="H14" s="31">
        <v>19559682.440000001</v>
      </c>
      <c r="I14" s="31">
        <f t="shared" si="0"/>
        <v>0</v>
      </c>
    </row>
    <row r="15" spans="1:9" s="5" customFormat="1" ht="13.5" x14ac:dyDescent="0.15">
      <c r="A15" s="3"/>
      <c r="B15" s="141">
        <v>3</v>
      </c>
      <c r="C15" s="140" t="s">
        <v>14</v>
      </c>
      <c r="D15" s="37">
        <v>836819593</v>
      </c>
      <c r="E15" s="30">
        <v>291157382.76000005</v>
      </c>
      <c r="F15" s="31">
        <v>1127976975.76</v>
      </c>
      <c r="G15" s="31">
        <v>1127976975.76</v>
      </c>
      <c r="H15" s="31">
        <v>929520510.31000018</v>
      </c>
      <c r="I15" s="31">
        <f t="shared" si="0"/>
        <v>0</v>
      </c>
    </row>
    <row r="16" spans="1:9" s="5" customFormat="1" ht="13.5" x14ac:dyDescent="0.15">
      <c r="A16" s="3"/>
      <c r="B16" s="141">
        <v>4</v>
      </c>
      <c r="C16" s="140" t="s">
        <v>15</v>
      </c>
      <c r="D16" s="37">
        <v>378363612</v>
      </c>
      <c r="E16" s="30">
        <v>-29818222.150000032</v>
      </c>
      <c r="F16" s="31">
        <v>348545389.84999979</v>
      </c>
      <c r="G16" s="31">
        <v>348545389.84999979</v>
      </c>
      <c r="H16" s="31">
        <v>247825084.56999978</v>
      </c>
      <c r="I16" s="31">
        <f t="shared" si="0"/>
        <v>0</v>
      </c>
    </row>
    <row r="17" spans="1:9" s="5" customFormat="1" ht="13.5" x14ac:dyDescent="0.15">
      <c r="A17" s="3"/>
      <c r="B17" s="141">
        <v>5</v>
      </c>
      <c r="C17" s="140" t="s">
        <v>16</v>
      </c>
      <c r="D17" s="37">
        <v>22466474</v>
      </c>
      <c r="E17" s="30">
        <v>7473238.0700000003</v>
      </c>
      <c r="F17" s="31">
        <v>29939712.069999993</v>
      </c>
      <c r="G17" s="31">
        <v>29939712.069999993</v>
      </c>
      <c r="H17" s="31">
        <v>21477958.530000001</v>
      </c>
      <c r="I17" s="31">
        <f t="shared" si="0"/>
        <v>0</v>
      </c>
    </row>
    <row r="18" spans="1:9" s="5" customFormat="1" ht="13.5" x14ac:dyDescent="0.15">
      <c r="A18" s="3"/>
      <c r="B18" s="141">
        <v>6</v>
      </c>
      <c r="C18" s="140" t="s">
        <v>17</v>
      </c>
      <c r="D18" s="37">
        <v>8808187</v>
      </c>
      <c r="E18" s="30">
        <v>3165007.04</v>
      </c>
      <c r="F18" s="31">
        <v>11973194.039999997</v>
      </c>
      <c r="G18" s="31">
        <v>11973194.039999997</v>
      </c>
      <c r="H18" s="31">
        <v>10784506.109999998</v>
      </c>
      <c r="I18" s="31">
        <f t="shared" si="0"/>
        <v>0</v>
      </c>
    </row>
    <row r="19" spans="1:9" s="5" customFormat="1" ht="13.5" x14ac:dyDescent="0.15">
      <c r="A19" s="3"/>
      <c r="B19" s="141">
        <v>7</v>
      </c>
      <c r="C19" s="140" t="s">
        <v>18</v>
      </c>
      <c r="D19" s="37">
        <v>28322526</v>
      </c>
      <c r="E19" s="30">
        <v>10019413.76</v>
      </c>
      <c r="F19" s="31">
        <v>38341939.75999999</v>
      </c>
      <c r="G19" s="31">
        <v>38341939.75999999</v>
      </c>
      <c r="H19" s="31">
        <v>36497034.229999989</v>
      </c>
      <c r="I19" s="31">
        <f t="shared" si="0"/>
        <v>0</v>
      </c>
    </row>
    <row r="20" spans="1:9" s="5" customFormat="1" ht="13.5" x14ac:dyDescent="0.15">
      <c r="A20" s="3"/>
      <c r="B20" s="141">
        <v>8</v>
      </c>
      <c r="C20" s="140" t="s">
        <v>19</v>
      </c>
      <c r="D20" s="37">
        <v>22777353</v>
      </c>
      <c r="E20" s="30">
        <v>2577818.3699999996</v>
      </c>
      <c r="F20" s="31">
        <v>25355171.370000001</v>
      </c>
      <c r="G20" s="31">
        <v>25355171.370000001</v>
      </c>
      <c r="H20" s="31">
        <v>22669418.82</v>
      </c>
      <c r="I20" s="31">
        <f t="shared" si="0"/>
        <v>0</v>
      </c>
    </row>
    <row r="21" spans="1:9" s="5" customFormat="1" ht="13.5" x14ac:dyDescent="0.15">
      <c r="A21" s="3"/>
      <c r="B21" s="141">
        <v>9</v>
      </c>
      <c r="C21" s="140" t="s">
        <v>20</v>
      </c>
      <c r="D21" s="37">
        <v>144170640</v>
      </c>
      <c r="E21" s="30">
        <v>14946040.170000009</v>
      </c>
      <c r="F21" s="31">
        <v>159116680.17000005</v>
      </c>
      <c r="G21" s="31">
        <v>159116680.17000005</v>
      </c>
      <c r="H21" s="31">
        <v>113153118.62000003</v>
      </c>
      <c r="I21" s="31">
        <f t="shared" si="0"/>
        <v>0</v>
      </c>
    </row>
    <row r="22" spans="1:9" s="5" customFormat="1" ht="13.5" x14ac:dyDescent="0.15">
      <c r="A22" s="3"/>
      <c r="B22" s="141">
        <v>10</v>
      </c>
      <c r="C22" s="140" t="s">
        <v>21</v>
      </c>
      <c r="D22" s="37">
        <v>0</v>
      </c>
      <c r="E22" s="35">
        <v>0</v>
      </c>
      <c r="F22" s="31">
        <v>0</v>
      </c>
      <c r="G22" s="31">
        <v>0</v>
      </c>
      <c r="H22" s="31">
        <v>0</v>
      </c>
      <c r="I22" s="31">
        <f t="shared" si="0"/>
        <v>0</v>
      </c>
    </row>
    <row r="23" spans="1:9" s="5" customFormat="1" ht="13.5" x14ac:dyDescent="0.15">
      <c r="A23" s="3"/>
      <c r="B23" s="141">
        <v>11</v>
      </c>
      <c r="C23" s="140" t="s">
        <v>22</v>
      </c>
      <c r="D23" s="37">
        <v>177422133</v>
      </c>
      <c r="E23" s="30">
        <v>-81015814.980000004</v>
      </c>
      <c r="F23" s="31">
        <v>96406318.020000026</v>
      </c>
      <c r="G23" s="31">
        <v>96406318.020000026</v>
      </c>
      <c r="H23" s="31">
        <v>92904459.12999998</v>
      </c>
      <c r="I23" s="31">
        <f t="shared" si="0"/>
        <v>0</v>
      </c>
    </row>
    <row r="24" spans="1:9" s="5" customFormat="1" ht="13.5" x14ac:dyDescent="0.15">
      <c r="A24" s="3"/>
      <c r="B24" s="141">
        <v>12</v>
      </c>
      <c r="C24" s="140" t="s">
        <v>23</v>
      </c>
      <c r="D24" s="37">
        <v>264250</v>
      </c>
      <c r="E24" s="31">
        <v>0</v>
      </c>
      <c r="F24" s="31">
        <v>264250</v>
      </c>
      <c r="G24" s="31">
        <v>264250</v>
      </c>
      <c r="H24" s="31">
        <v>264250</v>
      </c>
      <c r="I24" s="31">
        <f t="shared" si="0"/>
        <v>0</v>
      </c>
    </row>
    <row r="25" spans="1:9" s="5" customFormat="1" ht="27" x14ac:dyDescent="0.15">
      <c r="A25" s="3"/>
      <c r="B25" s="141">
        <v>13</v>
      </c>
      <c r="C25" s="140" t="s">
        <v>24</v>
      </c>
      <c r="D25" s="37">
        <v>48344186</v>
      </c>
      <c r="E25" s="30">
        <v>-33344145.690000005</v>
      </c>
      <c r="F25" s="31">
        <v>15000040.310000001</v>
      </c>
      <c r="G25" s="31">
        <v>15000040.310000001</v>
      </c>
      <c r="H25" s="31">
        <v>13703981.890000001</v>
      </c>
      <c r="I25" s="31">
        <f t="shared" si="0"/>
        <v>0</v>
      </c>
    </row>
    <row r="26" spans="1:9" s="5" customFormat="1" ht="13.5" x14ac:dyDescent="0.15">
      <c r="A26" s="3"/>
      <c r="B26" s="141">
        <v>14</v>
      </c>
      <c r="C26" s="140" t="s">
        <v>25</v>
      </c>
      <c r="D26" s="37">
        <v>94838428</v>
      </c>
      <c r="E26" s="30">
        <v>-14421163.029999999</v>
      </c>
      <c r="F26" s="31">
        <v>80417264.969999969</v>
      </c>
      <c r="G26" s="31">
        <v>80417264.969999969</v>
      </c>
      <c r="H26" s="31">
        <v>32172217.310000002</v>
      </c>
      <c r="I26" s="31">
        <f t="shared" si="0"/>
        <v>0</v>
      </c>
    </row>
    <row r="27" spans="1:9" s="5" customFormat="1" ht="13.5" x14ac:dyDescent="0.15">
      <c r="A27" s="3"/>
      <c r="B27" s="141">
        <v>15</v>
      </c>
      <c r="C27" s="140" t="s">
        <v>26</v>
      </c>
      <c r="D27" s="37">
        <v>118747019</v>
      </c>
      <c r="E27" s="30">
        <v>3229416.7499999991</v>
      </c>
      <c r="F27" s="31">
        <v>121976435.75000007</v>
      </c>
      <c r="G27" s="31">
        <v>121976435.75000007</v>
      </c>
      <c r="H27" s="31">
        <v>118120591.52000006</v>
      </c>
      <c r="I27" s="31">
        <f t="shared" si="0"/>
        <v>0</v>
      </c>
    </row>
    <row r="28" spans="1:9" s="5" customFormat="1" ht="13.5" x14ac:dyDescent="0.15">
      <c r="A28" s="3"/>
      <c r="B28" s="141">
        <v>16</v>
      </c>
      <c r="C28" s="140" t="s">
        <v>27</v>
      </c>
      <c r="D28" s="37">
        <v>10476142</v>
      </c>
      <c r="E28" s="30">
        <v>264836.31000000075</v>
      </c>
      <c r="F28" s="31">
        <v>10740978.310000001</v>
      </c>
      <c r="G28" s="31">
        <v>10740978.310000001</v>
      </c>
      <c r="H28" s="31">
        <v>9776067.1500000022</v>
      </c>
      <c r="I28" s="31">
        <f t="shared" si="0"/>
        <v>0</v>
      </c>
    </row>
    <row r="29" spans="1:9" s="5" customFormat="1" ht="13.5" x14ac:dyDescent="0.15">
      <c r="A29" s="3"/>
      <c r="B29" s="141">
        <v>17</v>
      </c>
      <c r="C29" s="140" t="s">
        <v>28</v>
      </c>
      <c r="D29" s="37">
        <v>9421720</v>
      </c>
      <c r="E29" s="30">
        <v>-2814627.9400000009</v>
      </c>
      <c r="F29" s="31">
        <v>6607092.0599999996</v>
      </c>
      <c r="G29" s="31">
        <v>6607092.0599999996</v>
      </c>
      <c r="H29" s="31">
        <v>6325143.9299999988</v>
      </c>
      <c r="I29" s="31">
        <f t="shared" si="0"/>
        <v>0</v>
      </c>
    </row>
    <row r="30" spans="1:9" s="5" customFormat="1" ht="13.5" x14ac:dyDescent="0.15">
      <c r="A30" s="3"/>
      <c r="B30" s="141">
        <v>18</v>
      </c>
      <c r="C30" s="140" t="s">
        <v>29</v>
      </c>
      <c r="D30" s="37">
        <v>9574826</v>
      </c>
      <c r="E30" s="30">
        <v>-1252098.4900000002</v>
      </c>
      <c r="F30" s="31">
        <v>8322727.5100000054</v>
      </c>
      <c r="G30" s="31">
        <v>8322727.5100000054</v>
      </c>
      <c r="H30" s="31">
        <v>5082466.54</v>
      </c>
      <c r="I30" s="31">
        <f t="shared" si="0"/>
        <v>0</v>
      </c>
    </row>
    <row r="31" spans="1:9" s="5" customFormat="1" ht="13.5" x14ac:dyDescent="0.15">
      <c r="A31" s="3"/>
      <c r="B31" s="141">
        <v>19</v>
      </c>
      <c r="C31" s="140" t="s">
        <v>30</v>
      </c>
      <c r="D31" s="37">
        <v>3825766</v>
      </c>
      <c r="E31" s="30">
        <v>-533571.07999999984</v>
      </c>
      <c r="F31" s="31">
        <v>3292194.9199999995</v>
      </c>
      <c r="G31" s="31">
        <v>3292194.9199999995</v>
      </c>
      <c r="H31" s="31">
        <v>2652860.1099999994</v>
      </c>
      <c r="I31" s="31">
        <f t="shared" si="0"/>
        <v>0</v>
      </c>
    </row>
    <row r="32" spans="1:9" s="5" customFormat="1" ht="13.5" x14ac:dyDescent="0.15">
      <c r="A32" s="3"/>
      <c r="B32" s="150">
        <v>21112</v>
      </c>
      <c r="C32" s="143" t="s">
        <v>65</v>
      </c>
      <c r="D32" s="17">
        <v>0</v>
      </c>
      <c r="E32" s="18">
        <v>8000000</v>
      </c>
      <c r="F32" s="19">
        <v>8000000</v>
      </c>
      <c r="G32" s="19">
        <v>8000000</v>
      </c>
      <c r="H32" s="19">
        <v>8000000</v>
      </c>
      <c r="I32" s="19">
        <f t="shared" si="0"/>
        <v>0</v>
      </c>
    </row>
    <row r="33" spans="1:9" s="5" customFormat="1" ht="16.5" customHeight="1" x14ac:dyDescent="0.15">
      <c r="A33" s="3"/>
      <c r="B33" s="141">
        <v>30</v>
      </c>
      <c r="C33" s="140" t="s">
        <v>66</v>
      </c>
      <c r="D33" s="37">
        <v>0</v>
      </c>
      <c r="E33" s="30">
        <v>8000000</v>
      </c>
      <c r="F33" s="31">
        <v>8000000</v>
      </c>
      <c r="G33" s="31">
        <v>8000000</v>
      </c>
      <c r="H33" s="31">
        <v>8000000</v>
      </c>
      <c r="I33" s="31">
        <f t="shared" si="0"/>
        <v>0</v>
      </c>
    </row>
    <row r="34" spans="1:9" s="5" customFormat="1" ht="13.5" x14ac:dyDescent="0.15">
      <c r="A34" s="3"/>
      <c r="B34" s="144">
        <v>21114</v>
      </c>
      <c r="C34" s="143" t="s">
        <v>69</v>
      </c>
      <c r="D34" s="17">
        <v>0</v>
      </c>
      <c r="E34" s="18">
        <v>91990119.260000005</v>
      </c>
      <c r="F34" s="19">
        <v>91990119.260000005</v>
      </c>
      <c r="G34" s="19">
        <v>91990119.260000005</v>
      </c>
      <c r="H34" s="19">
        <v>91990119.260000005</v>
      </c>
      <c r="I34" s="19">
        <f t="shared" si="0"/>
        <v>0</v>
      </c>
    </row>
    <row r="35" spans="1:9" s="5" customFormat="1" ht="13.5" x14ac:dyDescent="0.15">
      <c r="A35" s="3"/>
      <c r="B35" s="141">
        <v>54</v>
      </c>
      <c r="C35" s="140" t="s">
        <v>73</v>
      </c>
      <c r="D35" s="37">
        <v>0</v>
      </c>
      <c r="E35" s="30">
        <v>84139154</v>
      </c>
      <c r="F35" s="31">
        <v>84139154</v>
      </c>
      <c r="G35" s="31">
        <v>84139154</v>
      </c>
      <c r="H35" s="31">
        <v>84139154</v>
      </c>
      <c r="I35" s="31">
        <f t="shared" si="0"/>
        <v>0</v>
      </c>
    </row>
    <row r="36" spans="1:9" s="5" customFormat="1" ht="13.5" x14ac:dyDescent="0.15">
      <c r="A36" s="3"/>
      <c r="B36" s="141">
        <v>55</v>
      </c>
      <c r="C36" s="140" t="s">
        <v>74</v>
      </c>
      <c r="D36" s="37">
        <v>0</v>
      </c>
      <c r="E36" s="30">
        <v>1614085.26</v>
      </c>
      <c r="F36" s="31">
        <v>1614085.26</v>
      </c>
      <c r="G36" s="31">
        <v>1614085.26</v>
      </c>
      <c r="H36" s="31">
        <v>1614085.26</v>
      </c>
      <c r="I36" s="31">
        <f t="shared" si="0"/>
        <v>0</v>
      </c>
    </row>
    <row r="37" spans="1:9" s="5" customFormat="1" ht="13.5" x14ac:dyDescent="0.15">
      <c r="A37" s="3"/>
      <c r="B37" s="141">
        <v>56</v>
      </c>
      <c r="C37" s="140" t="s">
        <v>75</v>
      </c>
      <c r="D37" s="37">
        <v>0</v>
      </c>
      <c r="E37" s="30">
        <v>5049880</v>
      </c>
      <c r="F37" s="31">
        <v>5049880</v>
      </c>
      <c r="G37" s="31">
        <v>5049880</v>
      </c>
      <c r="H37" s="31">
        <v>5049880</v>
      </c>
      <c r="I37" s="31">
        <f t="shared" si="0"/>
        <v>0</v>
      </c>
    </row>
    <row r="38" spans="1:9" s="5" customFormat="1" ht="15" customHeight="1" x14ac:dyDescent="0.15">
      <c r="A38" s="3"/>
      <c r="B38" s="141">
        <v>57</v>
      </c>
      <c r="C38" s="140" t="s">
        <v>76</v>
      </c>
      <c r="D38" s="37">
        <v>0</v>
      </c>
      <c r="E38" s="30">
        <v>934000</v>
      </c>
      <c r="F38" s="31">
        <v>934000</v>
      </c>
      <c r="G38" s="31">
        <v>934000</v>
      </c>
      <c r="H38" s="31">
        <v>934000</v>
      </c>
      <c r="I38" s="31">
        <f t="shared" si="0"/>
        <v>0</v>
      </c>
    </row>
    <row r="39" spans="1:9" s="5" customFormat="1" ht="13.5" x14ac:dyDescent="0.15">
      <c r="A39" s="3"/>
      <c r="B39" s="141">
        <v>59</v>
      </c>
      <c r="C39" s="140" t="s">
        <v>144</v>
      </c>
      <c r="D39" s="37">
        <v>0</v>
      </c>
      <c r="E39" s="30">
        <v>253000</v>
      </c>
      <c r="F39" s="31">
        <v>253000</v>
      </c>
      <c r="G39" s="31">
        <v>253000</v>
      </c>
      <c r="H39" s="31">
        <v>253000</v>
      </c>
      <c r="I39" s="31">
        <f t="shared" si="0"/>
        <v>0</v>
      </c>
    </row>
    <row r="40" spans="1:9" s="5" customFormat="1" ht="27" x14ac:dyDescent="0.15">
      <c r="A40" s="3"/>
      <c r="B40" s="144">
        <v>21120</v>
      </c>
      <c r="C40" s="143" t="s">
        <v>31</v>
      </c>
      <c r="D40" s="17">
        <v>810366187</v>
      </c>
      <c r="E40" s="18">
        <v>-19737007.860000003</v>
      </c>
      <c r="F40" s="19">
        <v>790629179.13999999</v>
      </c>
      <c r="G40" s="19">
        <v>790629179.13999999</v>
      </c>
      <c r="H40" s="19">
        <v>790629179.13999999</v>
      </c>
      <c r="I40" s="19">
        <f t="shared" si="0"/>
        <v>0</v>
      </c>
    </row>
    <row r="41" spans="1:9" s="5" customFormat="1" ht="13.5" x14ac:dyDescent="0.15">
      <c r="A41" s="3"/>
      <c r="B41" s="141">
        <v>61</v>
      </c>
      <c r="C41" s="140" t="s">
        <v>32</v>
      </c>
      <c r="D41" s="37">
        <v>23819240</v>
      </c>
      <c r="E41" s="30">
        <v>-773530</v>
      </c>
      <c r="F41" s="31">
        <v>23045710</v>
      </c>
      <c r="G41" s="31">
        <v>23045710</v>
      </c>
      <c r="H41" s="31">
        <v>23045710</v>
      </c>
      <c r="I41" s="31">
        <f t="shared" si="0"/>
        <v>0</v>
      </c>
    </row>
    <row r="42" spans="1:9" s="5" customFormat="1" ht="13.5" x14ac:dyDescent="0.15">
      <c r="A42" s="3"/>
      <c r="B42" s="141">
        <v>62</v>
      </c>
      <c r="C42" s="140" t="s">
        <v>33</v>
      </c>
      <c r="D42" s="37">
        <v>477085</v>
      </c>
      <c r="E42" s="31">
        <v>119000</v>
      </c>
      <c r="F42" s="31">
        <v>596085</v>
      </c>
      <c r="G42" s="31">
        <v>596085</v>
      </c>
      <c r="H42" s="31">
        <v>596085</v>
      </c>
      <c r="I42" s="31">
        <f t="shared" si="0"/>
        <v>0</v>
      </c>
    </row>
    <row r="43" spans="1:9" s="5" customFormat="1" ht="13.5" x14ac:dyDescent="0.15">
      <c r="A43" s="3"/>
      <c r="B43" s="141">
        <v>63</v>
      </c>
      <c r="C43" s="140" t="s">
        <v>34</v>
      </c>
      <c r="D43" s="37">
        <v>9409417</v>
      </c>
      <c r="E43" s="30">
        <v>-11333.24</v>
      </c>
      <c r="F43" s="31">
        <v>9398083.7600000016</v>
      </c>
      <c r="G43" s="31">
        <v>9398083.7600000016</v>
      </c>
      <c r="H43" s="31">
        <v>9398083.7600000016</v>
      </c>
      <c r="I43" s="31">
        <f t="shared" si="0"/>
        <v>0</v>
      </c>
    </row>
    <row r="44" spans="1:9" s="5" customFormat="1" ht="13.5" x14ac:dyDescent="0.15">
      <c r="A44" s="3"/>
      <c r="B44" s="141">
        <v>64</v>
      </c>
      <c r="C44" s="140" t="s">
        <v>35</v>
      </c>
      <c r="D44" s="37">
        <v>645747623</v>
      </c>
      <c r="E44" s="30">
        <v>-13473747.5</v>
      </c>
      <c r="F44" s="31">
        <v>632273875.5</v>
      </c>
      <c r="G44" s="31">
        <v>632273875.5</v>
      </c>
      <c r="H44" s="31">
        <v>632273875.5</v>
      </c>
      <c r="I44" s="31">
        <f t="shared" si="0"/>
        <v>0</v>
      </c>
    </row>
    <row r="45" spans="1:9" s="5" customFormat="1" ht="13.5" x14ac:dyDescent="0.15">
      <c r="A45" s="3"/>
      <c r="B45" s="141">
        <v>68</v>
      </c>
      <c r="C45" s="140" t="s">
        <v>36</v>
      </c>
      <c r="D45" s="37">
        <v>1655657</v>
      </c>
      <c r="E45" s="30">
        <v>1589924</v>
      </c>
      <c r="F45" s="31">
        <v>3245581</v>
      </c>
      <c r="G45" s="31">
        <v>3245581</v>
      </c>
      <c r="H45" s="31">
        <v>3245581</v>
      </c>
      <c r="I45" s="31">
        <f t="shared" si="0"/>
        <v>0</v>
      </c>
    </row>
    <row r="46" spans="1:9" s="5" customFormat="1" ht="27" x14ac:dyDescent="0.15">
      <c r="A46" s="3"/>
      <c r="B46" s="141">
        <v>69</v>
      </c>
      <c r="C46" s="140" t="s">
        <v>37</v>
      </c>
      <c r="D46" s="37">
        <v>45280315</v>
      </c>
      <c r="E46" s="30">
        <v>6916893.1400000006</v>
      </c>
      <c r="F46" s="31">
        <v>52197208.140000001</v>
      </c>
      <c r="G46" s="31">
        <v>52197208.140000001</v>
      </c>
      <c r="H46" s="31">
        <v>52197208.140000001</v>
      </c>
      <c r="I46" s="31">
        <f t="shared" si="0"/>
        <v>0</v>
      </c>
    </row>
    <row r="47" spans="1:9" s="5" customFormat="1" ht="13.5" x14ac:dyDescent="0.15">
      <c r="A47" s="3"/>
      <c r="B47" s="141">
        <v>70</v>
      </c>
      <c r="C47" s="140" t="s">
        <v>38</v>
      </c>
      <c r="D47" s="37">
        <v>6897716</v>
      </c>
      <c r="E47" s="30">
        <v>1193050.8399999999</v>
      </c>
      <c r="F47" s="31">
        <v>8090766.8399999999</v>
      </c>
      <c r="G47" s="31">
        <v>8090766.8399999999</v>
      </c>
      <c r="H47" s="31">
        <v>8090766.8399999999</v>
      </c>
      <c r="I47" s="31">
        <f t="shared" si="0"/>
        <v>0</v>
      </c>
    </row>
    <row r="48" spans="1:9" s="5" customFormat="1" ht="13.5" x14ac:dyDescent="0.15">
      <c r="A48" s="3"/>
      <c r="B48" s="141">
        <v>71</v>
      </c>
      <c r="C48" s="140" t="s">
        <v>39</v>
      </c>
      <c r="D48" s="37">
        <v>926048</v>
      </c>
      <c r="E48" s="31">
        <v>0</v>
      </c>
      <c r="F48" s="31">
        <v>926048</v>
      </c>
      <c r="G48" s="31">
        <v>926048</v>
      </c>
      <c r="H48" s="31">
        <v>926048</v>
      </c>
      <c r="I48" s="31">
        <f t="shared" si="0"/>
        <v>0</v>
      </c>
    </row>
    <row r="49" spans="1:9" s="5" customFormat="1" ht="13.5" x14ac:dyDescent="0.15">
      <c r="A49" s="3"/>
      <c r="B49" s="141">
        <v>74</v>
      </c>
      <c r="C49" s="140" t="s">
        <v>42</v>
      </c>
      <c r="D49" s="37">
        <v>41650306</v>
      </c>
      <c r="E49" s="30">
        <v>1393684</v>
      </c>
      <c r="F49" s="31">
        <v>43043990</v>
      </c>
      <c r="G49" s="31">
        <v>43043990</v>
      </c>
      <c r="H49" s="31">
        <v>43043990</v>
      </c>
      <c r="I49" s="31">
        <f t="shared" si="0"/>
        <v>0</v>
      </c>
    </row>
    <row r="50" spans="1:9" s="5" customFormat="1" ht="13.5" x14ac:dyDescent="0.15">
      <c r="A50" s="3"/>
      <c r="B50" s="141">
        <v>75</v>
      </c>
      <c r="C50" s="140" t="s">
        <v>43</v>
      </c>
      <c r="D50" s="37">
        <v>3534795</v>
      </c>
      <c r="E50" s="31">
        <v>0</v>
      </c>
      <c r="F50" s="31">
        <v>3534795</v>
      </c>
      <c r="G50" s="31">
        <v>3534795</v>
      </c>
      <c r="H50" s="31">
        <v>3534795</v>
      </c>
      <c r="I50" s="31">
        <f t="shared" si="0"/>
        <v>0</v>
      </c>
    </row>
    <row r="51" spans="1:9" s="5" customFormat="1" ht="27" x14ac:dyDescent="0.15">
      <c r="A51" s="3"/>
      <c r="B51" s="141">
        <v>76</v>
      </c>
      <c r="C51" s="140" t="s">
        <v>44</v>
      </c>
      <c r="D51" s="37">
        <v>1191547</v>
      </c>
      <c r="E51" s="30">
        <v>715957.9</v>
      </c>
      <c r="F51" s="31">
        <v>1907504.9</v>
      </c>
      <c r="G51" s="31">
        <v>1907504.9</v>
      </c>
      <c r="H51" s="31">
        <v>1907504.9</v>
      </c>
      <c r="I51" s="31">
        <f t="shared" si="0"/>
        <v>0</v>
      </c>
    </row>
    <row r="52" spans="1:9" s="5" customFormat="1" ht="13.5" x14ac:dyDescent="0.15">
      <c r="A52" s="3"/>
      <c r="B52" s="141">
        <v>77</v>
      </c>
      <c r="C52" s="140" t="s">
        <v>45</v>
      </c>
      <c r="D52" s="37">
        <v>2126557</v>
      </c>
      <c r="E52" s="30">
        <v>320000</v>
      </c>
      <c r="F52" s="31">
        <v>2446557</v>
      </c>
      <c r="G52" s="31">
        <v>2446557</v>
      </c>
      <c r="H52" s="31">
        <v>2446557</v>
      </c>
      <c r="I52" s="31">
        <f t="shared" si="0"/>
        <v>0</v>
      </c>
    </row>
    <row r="53" spans="1:9" s="5" customFormat="1" ht="27" x14ac:dyDescent="0.15">
      <c r="A53" s="3"/>
      <c r="B53" s="141">
        <v>78</v>
      </c>
      <c r="C53" s="140" t="s">
        <v>46</v>
      </c>
      <c r="D53" s="37">
        <v>24176242</v>
      </c>
      <c r="E53" s="30">
        <v>-19160000</v>
      </c>
      <c r="F53" s="31">
        <v>5016242</v>
      </c>
      <c r="G53" s="31">
        <v>5016242</v>
      </c>
      <c r="H53" s="31">
        <v>5016242</v>
      </c>
      <c r="I53" s="31">
        <f t="shared" si="0"/>
        <v>0</v>
      </c>
    </row>
    <row r="54" spans="1:9" s="5" customFormat="1" ht="13.5" x14ac:dyDescent="0.15">
      <c r="A54" s="3"/>
      <c r="B54" s="141">
        <v>84</v>
      </c>
      <c r="C54" s="140" t="s">
        <v>52</v>
      </c>
      <c r="D54" s="37">
        <v>0</v>
      </c>
      <c r="E54" s="35">
        <v>0</v>
      </c>
      <c r="F54" s="31">
        <v>0</v>
      </c>
      <c r="G54" s="31">
        <v>0</v>
      </c>
      <c r="H54" s="31">
        <v>0</v>
      </c>
      <c r="I54" s="31">
        <f t="shared" si="0"/>
        <v>0</v>
      </c>
    </row>
    <row r="55" spans="1:9" s="5" customFormat="1" ht="13.5" x14ac:dyDescent="0.15">
      <c r="A55" s="3"/>
      <c r="B55" s="141">
        <v>89</v>
      </c>
      <c r="C55" s="140" t="s">
        <v>57</v>
      </c>
      <c r="D55" s="37">
        <v>0</v>
      </c>
      <c r="E55" s="35">
        <v>0</v>
      </c>
      <c r="F55" s="31">
        <v>0</v>
      </c>
      <c r="G55" s="31">
        <v>0</v>
      </c>
      <c r="H55" s="31">
        <v>0</v>
      </c>
      <c r="I55" s="31">
        <f t="shared" si="0"/>
        <v>0</v>
      </c>
    </row>
    <row r="56" spans="1:9" s="5" customFormat="1" ht="27" x14ac:dyDescent="0.15">
      <c r="A56" s="3"/>
      <c r="B56" s="141">
        <v>91</v>
      </c>
      <c r="C56" s="140" t="s">
        <v>59</v>
      </c>
      <c r="D56" s="37">
        <v>0</v>
      </c>
      <c r="E56" s="35">
        <v>0</v>
      </c>
      <c r="F56" s="31">
        <v>0</v>
      </c>
      <c r="G56" s="31">
        <v>0</v>
      </c>
      <c r="H56" s="31">
        <v>0</v>
      </c>
      <c r="I56" s="31">
        <f t="shared" si="0"/>
        <v>0</v>
      </c>
    </row>
    <row r="57" spans="1:9" s="5" customFormat="1" ht="27" x14ac:dyDescent="0.15">
      <c r="A57" s="3"/>
      <c r="B57" s="141">
        <v>92</v>
      </c>
      <c r="C57" s="140" t="s">
        <v>60</v>
      </c>
      <c r="D57" s="37">
        <v>492603</v>
      </c>
      <c r="E57" s="30">
        <v>177139.22</v>
      </c>
      <c r="F57" s="31">
        <v>669742.22</v>
      </c>
      <c r="G57" s="31">
        <v>669742.22</v>
      </c>
      <c r="H57" s="31">
        <v>669742.22</v>
      </c>
      <c r="I57" s="31">
        <f t="shared" si="0"/>
        <v>0</v>
      </c>
    </row>
    <row r="58" spans="1:9" s="5" customFormat="1" ht="13.5" x14ac:dyDescent="0.15">
      <c r="A58" s="3"/>
      <c r="B58" s="141">
        <v>95</v>
      </c>
      <c r="C58" s="140" t="s">
        <v>62</v>
      </c>
      <c r="D58" s="37">
        <v>0</v>
      </c>
      <c r="E58" s="30">
        <v>651849.97</v>
      </c>
      <c r="F58" s="31">
        <v>651849.97</v>
      </c>
      <c r="G58" s="31">
        <v>651849.97</v>
      </c>
      <c r="H58" s="31">
        <v>651849.97</v>
      </c>
      <c r="I58" s="31">
        <f t="shared" si="0"/>
        <v>0</v>
      </c>
    </row>
    <row r="59" spans="1:9" s="5" customFormat="1" ht="15" customHeight="1" x14ac:dyDescent="0.15">
      <c r="A59" s="3"/>
      <c r="B59" s="141">
        <v>96</v>
      </c>
      <c r="C59" s="140" t="s">
        <v>63</v>
      </c>
      <c r="D59" s="37">
        <v>2031067</v>
      </c>
      <c r="E59" s="31">
        <v>0</v>
      </c>
      <c r="F59" s="31">
        <v>2031067</v>
      </c>
      <c r="G59" s="31">
        <v>2031067</v>
      </c>
      <c r="H59" s="31">
        <v>2031067</v>
      </c>
      <c r="I59" s="31">
        <f t="shared" si="0"/>
        <v>0</v>
      </c>
    </row>
    <row r="60" spans="1:9" s="5" customFormat="1" ht="15.75" customHeight="1" x14ac:dyDescent="0.15">
      <c r="A60" s="3"/>
      <c r="B60" s="141">
        <v>97</v>
      </c>
      <c r="C60" s="140" t="s">
        <v>64</v>
      </c>
      <c r="D60" s="37">
        <v>949969</v>
      </c>
      <c r="E60" s="30">
        <v>547351</v>
      </c>
      <c r="F60" s="31">
        <v>1497320</v>
      </c>
      <c r="G60" s="31">
        <v>1497320</v>
      </c>
      <c r="H60" s="31">
        <v>1497320</v>
      </c>
      <c r="I60" s="31">
        <f t="shared" si="0"/>
        <v>0</v>
      </c>
    </row>
    <row r="61" spans="1:9" s="5" customFormat="1" ht="13.5" x14ac:dyDescent="0.15">
      <c r="A61" s="3"/>
      <c r="B61" s="141">
        <v>98</v>
      </c>
      <c r="C61" s="140" t="s">
        <v>137</v>
      </c>
      <c r="D61" s="37">
        <v>0</v>
      </c>
      <c r="E61" s="30">
        <v>56752.81</v>
      </c>
      <c r="F61" s="31">
        <v>56752.81</v>
      </c>
      <c r="G61" s="31">
        <v>56752.81</v>
      </c>
      <c r="H61" s="31">
        <v>56752.81</v>
      </c>
      <c r="I61" s="31">
        <f t="shared" si="0"/>
        <v>0</v>
      </c>
    </row>
    <row r="62" spans="1:9" s="5" customFormat="1" ht="13.5" x14ac:dyDescent="0.15">
      <c r="A62" s="3"/>
      <c r="B62" s="144">
        <v>31111</v>
      </c>
      <c r="C62" s="143" t="s">
        <v>138</v>
      </c>
      <c r="D62" s="17">
        <v>43000000</v>
      </c>
      <c r="E62" s="18">
        <v>39084120</v>
      </c>
      <c r="F62" s="19">
        <v>82084120</v>
      </c>
      <c r="G62" s="19">
        <v>82084120</v>
      </c>
      <c r="H62" s="19">
        <v>82084120</v>
      </c>
      <c r="I62" s="19">
        <f t="shared" si="0"/>
        <v>0</v>
      </c>
    </row>
    <row r="63" spans="1:9" s="5" customFormat="1" ht="13.5" x14ac:dyDescent="0.15">
      <c r="A63" s="3"/>
      <c r="B63" s="141">
        <v>301</v>
      </c>
      <c r="C63" s="140" t="s">
        <v>77</v>
      </c>
      <c r="D63" s="37">
        <v>0</v>
      </c>
      <c r="E63" s="30">
        <v>6118</v>
      </c>
      <c r="F63" s="31">
        <v>6118</v>
      </c>
      <c r="G63" s="31">
        <v>6118</v>
      </c>
      <c r="H63" s="31">
        <v>6118</v>
      </c>
      <c r="I63" s="31">
        <f t="shared" si="0"/>
        <v>0</v>
      </c>
    </row>
    <row r="64" spans="1:9" s="5" customFormat="1" ht="13.5" x14ac:dyDescent="0.15">
      <c r="A64" s="3"/>
      <c r="B64" s="141">
        <v>302</v>
      </c>
      <c r="C64" s="140" t="s">
        <v>78</v>
      </c>
      <c r="D64" s="37">
        <v>0</v>
      </c>
      <c r="E64" s="35">
        <v>0</v>
      </c>
      <c r="F64" s="31">
        <v>0</v>
      </c>
      <c r="G64" s="31">
        <v>0</v>
      </c>
      <c r="H64" s="31">
        <v>0</v>
      </c>
      <c r="I64" s="31">
        <f t="shared" si="0"/>
        <v>0</v>
      </c>
    </row>
    <row r="65" spans="1:9" s="5" customFormat="1" ht="13.5" x14ac:dyDescent="0.15">
      <c r="A65" s="3"/>
      <c r="B65" s="141">
        <v>303</v>
      </c>
      <c r="C65" s="140" t="s">
        <v>79</v>
      </c>
      <c r="D65" s="37">
        <v>0</v>
      </c>
      <c r="E65" s="30">
        <v>146529</v>
      </c>
      <c r="F65" s="31">
        <v>146529</v>
      </c>
      <c r="G65" s="31">
        <v>146529</v>
      </c>
      <c r="H65" s="31">
        <v>146529</v>
      </c>
      <c r="I65" s="31">
        <f t="shared" si="0"/>
        <v>0</v>
      </c>
    </row>
    <row r="66" spans="1:9" s="5" customFormat="1" ht="13.5" x14ac:dyDescent="0.15">
      <c r="A66" s="3"/>
      <c r="B66" s="141">
        <v>304</v>
      </c>
      <c r="C66" s="140" t="s">
        <v>80</v>
      </c>
      <c r="D66" s="37">
        <v>0</v>
      </c>
      <c r="E66" s="30">
        <v>10656</v>
      </c>
      <c r="F66" s="31">
        <v>10656</v>
      </c>
      <c r="G66" s="31">
        <v>10656</v>
      </c>
      <c r="H66" s="31">
        <v>10656</v>
      </c>
      <c r="I66" s="31">
        <f t="shared" si="0"/>
        <v>0</v>
      </c>
    </row>
    <row r="67" spans="1:9" s="5" customFormat="1" ht="13.5" x14ac:dyDescent="0.15">
      <c r="A67" s="3"/>
      <c r="B67" s="141">
        <v>305</v>
      </c>
      <c r="C67" s="140" t="s">
        <v>81</v>
      </c>
      <c r="D67" s="37">
        <v>0</v>
      </c>
      <c r="E67" s="30">
        <v>2360658</v>
      </c>
      <c r="F67" s="31">
        <v>2360658</v>
      </c>
      <c r="G67" s="31">
        <v>2360658</v>
      </c>
      <c r="H67" s="31">
        <v>2360658</v>
      </c>
      <c r="I67" s="31">
        <f t="shared" si="0"/>
        <v>0</v>
      </c>
    </row>
    <row r="68" spans="1:9" s="5" customFormat="1" ht="13.5" x14ac:dyDescent="0.15">
      <c r="A68" s="3"/>
      <c r="B68" s="141">
        <v>306</v>
      </c>
      <c r="C68" s="140" t="s">
        <v>82</v>
      </c>
      <c r="D68" s="37">
        <v>0</v>
      </c>
      <c r="E68" s="30">
        <v>37344</v>
      </c>
      <c r="F68" s="31">
        <v>37344</v>
      </c>
      <c r="G68" s="31">
        <v>37344</v>
      </c>
      <c r="H68" s="31">
        <v>37344</v>
      </c>
      <c r="I68" s="31">
        <f t="shared" si="0"/>
        <v>0</v>
      </c>
    </row>
    <row r="69" spans="1:9" s="5" customFormat="1" ht="13.5" x14ac:dyDescent="0.15">
      <c r="A69" s="3"/>
      <c r="B69" s="141">
        <v>307</v>
      </c>
      <c r="C69" s="140" t="s">
        <v>83</v>
      </c>
      <c r="D69" s="37">
        <v>0</v>
      </c>
      <c r="E69" s="30">
        <v>272280</v>
      </c>
      <c r="F69" s="31">
        <v>272280</v>
      </c>
      <c r="G69" s="31">
        <v>272280</v>
      </c>
      <c r="H69" s="31">
        <v>272280</v>
      </c>
      <c r="I69" s="31">
        <f t="shared" si="0"/>
        <v>0</v>
      </c>
    </row>
    <row r="70" spans="1:9" s="5" customFormat="1" ht="13.5" x14ac:dyDescent="0.15">
      <c r="A70" s="3"/>
      <c r="B70" s="141">
        <v>308</v>
      </c>
      <c r="C70" s="140" t="s">
        <v>84</v>
      </c>
      <c r="D70" s="37">
        <v>0</v>
      </c>
      <c r="E70" s="30">
        <v>5937</v>
      </c>
      <c r="F70" s="31">
        <v>5937</v>
      </c>
      <c r="G70" s="31">
        <v>5937</v>
      </c>
      <c r="H70" s="31">
        <v>5937</v>
      </c>
      <c r="I70" s="31">
        <f t="shared" si="0"/>
        <v>0</v>
      </c>
    </row>
    <row r="71" spans="1:9" s="5" customFormat="1" ht="13.5" x14ac:dyDescent="0.15">
      <c r="A71" s="3"/>
      <c r="B71" s="141">
        <v>309</v>
      </c>
      <c r="C71" s="140" t="s">
        <v>85</v>
      </c>
      <c r="D71" s="37">
        <v>0</v>
      </c>
      <c r="E71" s="30">
        <v>1299758</v>
      </c>
      <c r="F71" s="31">
        <v>1299758</v>
      </c>
      <c r="G71" s="31">
        <v>1299758</v>
      </c>
      <c r="H71" s="31">
        <v>1299758</v>
      </c>
      <c r="I71" s="31">
        <f t="shared" si="0"/>
        <v>0</v>
      </c>
    </row>
    <row r="72" spans="1:9" s="5" customFormat="1" ht="13.5" x14ac:dyDescent="0.15">
      <c r="A72" s="3"/>
      <c r="B72" s="141">
        <v>310</v>
      </c>
      <c r="C72" s="140" t="s">
        <v>86</v>
      </c>
      <c r="D72" s="37">
        <v>0</v>
      </c>
      <c r="E72" s="30">
        <v>72855</v>
      </c>
      <c r="F72" s="31">
        <v>72855</v>
      </c>
      <c r="G72" s="31">
        <v>72855</v>
      </c>
      <c r="H72" s="31">
        <v>72855</v>
      </c>
      <c r="I72" s="31">
        <f t="shared" si="0"/>
        <v>0</v>
      </c>
    </row>
    <row r="73" spans="1:9" s="5" customFormat="1" ht="13.5" x14ac:dyDescent="0.15">
      <c r="A73" s="3"/>
      <c r="B73" s="141">
        <v>311</v>
      </c>
      <c r="C73" s="140" t="s">
        <v>87</v>
      </c>
      <c r="D73" s="37">
        <v>0</v>
      </c>
      <c r="E73" s="35">
        <v>0</v>
      </c>
      <c r="F73" s="31">
        <v>0</v>
      </c>
      <c r="G73" s="31">
        <v>0</v>
      </c>
      <c r="H73" s="31">
        <v>0</v>
      </c>
      <c r="I73" s="31">
        <f t="shared" si="0"/>
        <v>0</v>
      </c>
    </row>
    <row r="74" spans="1:9" s="5" customFormat="1" ht="13.5" x14ac:dyDescent="0.15">
      <c r="A74" s="3"/>
      <c r="B74" s="141">
        <v>312</v>
      </c>
      <c r="C74" s="140" t="s">
        <v>88</v>
      </c>
      <c r="D74" s="37">
        <v>0</v>
      </c>
      <c r="E74" s="30">
        <v>20702902</v>
      </c>
      <c r="F74" s="31">
        <v>20702902</v>
      </c>
      <c r="G74" s="31">
        <v>20702902</v>
      </c>
      <c r="H74" s="31">
        <v>20702902</v>
      </c>
      <c r="I74" s="31">
        <f t="shared" si="0"/>
        <v>0</v>
      </c>
    </row>
    <row r="75" spans="1:9" s="5" customFormat="1" ht="13.5" x14ac:dyDescent="0.15">
      <c r="A75" s="3"/>
      <c r="B75" s="141">
        <v>313</v>
      </c>
      <c r="C75" s="140" t="s">
        <v>89</v>
      </c>
      <c r="D75" s="37">
        <v>0</v>
      </c>
      <c r="E75" s="30">
        <v>78134</v>
      </c>
      <c r="F75" s="31">
        <v>78134</v>
      </c>
      <c r="G75" s="31">
        <v>78134</v>
      </c>
      <c r="H75" s="31">
        <v>78134</v>
      </c>
      <c r="I75" s="31">
        <f t="shared" ref="I75:I138" si="1">+F75-G75</f>
        <v>0</v>
      </c>
    </row>
    <row r="76" spans="1:9" s="5" customFormat="1" ht="13.5" x14ac:dyDescent="0.15">
      <c r="A76" s="3"/>
      <c r="B76" s="141">
        <v>314</v>
      </c>
      <c r="C76" s="140" t="s">
        <v>90</v>
      </c>
      <c r="D76" s="37">
        <v>0</v>
      </c>
      <c r="E76" s="30">
        <v>1446509</v>
      </c>
      <c r="F76" s="31">
        <v>1446509</v>
      </c>
      <c r="G76" s="31">
        <v>1446509</v>
      </c>
      <c r="H76" s="31">
        <v>1446509</v>
      </c>
      <c r="I76" s="31">
        <f t="shared" si="1"/>
        <v>0</v>
      </c>
    </row>
    <row r="77" spans="1:9" s="5" customFormat="1" ht="13.5" x14ac:dyDescent="0.15">
      <c r="A77" s="3"/>
      <c r="B77" s="141">
        <v>315</v>
      </c>
      <c r="C77" s="140" t="s">
        <v>91</v>
      </c>
      <c r="D77" s="37">
        <v>0</v>
      </c>
      <c r="E77" s="30">
        <v>673177</v>
      </c>
      <c r="F77" s="31">
        <v>673177</v>
      </c>
      <c r="G77" s="31">
        <v>673177</v>
      </c>
      <c r="H77" s="31">
        <v>673177</v>
      </c>
      <c r="I77" s="31">
        <f t="shared" si="1"/>
        <v>0</v>
      </c>
    </row>
    <row r="78" spans="1:9" s="5" customFormat="1" ht="13.5" x14ac:dyDescent="0.15">
      <c r="A78" s="3"/>
      <c r="B78" s="141">
        <v>316</v>
      </c>
      <c r="C78" s="140" t="s">
        <v>92</v>
      </c>
      <c r="D78" s="37">
        <v>0</v>
      </c>
      <c r="E78" s="30">
        <v>118534</v>
      </c>
      <c r="F78" s="31">
        <v>118534</v>
      </c>
      <c r="G78" s="31">
        <v>118534</v>
      </c>
      <c r="H78" s="31">
        <v>118534</v>
      </c>
      <c r="I78" s="31">
        <f t="shared" si="1"/>
        <v>0</v>
      </c>
    </row>
    <row r="79" spans="1:9" s="5" customFormat="1" ht="13.5" x14ac:dyDescent="0.15">
      <c r="A79" s="3"/>
      <c r="B79" s="141">
        <v>317</v>
      </c>
      <c r="C79" s="140" t="s">
        <v>93</v>
      </c>
      <c r="D79" s="37">
        <v>0</v>
      </c>
      <c r="E79" s="30">
        <v>24371304</v>
      </c>
      <c r="F79" s="31">
        <v>24371304</v>
      </c>
      <c r="G79" s="31">
        <v>24371304</v>
      </c>
      <c r="H79" s="31">
        <v>24371304</v>
      </c>
      <c r="I79" s="31">
        <f t="shared" si="1"/>
        <v>0</v>
      </c>
    </row>
    <row r="80" spans="1:9" s="5" customFormat="1" ht="13.5" x14ac:dyDescent="0.15">
      <c r="A80" s="3"/>
      <c r="B80" s="141">
        <v>318</v>
      </c>
      <c r="C80" s="140" t="s">
        <v>94</v>
      </c>
      <c r="D80" s="37">
        <v>0</v>
      </c>
      <c r="E80" s="30">
        <v>130560</v>
      </c>
      <c r="F80" s="31">
        <v>130560</v>
      </c>
      <c r="G80" s="31">
        <v>130560</v>
      </c>
      <c r="H80" s="31">
        <v>130560</v>
      </c>
      <c r="I80" s="31">
        <f t="shared" si="1"/>
        <v>0</v>
      </c>
    </row>
    <row r="81" spans="1:9" s="5" customFormat="1" ht="13.5" x14ac:dyDescent="0.15">
      <c r="A81" s="3"/>
      <c r="B81" s="141">
        <v>319</v>
      </c>
      <c r="C81" s="140" t="s">
        <v>95</v>
      </c>
      <c r="D81" s="37">
        <v>0</v>
      </c>
      <c r="E81" s="30">
        <v>326899</v>
      </c>
      <c r="F81" s="31">
        <v>326899</v>
      </c>
      <c r="G81" s="31">
        <v>326899</v>
      </c>
      <c r="H81" s="31">
        <v>326899</v>
      </c>
      <c r="I81" s="31">
        <f t="shared" si="1"/>
        <v>0</v>
      </c>
    </row>
    <row r="82" spans="1:9" s="5" customFormat="1" ht="13.5" x14ac:dyDescent="0.15">
      <c r="A82" s="3"/>
      <c r="B82" s="141">
        <v>320</v>
      </c>
      <c r="C82" s="140" t="s">
        <v>96</v>
      </c>
      <c r="D82" s="37">
        <v>0</v>
      </c>
      <c r="E82" s="30">
        <v>4279423</v>
      </c>
      <c r="F82" s="31">
        <v>4279423</v>
      </c>
      <c r="G82" s="31">
        <v>4279423</v>
      </c>
      <c r="H82" s="31">
        <v>4279423</v>
      </c>
      <c r="I82" s="31">
        <f t="shared" si="1"/>
        <v>0</v>
      </c>
    </row>
    <row r="83" spans="1:9" s="5" customFormat="1" ht="13.5" x14ac:dyDescent="0.15">
      <c r="A83" s="3"/>
      <c r="B83" s="141">
        <v>321</v>
      </c>
      <c r="C83" s="140" t="s">
        <v>97</v>
      </c>
      <c r="D83" s="37">
        <v>0</v>
      </c>
      <c r="E83" s="35">
        <v>0</v>
      </c>
      <c r="F83" s="31">
        <v>0</v>
      </c>
      <c r="G83" s="31">
        <v>0</v>
      </c>
      <c r="H83" s="31">
        <v>0</v>
      </c>
      <c r="I83" s="31">
        <f t="shared" si="1"/>
        <v>0</v>
      </c>
    </row>
    <row r="84" spans="1:9" s="5" customFormat="1" ht="13.5" x14ac:dyDescent="0.15">
      <c r="A84" s="3"/>
      <c r="B84" s="141">
        <v>322</v>
      </c>
      <c r="C84" s="140" t="s">
        <v>98</v>
      </c>
      <c r="D84" s="37">
        <v>0</v>
      </c>
      <c r="E84" s="30">
        <v>866862</v>
      </c>
      <c r="F84" s="31">
        <v>866862</v>
      </c>
      <c r="G84" s="31">
        <v>866862</v>
      </c>
      <c r="H84" s="31">
        <v>866862</v>
      </c>
      <c r="I84" s="31">
        <f t="shared" si="1"/>
        <v>0</v>
      </c>
    </row>
    <row r="85" spans="1:9" s="5" customFormat="1" ht="13.5" x14ac:dyDescent="0.15">
      <c r="A85" s="3"/>
      <c r="B85" s="141">
        <v>323</v>
      </c>
      <c r="C85" s="140" t="s">
        <v>99</v>
      </c>
      <c r="D85" s="37">
        <v>0</v>
      </c>
      <c r="E85" s="30">
        <v>941745</v>
      </c>
      <c r="F85" s="31">
        <v>941745</v>
      </c>
      <c r="G85" s="31">
        <v>941745</v>
      </c>
      <c r="H85" s="31">
        <v>941745</v>
      </c>
      <c r="I85" s="31">
        <f t="shared" si="1"/>
        <v>0</v>
      </c>
    </row>
    <row r="86" spans="1:9" s="5" customFormat="1" ht="13.5" x14ac:dyDescent="0.15">
      <c r="A86" s="3"/>
      <c r="B86" s="141">
        <v>324</v>
      </c>
      <c r="C86" s="140" t="s">
        <v>100</v>
      </c>
      <c r="D86" s="37">
        <v>0</v>
      </c>
      <c r="E86" s="30">
        <v>2612508</v>
      </c>
      <c r="F86" s="31">
        <v>2612508</v>
      </c>
      <c r="G86" s="31">
        <v>2612508</v>
      </c>
      <c r="H86" s="31">
        <v>2612508</v>
      </c>
      <c r="I86" s="31">
        <f t="shared" si="1"/>
        <v>0</v>
      </c>
    </row>
    <row r="87" spans="1:9" s="5" customFormat="1" ht="13.5" x14ac:dyDescent="0.15">
      <c r="A87" s="3"/>
      <c r="B87" s="141">
        <v>325</v>
      </c>
      <c r="C87" s="140" t="s">
        <v>101</v>
      </c>
      <c r="D87" s="37">
        <v>0</v>
      </c>
      <c r="E87" s="35">
        <v>0</v>
      </c>
      <c r="F87" s="31">
        <v>0</v>
      </c>
      <c r="G87" s="31">
        <v>0</v>
      </c>
      <c r="H87" s="31">
        <v>0</v>
      </c>
      <c r="I87" s="31">
        <f t="shared" si="1"/>
        <v>0</v>
      </c>
    </row>
    <row r="88" spans="1:9" s="5" customFormat="1" ht="13.5" x14ac:dyDescent="0.15">
      <c r="A88" s="3"/>
      <c r="B88" s="141">
        <v>326</v>
      </c>
      <c r="C88" s="140" t="s">
        <v>102</v>
      </c>
      <c r="D88" s="37">
        <v>0</v>
      </c>
      <c r="E88" s="30">
        <v>354421</v>
      </c>
      <c r="F88" s="31">
        <v>354421</v>
      </c>
      <c r="G88" s="31">
        <v>354421</v>
      </c>
      <c r="H88" s="31">
        <v>354421</v>
      </c>
      <c r="I88" s="31">
        <f t="shared" si="1"/>
        <v>0</v>
      </c>
    </row>
    <row r="89" spans="1:9" s="5" customFormat="1" ht="13.5" x14ac:dyDescent="0.15">
      <c r="A89" s="3"/>
      <c r="B89" s="141">
        <v>327</v>
      </c>
      <c r="C89" s="140" t="s">
        <v>103</v>
      </c>
      <c r="D89" s="37">
        <v>0</v>
      </c>
      <c r="E89" s="35">
        <v>0</v>
      </c>
      <c r="F89" s="31">
        <v>0</v>
      </c>
      <c r="G89" s="31">
        <v>0</v>
      </c>
      <c r="H89" s="31">
        <v>0</v>
      </c>
      <c r="I89" s="31">
        <f t="shared" si="1"/>
        <v>0</v>
      </c>
    </row>
    <row r="90" spans="1:9" s="5" customFormat="1" ht="13.5" x14ac:dyDescent="0.15">
      <c r="A90" s="3"/>
      <c r="B90" s="141">
        <v>328</v>
      </c>
      <c r="C90" s="140" t="s">
        <v>104</v>
      </c>
      <c r="D90" s="37">
        <v>0</v>
      </c>
      <c r="E90" s="35">
        <v>0</v>
      </c>
      <c r="F90" s="31">
        <v>0</v>
      </c>
      <c r="G90" s="31">
        <v>0</v>
      </c>
      <c r="H90" s="31">
        <v>0</v>
      </c>
      <c r="I90" s="31">
        <f t="shared" si="1"/>
        <v>0</v>
      </c>
    </row>
    <row r="91" spans="1:9" s="5" customFormat="1" ht="13.5" x14ac:dyDescent="0.15">
      <c r="A91" s="3"/>
      <c r="B91" s="141">
        <v>329</v>
      </c>
      <c r="C91" s="140" t="s">
        <v>105</v>
      </c>
      <c r="D91" s="37">
        <v>0</v>
      </c>
      <c r="E91" s="35">
        <v>0</v>
      </c>
      <c r="F91" s="31">
        <v>0</v>
      </c>
      <c r="G91" s="31">
        <v>0</v>
      </c>
      <c r="H91" s="31">
        <v>0</v>
      </c>
      <c r="I91" s="31">
        <f t="shared" si="1"/>
        <v>0</v>
      </c>
    </row>
    <row r="92" spans="1:9" s="5" customFormat="1" ht="13.5" x14ac:dyDescent="0.15">
      <c r="A92" s="3"/>
      <c r="B92" s="141">
        <v>330</v>
      </c>
      <c r="C92" s="140" t="s">
        <v>106</v>
      </c>
      <c r="D92" s="37">
        <v>0</v>
      </c>
      <c r="E92" s="30">
        <v>40099</v>
      </c>
      <c r="F92" s="31">
        <v>40099</v>
      </c>
      <c r="G92" s="31">
        <v>40099</v>
      </c>
      <c r="H92" s="31">
        <v>40099</v>
      </c>
      <c r="I92" s="31">
        <f t="shared" si="1"/>
        <v>0</v>
      </c>
    </row>
    <row r="93" spans="1:9" s="5" customFormat="1" ht="13.5" x14ac:dyDescent="0.15">
      <c r="A93" s="3"/>
      <c r="B93" s="141">
        <v>331</v>
      </c>
      <c r="C93" s="140" t="s">
        <v>107</v>
      </c>
      <c r="D93" s="37">
        <v>0</v>
      </c>
      <c r="E93" s="30">
        <v>669526</v>
      </c>
      <c r="F93" s="31">
        <v>669526</v>
      </c>
      <c r="G93" s="31">
        <v>669526</v>
      </c>
      <c r="H93" s="31">
        <v>669526</v>
      </c>
      <c r="I93" s="31">
        <f t="shared" si="1"/>
        <v>0</v>
      </c>
    </row>
    <row r="94" spans="1:9" s="5" customFormat="1" ht="13.5" x14ac:dyDescent="0.15">
      <c r="A94" s="3"/>
      <c r="B94" s="141">
        <v>332</v>
      </c>
      <c r="C94" s="140" t="s">
        <v>108</v>
      </c>
      <c r="D94" s="37">
        <v>0</v>
      </c>
      <c r="E94" s="30">
        <v>406943</v>
      </c>
      <c r="F94" s="31">
        <v>406943</v>
      </c>
      <c r="G94" s="31">
        <v>406943</v>
      </c>
      <c r="H94" s="31">
        <v>406943</v>
      </c>
      <c r="I94" s="31">
        <f t="shared" si="1"/>
        <v>0</v>
      </c>
    </row>
    <row r="95" spans="1:9" s="5" customFormat="1" ht="13.5" x14ac:dyDescent="0.15">
      <c r="A95" s="3"/>
      <c r="B95" s="141">
        <v>333</v>
      </c>
      <c r="C95" s="140" t="s">
        <v>109</v>
      </c>
      <c r="D95" s="37">
        <v>0</v>
      </c>
      <c r="E95" s="30">
        <v>15514</v>
      </c>
      <c r="F95" s="31">
        <v>15514</v>
      </c>
      <c r="G95" s="31">
        <v>15514</v>
      </c>
      <c r="H95" s="31">
        <v>15514</v>
      </c>
      <c r="I95" s="31">
        <f t="shared" si="1"/>
        <v>0</v>
      </c>
    </row>
    <row r="96" spans="1:9" s="5" customFormat="1" ht="13.5" x14ac:dyDescent="0.15">
      <c r="A96" s="3"/>
      <c r="B96" s="141">
        <v>334</v>
      </c>
      <c r="C96" s="140" t="s">
        <v>110</v>
      </c>
      <c r="D96" s="37">
        <v>0</v>
      </c>
      <c r="E96" s="30">
        <v>1194594</v>
      </c>
      <c r="F96" s="31">
        <v>1194594</v>
      </c>
      <c r="G96" s="31">
        <v>1194594</v>
      </c>
      <c r="H96" s="31">
        <v>1194594</v>
      </c>
      <c r="I96" s="31">
        <f t="shared" si="1"/>
        <v>0</v>
      </c>
    </row>
    <row r="97" spans="1:9" s="5" customFormat="1" ht="13.5" x14ac:dyDescent="0.15">
      <c r="A97" s="3"/>
      <c r="B97" s="141">
        <v>335</v>
      </c>
      <c r="C97" s="140" t="s">
        <v>111</v>
      </c>
      <c r="D97" s="37">
        <v>0</v>
      </c>
      <c r="E97" s="30">
        <v>160682</v>
      </c>
      <c r="F97" s="31">
        <v>160682</v>
      </c>
      <c r="G97" s="31">
        <v>160682</v>
      </c>
      <c r="H97" s="31">
        <v>160682</v>
      </c>
      <c r="I97" s="31">
        <f t="shared" si="1"/>
        <v>0</v>
      </c>
    </row>
    <row r="98" spans="1:9" s="5" customFormat="1" ht="13.5" x14ac:dyDescent="0.15">
      <c r="A98" s="3"/>
      <c r="B98" s="141">
        <v>336</v>
      </c>
      <c r="C98" s="140" t="s">
        <v>112</v>
      </c>
      <c r="D98" s="37">
        <v>0</v>
      </c>
      <c r="E98" s="35">
        <v>0</v>
      </c>
      <c r="F98" s="31">
        <v>0</v>
      </c>
      <c r="G98" s="31">
        <v>0</v>
      </c>
      <c r="H98" s="31">
        <v>0</v>
      </c>
      <c r="I98" s="31">
        <f t="shared" si="1"/>
        <v>0</v>
      </c>
    </row>
    <row r="99" spans="1:9" s="5" customFormat="1" ht="13.5" x14ac:dyDescent="0.15">
      <c r="A99" s="3"/>
      <c r="B99" s="141">
        <v>337</v>
      </c>
      <c r="C99" s="140" t="s">
        <v>113</v>
      </c>
      <c r="D99" s="37">
        <v>0</v>
      </c>
      <c r="E99" s="35">
        <v>0</v>
      </c>
      <c r="F99" s="31">
        <v>0</v>
      </c>
      <c r="G99" s="31">
        <v>0</v>
      </c>
      <c r="H99" s="31">
        <v>0</v>
      </c>
      <c r="I99" s="31">
        <f t="shared" si="1"/>
        <v>0</v>
      </c>
    </row>
    <row r="100" spans="1:9" s="5" customFormat="1" ht="13.5" x14ac:dyDescent="0.15">
      <c r="A100" s="3"/>
      <c r="B100" s="141">
        <v>338</v>
      </c>
      <c r="C100" s="140" t="s">
        <v>114</v>
      </c>
      <c r="D100" s="37">
        <v>0</v>
      </c>
      <c r="E100" s="30">
        <v>939338</v>
      </c>
      <c r="F100" s="31">
        <v>939338</v>
      </c>
      <c r="G100" s="31">
        <v>939338</v>
      </c>
      <c r="H100" s="31">
        <v>939338</v>
      </c>
      <c r="I100" s="31">
        <f t="shared" si="1"/>
        <v>0</v>
      </c>
    </row>
    <row r="101" spans="1:9" s="5" customFormat="1" ht="13.5" x14ac:dyDescent="0.15">
      <c r="A101" s="3"/>
      <c r="B101" s="141">
        <v>339</v>
      </c>
      <c r="C101" s="140" t="s">
        <v>115</v>
      </c>
      <c r="D101" s="37">
        <v>0</v>
      </c>
      <c r="E101" s="30">
        <v>457267</v>
      </c>
      <c r="F101" s="31">
        <v>457267</v>
      </c>
      <c r="G101" s="31">
        <v>457267</v>
      </c>
      <c r="H101" s="31">
        <v>457267</v>
      </c>
      <c r="I101" s="31">
        <f t="shared" si="1"/>
        <v>0</v>
      </c>
    </row>
    <row r="102" spans="1:9" s="5" customFormat="1" ht="13.5" x14ac:dyDescent="0.15">
      <c r="A102" s="3"/>
      <c r="B102" s="141">
        <v>340</v>
      </c>
      <c r="C102" s="140" t="s">
        <v>116</v>
      </c>
      <c r="D102" s="37">
        <v>0</v>
      </c>
      <c r="E102" s="35">
        <v>0</v>
      </c>
      <c r="F102" s="31">
        <v>0</v>
      </c>
      <c r="G102" s="31">
        <v>0</v>
      </c>
      <c r="H102" s="31">
        <v>0</v>
      </c>
      <c r="I102" s="31">
        <f t="shared" si="1"/>
        <v>0</v>
      </c>
    </row>
    <row r="103" spans="1:9" s="5" customFormat="1" ht="13.5" x14ac:dyDescent="0.15">
      <c r="A103" s="3"/>
      <c r="B103" s="141">
        <v>341</v>
      </c>
      <c r="C103" s="140" t="s">
        <v>117</v>
      </c>
      <c r="D103" s="37">
        <v>0</v>
      </c>
      <c r="E103" s="30">
        <v>118097</v>
      </c>
      <c r="F103" s="31">
        <v>118097</v>
      </c>
      <c r="G103" s="31">
        <v>118097</v>
      </c>
      <c r="H103" s="31">
        <v>118097</v>
      </c>
      <c r="I103" s="31">
        <f t="shared" si="1"/>
        <v>0</v>
      </c>
    </row>
    <row r="104" spans="1:9" s="5" customFormat="1" ht="13.5" x14ac:dyDescent="0.15">
      <c r="A104" s="3"/>
      <c r="B104" s="141">
        <v>342</v>
      </c>
      <c r="C104" s="140" t="s">
        <v>118</v>
      </c>
      <c r="D104" s="37">
        <v>0</v>
      </c>
      <c r="E104" s="30">
        <v>93955</v>
      </c>
      <c r="F104" s="31">
        <v>93955</v>
      </c>
      <c r="G104" s="31">
        <v>93955</v>
      </c>
      <c r="H104" s="31">
        <v>93955</v>
      </c>
      <c r="I104" s="31">
        <f t="shared" si="1"/>
        <v>0</v>
      </c>
    </row>
    <row r="105" spans="1:9" s="5" customFormat="1" ht="13.5" x14ac:dyDescent="0.15">
      <c r="A105" s="3"/>
      <c r="B105" s="141">
        <v>343</v>
      </c>
      <c r="C105" s="140" t="s">
        <v>119</v>
      </c>
      <c r="D105" s="37">
        <v>0</v>
      </c>
      <c r="E105" s="30">
        <v>121337</v>
      </c>
      <c r="F105" s="31">
        <v>121337</v>
      </c>
      <c r="G105" s="31">
        <v>121337</v>
      </c>
      <c r="H105" s="31">
        <v>121337</v>
      </c>
      <c r="I105" s="31">
        <f t="shared" si="1"/>
        <v>0</v>
      </c>
    </row>
    <row r="106" spans="1:9" s="5" customFormat="1" ht="13.5" x14ac:dyDescent="0.15">
      <c r="A106" s="3"/>
      <c r="B106" s="141">
        <v>344</v>
      </c>
      <c r="C106" s="140" t="s">
        <v>120</v>
      </c>
      <c r="D106" s="37">
        <v>0</v>
      </c>
      <c r="E106" s="30">
        <v>764122</v>
      </c>
      <c r="F106" s="31">
        <v>764122</v>
      </c>
      <c r="G106" s="31">
        <v>764122</v>
      </c>
      <c r="H106" s="31">
        <v>764122</v>
      </c>
      <c r="I106" s="31">
        <f t="shared" si="1"/>
        <v>0</v>
      </c>
    </row>
    <row r="107" spans="1:9" s="5" customFormat="1" ht="13.5" x14ac:dyDescent="0.15">
      <c r="A107" s="3"/>
      <c r="B107" s="141">
        <v>345</v>
      </c>
      <c r="C107" s="140" t="s">
        <v>121</v>
      </c>
      <c r="D107" s="37">
        <v>0</v>
      </c>
      <c r="E107" s="30">
        <v>562608</v>
      </c>
      <c r="F107" s="31">
        <v>562608</v>
      </c>
      <c r="G107" s="31">
        <v>562608</v>
      </c>
      <c r="H107" s="31">
        <v>562608</v>
      </c>
      <c r="I107" s="31">
        <f t="shared" si="1"/>
        <v>0</v>
      </c>
    </row>
    <row r="108" spans="1:9" s="5" customFormat="1" ht="13.5" x14ac:dyDescent="0.15">
      <c r="A108" s="3"/>
      <c r="B108" s="141">
        <v>346</v>
      </c>
      <c r="C108" s="140" t="s">
        <v>122</v>
      </c>
      <c r="D108" s="37">
        <v>0</v>
      </c>
      <c r="E108" s="30">
        <v>323246</v>
      </c>
      <c r="F108" s="31">
        <v>323246</v>
      </c>
      <c r="G108" s="31">
        <v>323246</v>
      </c>
      <c r="H108" s="31">
        <v>323246</v>
      </c>
      <c r="I108" s="31">
        <f t="shared" si="1"/>
        <v>0</v>
      </c>
    </row>
    <row r="109" spans="1:9" s="5" customFormat="1" ht="13.5" x14ac:dyDescent="0.15">
      <c r="A109" s="3"/>
      <c r="B109" s="141">
        <v>347</v>
      </c>
      <c r="C109" s="140" t="s">
        <v>123</v>
      </c>
      <c r="D109" s="37">
        <v>0</v>
      </c>
      <c r="E109" s="35">
        <v>0</v>
      </c>
      <c r="F109" s="31">
        <v>0</v>
      </c>
      <c r="G109" s="31">
        <v>0</v>
      </c>
      <c r="H109" s="31">
        <v>0</v>
      </c>
      <c r="I109" s="31">
        <f t="shared" si="1"/>
        <v>0</v>
      </c>
    </row>
    <row r="110" spans="1:9" s="5" customFormat="1" ht="13.5" x14ac:dyDescent="0.15">
      <c r="A110" s="3"/>
      <c r="B110" s="141">
        <v>348</v>
      </c>
      <c r="C110" s="140" t="s">
        <v>124</v>
      </c>
      <c r="D110" s="37">
        <v>0</v>
      </c>
      <c r="E110" s="30">
        <v>1636833</v>
      </c>
      <c r="F110" s="31">
        <v>1636833</v>
      </c>
      <c r="G110" s="31">
        <v>1636833</v>
      </c>
      <c r="H110" s="31">
        <v>1636833</v>
      </c>
      <c r="I110" s="31">
        <f t="shared" si="1"/>
        <v>0</v>
      </c>
    </row>
    <row r="111" spans="1:9" s="5" customFormat="1" ht="13.5" x14ac:dyDescent="0.15">
      <c r="A111" s="3"/>
      <c r="B111" s="141">
        <v>349</v>
      </c>
      <c r="C111" s="140" t="s">
        <v>125</v>
      </c>
      <c r="D111" s="37">
        <v>0</v>
      </c>
      <c r="E111" s="35">
        <v>0</v>
      </c>
      <c r="F111" s="31">
        <v>0</v>
      </c>
      <c r="G111" s="31">
        <v>0</v>
      </c>
      <c r="H111" s="31">
        <v>0</v>
      </c>
      <c r="I111" s="31">
        <f t="shared" si="1"/>
        <v>0</v>
      </c>
    </row>
    <row r="112" spans="1:9" s="5" customFormat="1" ht="13.5" x14ac:dyDescent="0.15">
      <c r="A112" s="3"/>
      <c r="B112" s="141">
        <v>350</v>
      </c>
      <c r="C112" s="140" t="s">
        <v>126</v>
      </c>
      <c r="D112" s="37">
        <v>0</v>
      </c>
      <c r="E112" s="30">
        <v>50710</v>
      </c>
      <c r="F112" s="31">
        <v>50710</v>
      </c>
      <c r="G112" s="31">
        <v>50710</v>
      </c>
      <c r="H112" s="31">
        <v>50710</v>
      </c>
      <c r="I112" s="31">
        <f t="shared" si="1"/>
        <v>0</v>
      </c>
    </row>
    <row r="113" spans="1:9" s="5" customFormat="1" ht="13.5" x14ac:dyDescent="0.15">
      <c r="A113" s="3"/>
      <c r="B113" s="141">
        <v>351</v>
      </c>
      <c r="C113" s="140" t="s">
        <v>127</v>
      </c>
      <c r="D113" s="37">
        <v>0</v>
      </c>
      <c r="E113" s="30">
        <v>1837479</v>
      </c>
      <c r="F113" s="31">
        <v>1837479</v>
      </c>
      <c r="G113" s="31">
        <v>1837479</v>
      </c>
      <c r="H113" s="31">
        <v>1837479</v>
      </c>
      <c r="I113" s="31">
        <f t="shared" si="1"/>
        <v>0</v>
      </c>
    </row>
    <row r="114" spans="1:9" s="5" customFormat="1" ht="13.5" x14ac:dyDescent="0.15">
      <c r="A114" s="3"/>
      <c r="B114" s="141">
        <v>352</v>
      </c>
      <c r="C114" s="140" t="s">
        <v>128</v>
      </c>
      <c r="D114" s="37">
        <v>0</v>
      </c>
      <c r="E114" s="30">
        <v>661188</v>
      </c>
      <c r="F114" s="31">
        <v>661188</v>
      </c>
      <c r="G114" s="31">
        <v>661188</v>
      </c>
      <c r="H114" s="31">
        <v>661188</v>
      </c>
      <c r="I114" s="31">
        <f t="shared" si="1"/>
        <v>0</v>
      </c>
    </row>
    <row r="115" spans="1:9" s="5" customFormat="1" ht="13.5" x14ac:dyDescent="0.15">
      <c r="A115" s="3"/>
      <c r="B115" s="141">
        <v>353</v>
      </c>
      <c r="C115" s="140" t="s">
        <v>129</v>
      </c>
      <c r="D115" s="37">
        <v>0</v>
      </c>
      <c r="E115" s="30">
        <v>1500666</v>
      </c>
      <c r="F115" s="31">
        <v>1500666</v>
      </c>
      <c r="G115" s="31">
        <v>1500666</v>
      </c>
      <c r="H115" s="31">
        <v>1500666</v>
      </c>
      <c r="I115" s="31">
        <f t="shared" si="1"/>
        <v>0</v>
      </c>
    </row>
    <row r="116" spans="1:9" s="5" customFormat="1" ht="13.5" x14ac:dyDescent="0.15">
      <c r="A116" s="3"/>
      <c r="B116" s="141">
        <v>354</v>
      </c>
      <c r="C116" s="140" t="s">
        <v>130</v>
      </c>
      <c r="D116" s="37">
        <v>0</v>
      </c>
      <c r="E116" s="30">
        <v>500000</v>
      </c>
      <c r="F116" s="31">
        <v>500000</v>
      </c>
      <c r="G116" s="31">
        <v>500000</v>
      </c>
      <c r="H116" s="31">
        <v>500000</v>
      </c>
      <c r="I116" s="31">
        <f t="shared" si="1"/>
        <v>0</v>
      </c>
    </row>
    <row r="117" spans="1:9" s="5" customFormat="1" ht="13.5" x14ac:dyDescent="0.15">
      <c r="A117" s="3"/>
      <c r="B117" s="141">
        <v>355</v>
      </c>
      <c r="C117" s="140" t="s">
        <v>131</v>
      </c>
      <c r="D117" s="37">
        <v>0</v>
      </c>
      <c r="E117" s="30">
        <v>577901</v>
      </c>
      <c r="F117" s="31">
        <v>577901</v>
      </c>
      <c r="G117" s="31">
        <v>577901</v>
      </c>
      <c r="H117" s="31">
        <v>577901</v>
      </c>
      <c r="I117" s="31">
        <f t="shared" si="1"/>
        <v>0</v>
      </c>
    </row>
    <row r="118" spans="1:9" s="5" customFormat="1" ht="13.5" x14ac:dyDescent="0.15">
      <c r="A118" s="3"/>
      <c r="B118" s="141">
        <v>356</v>
      </c>
      <c r="C118" s="140" t="s">
        <v>132</v>
      </c>
      <c r="D118" s="37">
        <v>0</v>
      </c>
      <c r="E118" s="35">
        <v>0</v>
      </c>
      <c r="F118" s="31">
        <v>0</v>
      </c>
      <c r="G118" s="31">
        <v>0</v>
      </c>
      <c r="H118" s="31">
        <v>0</v>
      </c>
      <c r="I118" s="31">
        <f t="shared" si="1"/>
        <v>0</v>
      </c>
    </row>
    <row r="119" spans="1:9" s="5" customFormat="1" ht="13.5" x14ac:dyDescent="0.15">
      <c r="A119" s="3"/>
      <c r="B119" s="141">
        <v>357</v>
      </c>
      <c r="C119" s="140" t="s">
        <v>133</v>
      </c>
      <c r="D119" s="37">
        <v>0</v>
      </c>
      <c r="E119" s="30">
        <v>19037</v>
      </c>
      <c r="F119" s="31">
        <v>19037</v>
      </c>
      <c r="G119" s="31">
        <v>19037</v>
      </c>
      <c r="H119" s="31">
        <v>19037</v>
      </c>
      <c r="I119" s="31">
        <f t="shared" si="1"/>
        <v>0</v>
      </c>
    </row>
    <row r="120" spans="1:9" s="5" customFormat="1" ht="13.5" x14ac:dyDescent="0.15">
      <c r="A120" s="3"/>
      <c r="B120" s="141">
        <v>358</v>
      </c>
      <c r="C120" s="140" t="s">
        <v>134</v>
      </c>
      <c r="D120" s="37">
        <v>0</v>
      </c>
      <c r="E120" s="30">
        <v>8317865</v>
      </c>
      <c r="F120" s="31">
        <v>8317865</v>
      </c>
      <c r="G120" s="31">
        <v>8317865</v>
      </c>
      <c r="H120" s="31">
        <v>8317865</v>
      </c>
      <c r="I120" s="31">
        <f t="shared" si="1"/>
        <v>0</v>
      </c>
    </row>
    <row r="121" spans="1:9" s="5" customFormat="1" ht="13.5" x14ac:dyDescent="0.15">
      <c r="A121" s="3"/>
      <c r="B121" s="141">
        <v>399</v>
      </c>
      <c r="C121" s="140" t="s">
        <v>145</v>
      </c>
      <c r="D121" s="37">
        <v>43000000</v>
      </c>
      <c r="E121" s="30">
        <v>-43000000</v>
      </c>
      <c r="F121" s="31">
        <v>0</v>
      </c>
      <c r="G121" s="31">
        <v>0</v>
      </c>
      <c r="H121" s="31">
        <v>0</v>
      </c>
      <c r="I121" s="31">
        <f t="shared" si="1"/>
        <v>0</v>
      </c>
    </row>
    <row r="122" spans="1:9" s="5" customFormat="1" ht="13.5" x14ac:dyDescent="0.15">
      <c r="A122" s="3"/>
      <c r="B122" s="147">
        <v>15</v>
      </c>
      <c r="C122" s="146" t="s">
        <v>239</v>
      </c>
      <c r="D122" s="13">
        <f>D123+D142+D144+D146+D156+D191</f>
        <v>12599358801</v>
      </c>
      <c r="E122" s="14">
        <f>E123+E142+E144+E146+E156+E191</f>
        <v>1972992730.4200001</v>
      </c>
      <c r="F122" s="15">
        <f>F123+F142+F144+F146+F156+F191</f>
        <v>14572351531.419998</v>
      </c>
      <c r="G122" s="15">
        <f>G123+G142+G144+G146+G156+G191</f>
        <v>14572351531.419998</v>
      </c>
      <c r="H122" s="15">
        <f>H123+H142+H144+H146+H156+H191</f>
        <v>13444539066.790001</v>
      </c>
      <c r="I122" s="15">
        <f t="shared" si="1"/>
        <v>0</v>
      </c>
    </row>
    <row r="123" spans="1:9" s="5" customFormat="1" ht="13.5" x14ac:dyDescent="0.15">
      <c r="A123" s="3"/>
      <c r="B123" s="144">
        <v>21111</v>
      </c>
      <c r="C123" s="143" t="s">
        <v>148</v>
      </c>
      <c r="D123" s="17">
        <v>5628162622</v>
      </c>
      <c r="E123" s="18">
        <v>649731025.97000015</v>
      </c>
      <c r="F123" s="19">
        <v>6277893647.9699984</v>
      </c>
      <c r="G123" s="19">
        <v>6277893647.9699984</v>
      </c>
      <c r="H123" s="19">
        <v>5168963229.5699997</v>
      </c>
      <c r="I123" s="19">
        <f t="shared" si="1"/>
        <v>0</v>
      </c>
    </row>
    <row r="124" spans="1:9" s="5" customFormat="1" ht="13.5" x14ac:dyDescent="0.15">
      <c r="A124" s="3"/>
      <c r="B124" s="141">
        <v>1</v>
      </c>
      <c r="C124" s="140" t="s">
        <v>136</v>
      </c>
      <c r="D124" s="37">
        <v>102223945</v>
      </c>
      <c r="E124" s="30">
        <v>-15405357.330000011</v>
      </c>
      <c r="F124" s="31">
        <v>86818587.669999942</v>
      </c>
      <c r="G124" s="31">
        <v>86818587.669999942</v>
      </c>
      <c r="H124" s="31">
        <v>82506383.949999973</v>
      </c>
      <c r="I124" s="31">
        <f t="shared" si="1"/>
        <v>0</v>
      </c>
    </row>
    <row r="125" spans="1:9" s="5" customFormat="1" ht="13.5" x14ac:dyDescent="0.15">
      <c r="A125" s="3"/>
      <c r="B125" s="141">
        <v>2</v>
      </c>
      <c r="C125" s="140" t="s">
        <v>13</v>
      </c>
      <c r="D125" s="37">
        <v>174378127</v>
      </c>
      <c r="E125" s="30">
        <v>-40483548.99000001</v>
      </c>
      <c r="F125" s="31">
        <v>133894578.01000002</v>
      </c>
      <c r="G125" s="31">
        <v>133894578.01000002</v>
      </c>
      <c r="H125" s="31">
        <v>127624606.97999993</v>
      </c>
      <c r="I125" s="31">
        <f t="shared" si="1"/>
        <v>0</v>
      </c>
    </row>
    <row r="126" spans="1:9" s="5" customFormat="1" ht="13.5" x14ac:dyDescent="0.15">
      <c r="A126" s="3"/>
      <c r="B126" s="141">
        <v>3</v>
      </c>
      <c r="C126" s="140" t="s">
        <v>14</v>
      </c>
      <c r="D126" s="37">
        <v>1273229455</v>
      </c>
      <c r="E126" s="30">
        <v>914752356.64999998</v>
      </c>
      <c r="F126" s="31">
        <v>2187981811.650001</v>
      </c>
      <c r="G126" s="31">
        <v>2187981811.650001</v>
      </c>
      <c r="H126" s="31">
        <v>1544272332.4200006</v>
      </c>
      <c r="I126" s="31">
        <f t="shared" si="1"/>
        <v>0</v>
      </c>
    </row>
    <row r="127" spans="1:9" s="5" customFormat="1" ht="13.5" x14ac:dyDescent="0.15">
      <c r="A127" s="3"/>
      <c r="B127" s="141">
        <v>4</v>
      </c>
      <c r="C127" s="140" t="s">
        <v>15</v>
      </c>
      <c r="D127" s="37">
        <v>1112590645</v>
      </c>
      <c r="E127" s="30">
        <v>-115540319.63000019</v>
      </c>
      <c r="F127" s="31">
        <v>997050325.36999905</v>
      </c>
      <c r="G127" s="31">
        <v>997050325.36999905</v>
      </c>
      <c r="H127" s="31">
        <v>919823877.86999989</v>
      </c>
      <c r="I127" s="31">
        <f t="shared" si="1"/>
        <v>0</v>
      </c>
    </row>
    <row r="128" spans="1:9" s="5" customFormat="1" ht="13.5" x14ac:dyDescent="0.15">
      <c r="A128" s="3"/>
      <c r="B128" s="141">
        <v>5</v>
      </c>
      <c r="C128" s="140" t="s">
        <v>16</v>
      </c>
      <c r="D128" s="37">
        <v>179667816</v>
      </c>
      <c r="E128" s="30">
        <v>-35536601.640000015</v>
      </c>
      <c r="F128" s="31">
        <v>144131214.3600001</v>
      </c>
      <c r="G128" s="31">
        <v>144131214.3600001</v>
      </c>
      <c r="H128" s="31">
        <v>137113416.05000013</v>
      </c>
      <c r="I128" s="31">
        <f t="shared" si="1"/>
        <v>0</v>
      </c>
    </row>
    <row r="129" spans="1:9" s="5" customFormat="1" ht="13.5" x14ac:dyDescent="0.15">
      <c r="A129" s="3"/>
      <c r="B129" s="141">
        <v>6</v>
      </c>
      <c r="C129" s="140" t="s">
        <v>17</v>
      </c>
      <c r="D129" s="37">
        <v>106942228</v>
      </c>
      <c r="E129" s="30">
        <v>-13905349.189999983</v>
      </c>
      <c r="F129" s="31">
        <v>93036878.809999987</v>
      </c>
      <c r="G129" s="31">
        <v>93036878.809999987</v>
      </c>
      <c r="H129" s="31">
        <v>88499870.220000058</v>
      </c>
      <c r="I129" s="31">
        <f t="shared" si="1"/>
        <v>0</v>
      </c>
    </row>
    <row r="130" spans="1:9" s="5" customFormat="1" ht="13.5" x14ac:dyDescent="0.15">
      <c r="A130" s="3"/>
      <c r="B130" s="141">
        <v>7</v>
      </c>
      <c r="C130" s="140" t="s">
        <v>18</v>
      </c>
      <c r="D130" s="37">
        <v>119364973</v>
      </c>
      <c r="E130" s="30">
        <v>3155119.5099999979</v>
      </c>
      <c r="F130" s="31">
        <v>122520092.50999996</v>
      </c>
      <c r="G130" s="31">
        <v>122520092.50999996</v>
      </c>
      <c r="H130" s="31">
        <v>118714655.43000005</v>
      </c>
      <c r="I130" s="31">
        <f t="shared" si="1"/>
        <v>0</v>
      </c>
    </row>
    <row r="131" spans="1:9" s="5" customFormat="1" ht="13.5" x14ac:dyDescent="0.15">
      <c r="A131" s="3"/>
      <c r="B131" s="141">
        <v>8</v>
      </c>
      <c r="C131" s="140" t="s">
        <v>19</v>
      </c>
      <c r="D131" s="37">
        <v>36718643</v>
      </c>
      <c r="E131" s="30">
        <v>6060762.0600000052</v>
      </c>
      <c r="F131" s="31">
        <v>42779405.060000002</v>
      </c>
      <c r="G131" s="31">
        <v>42779405.060000002</v>
      </c>
      <c r="H131" s="31">
        <v>40762923.109999999</v>
      </c>
      <c r="I131" s="31">
        <f t="shared" si="1"/>
        <v>0</v>
      </c>
    </row>
    <row r="132" spans="1:9" s="5" customFormat="1" ht="13.5" x14ac:dyDescent="0.15">
      <c r="A132" s="3"/>
      <c r="B132" s="141">
        <v>9</v>
      </c>
      <c r="C132" s="140" t="s">
        <v>20</v>
      </c>
      <c r="D132" s="37">
        <v>688487885</v>
      </c>
      <c r="E132" s="30">
        <v>-19635746.529999975</v>
      </c>
      <c r="F132" s="31">
        <v>668852138.46999991</v>
      </c>
      <c r="G132" s="31">
        <v>668852138.46999991</v>
      </c>
      <c r="H132" s="31">
        <v>447097349.14999974</v>
      </c>
      <c r="I132" s="31">
        <f t="shared" si="1"/>
        <v>0</v>
      </c>
    </row>
    <row r="133" spans="1:9" s="5" customFormat="1" ht="13.5" x14ac:dyDescent="0.15">
      <c r="A133" s="3"/>
      <c r="B133" s="141">
        <v>10</v>
      </c>
      <c r="C133" s="140" t="s">
        <v>21</v>
      </c>
      <c r="D133" s="37">
        <v>995978705</v>
      </c>
      <c r="E133" s="30">
        <v>-99472677.10999985</v>
      </c>
      <c r="F133" s="31">
        <v>896506027.88999975</v>
      </c>
      <c r="G133" s="31">
        <v>896506027.88999975</v>
      </c>
      <c r="H133" s="31">
        <v>824196652.81999981</v>
      </c>
      <c r="I133" s="31">
        <f t="shared" si="1"/>
        <v>0</v>
      </c>
    </row>
    <row r="134" spans="1:9" s="5" customFormat="1" ht="16.5" customHeight="1" x14ac:dyDescent="0.15">
      <c r="A134" s="3"/>
      <c r="B134" s="141">
        <v>11</v>
      </c>
      <c r="C134" s="140" t="s">
        <v>22</v>
      </c>
      <c r="D134" s="37">
        <v>252745442</v>
      </c>
      <c r="E134" s="30">
        <v>66260190.43000003</v>
      </c>
      <c r="F134" s="31">
        <v>319005632.43000048</v>
      </c>
      <c r="G134" s="31">
        <v>319005632.43000048</v>
      </c>
      <c r="H134" s="31">
        <v>273270047.23999983</v>
      </c>
      <c r="I134" s="31">
        <f t="shared" si="1"/>
        <v>0</v>
      </c>
    </row>
    <row r="135" spans="1:9" s="5" customFormat="1" ht="27" x14ac:dyDescent="0.15">
      <c r="A135" s="3"/>
      <c r="B135" s="141">
        <v>13</v>
      </c>
      <c r="C135" s="140" t="s">
        <v>24</v>
      </c>
      <c r="D135" s="37">
        <v>104499119</v>
      </c>
      <c r="E135" s="30">
        <v>-23953560.830000028</v>
      </c>
      <c r="F135" s="31">
        <v>80545558.169999987</v>
      </c>
      <c r="G135" s="31">
        <v>80545558.169999987</v>
      </c>
      <c r="H135" s="31">
        <v>77211199.030000001</v>
      </c>
      <c r="I135" s="31">
        <f t="shared" si="1"/>
        <v>0</v>
      </c>
    </row>
    <row r="136" spans="1:9" s="5" customFormat="1" ht="13.5" x14ac:dyDescent="0.15">
      <c r="A136" s="3"/>
      <c r="B136" s="141">
        <v>14</v>
      </c>
      <c r="C136" s="140" t="s">
        <v>25</v>
      </c>
      <c r="D136" s="37">
        <v>173549802</v>
      </c>
      <c r="E136" s="30">
        <v>-87303298.439999998</v>
      </c>
      <c r="F136" s="31">
        <v>86246503.559999943</v>
      </c>
      <c r="G136" s="31">
        <v>86246503.559999943</v>
      </c>
      <c r="H136" s="31">
        <v>82603150.889999986</v>
      </c>
      <c r="I136" s="31">
        <f t="shared" si="1"/>
        <v>0</v>
      </c>
    </row>
    <row r="137" spans="1:9" s="5" customFormat="1" ht="13.5" x14ac:dyDescent="0.15">
      <c r="A137" s="3"/>
      <c r="B137" s="141">
        <v>15</v>
      </c>
      <c r="C137" s="140" t="s">
        <v>26</v>
      </c>
      <c r="D137" s="37">
        <v>181252981</v>
      </c>
      <c r="E137" s="30">
        <v>112020500.12000012</v>
      </c>
      <c r="F137" s="31">
        <v>293273481.12000018</v>
      </c>
      <c r="G137" s="31">
        <v>293273481.12000018</v>
      </c>
      <c r="H137" s="31">
        <v>285140133.9599998</v>
      </c>
      <c r="I137" s="31">
        <f t="shared" si="1"/>
        <v>0</v>
      </c>
    </row>
    <row r="138" spans="1:9" s="5" customFormat="1" ht="13.5" x14ac:dyDescent="0.15">
      <c r="A138" s="3"/>
      <c r="B138" s="141">
        <v>16</v>
      </c>
      <c r="C138" s="140" t="s">
        <v>27</v>
      </c>
      <c r="D138" s="37">
        <v>27920471</v>
      </c>
      <c r="E138" s="30">
        <v>6172836.450000003</v>
      </c>
      <c r="F138" s="31">
        <v>34093307.450000003</v>
      </c>
      <c r="G138" s="31">
        <v>34093307.450000003</v>
      </c>
      <c r="H138" s="31">
        <v>32622166.440000005</v>
      </c>
      <c r="I138" s="31">
        <f t="shared" si="1"/>
        <v>0</v>
      </c>
    </row>
    <row r="139" spans="1:9" s="5" customFormat="1" ht="13.5" x14ac:dyDescent="0.15">
      <c r="A139" s="3"/>
      <c r="B139" s="141">
        <v>17</v>
      </c>
      <c r="C139" s="140" t="s">
        <v>28</v>
      </c>
      <c r="D139" s="37">
        <v>41353789</v>
      </c>
      <c r="E139" s="30">
        <v>-16172761.720000001</v>
      </c>
      <c r="F139" s="31">
        <v>25181027.280000016</v>
      </c>
      <c r="G139" s="31">
        <v>25181027.280000016</v>
      </c>
      <c r="H139" s="31">
        <v>24596604.300000016</v>
      </c>
      <c r="I139" s="31">
        <f t="shared" ref="I139:I202" si="2">+F139-G139</f>
        <v>0</v>
      </c>
    </row>
    <row r="140" spans="1:9" s="5" customFormat="1" ht="13.5" x14ac:dyDescent="0.15">
      <c r="A140" s="3"/>
      <c r="B140" s="141">
        <v>18</v>
      </c>
      <c r="C140" s="140" t="s">
        <v>29</v>
      </c>
      <c r="D140" s="37">
        <v>32279917</v>
      </c>
      <c r="E140" s="30">
        <v>10242661.5</v>
      </c>
      <c r="F140" s="31">
        <v>42522578.500000022</v>
      </c>
      <c r="G140" s="31">
        <v>42522578.500000022</v>
      </c>
      <c r="H140" s="31">
        <v>40555958.680000022</v>
      </c>
      <c r="I140" s="31">
        <f t="shared" si="2"/>
        <v>0</v>
      </c>
    </row>
    <row r="141" spans="1:9" s="5" customFormat="1" ht="13.5" x14ac:dyDescent="0.15">
      <c r="A141" s="3"/>
      <c r="B141" s="141">
        <v>19</v>
      </c>
      <c r="C141" s="140" t="s">
        <v>30</v>
      </c>
      <c r="D141" s="37">
        <v>24978679</v>
      </c>
      <c r="E141" s="30">
        <v>-1524179.3399999985</v>
      </c>
      <c r="F141" s="31">
        <v>23454499.659999978</v>
      </c>
      <c r="G141" s="31">
        <v>23454499.659999978</v>
      </c>
      <c r="H141" s="31">
        <v>22351901.029999979</v>
      </c>
      <c r="I141" s="31">
        <f t="shared" si="2"/>
        <v>0</v>
      </c>
    </row>
    <row r="142" spans="1:9" s="5" customFormat="1" ht="13.5" x14ac:dyDescent="0.15">
      <c r="A142" s="3"/>
      <c r="B142" s="144">
        <v>21112</v>
      </c>
      <c r="C142" s="143" t="s">
        <v>65</v>
      </c>
      <c r="D142" s="17">
        <v>403444162</v>
      </c>
      <c r="E142" s="18">
        <v>30327491</v>
      </c>
      <c r="F142" s="19">
        <v>433771653</v>
      </c>
      <c r="G142" s="19">
        <v>433771653</v>
      </c>
      <c r="H142" s="19">
        <v>433771653</v>
      </c>
      <c r="I142" s="19">
        <f t="shared" si="2"/>
        <v>0</v>
      </c>
    </row>
    <row r="143" spans="1:9" s="5" customFormat="1" ht="13.5" x14ac:dyDescent="0.15">
      <c r="A143" s="3"/>
      <c r="B143" s="141">
        <v>30</v>
      </c>
      <c r="C143" s="140" t="s">
        <v>66</v>
      </c>
      <c r="D143" s="37">
        <v>403444162</v>
      </c>
      <c r="E143" s="30">
        <v>30327491</v>
      </c>
      <c r="F143" s="31">
        <v>433771653</v>
      </c>
      <c r="G143" s="31">
        <v>433771653</v>
      </c>
      <c r="H143" s="31">
        <v>433771653</v>
      </c>
      <c r="I143" s="31">
        <f t="shared" si="2"/>
        <v>0</v>
      </c>
    </row>
    <row r="144" spans="1:9" s="5" customFormat="1" ht="13.5" x14ac:dyDescent="0.15">
      <c r="A144" s="3"/>
      <c r="B144" s="144">
        <v>21113</v>
      </c>
      <c r="C144" s="143" t="s">
        <v>67</v>
      </c>
      <c r="D144" s="17">
        <v>550505384</v>
      </c>
      <c r="E144" s="18">
        <v>42547788</v>
      </c>
      <c r="F144" s="19">
        <v>593053172</v>
      </c>
      <c r="G144" s="19">
        <v>593053172</v>
      </c>
      <c r="H144" s="19">
        <v>593053172</v>
      </c>
      <c r="I144" s="19">
        <f t="shared" si="2"/>
        <v>0</v>
      </c>
    </row>
    <row r="145" spans="1:9" s="5" customFormat="1" ht="13.5" x14ac:dyDescent="0.15">
      <c r="A145" s="3"/>
      <c r="B145" s="141">
        <v>40</v>
      </c>
      <c r="C145" s="140" t="s">
        <v>68</v>
      </c>
      <c r="D145" s="37">
        <v>550505384</v>
      </c>
      <c r="E145" s="30">
        <v>42547788</v>
      </c>
      <c r="F145" s="31">
        <v>593053172</v>
      </c>
      <c r="G145" s="31">
        <v>593053172</v>
      </c>
      <c r="H145" s="31">
        <v>593053172</v>
      </c>
      <c r="I145" s="31">
        <f t="shared" si="2"/>
        <v>0</v>
      </c>
    </row>
    <row r="146" spans="1:9" s="5" customFormat="1" ht="13.5" x14ac:dyDescent="0.15">
      <c r="A146" s="3"/>
      <c r="B146" s="144">
        <v>21114</v>
      </c>
      <c r="C146" s="143" t="s">
        <v>69</v>
      </c>
      <c r="D146" s="17">
        <v>1445720136</v>
      </c>
      <c r="E146" s="18">
        <v>228359390.02000001</v>
      </c>
      <c r="F146" s="19">
        <v>1674079526.0200002</v>
      </c>
      <c r="G146" s="19">
        <v>1674079526.0200002</v>
      </c>
      <c r="H146" s="19">
        <v>1674079526.0200002</v>
      </c>
      <c r="I146" s="19">
        <f t="shared" si="2"/>
        <v>0</v>
      </c>
    </row>
    <row r="147" spans="1:9" s="5" customFormat="1" ht="13.5" x14ac:dyDescent="0.15">
      <c r="A147" s="3"/>
      <c r="B147" s="141">
        <v>51</v>
      </c>
      <c r="C147" s="140" t="s">
        <v>70</v>
      </c>
      <c r="D147" s="37">
        <v>32248831</v>
      </c>
      <c r="E147" s="31">
        <v>3593756</v>
      </c>
      <c r="F147" s="31">
        <v>35842587</v>
      </c>
      <c r="G147" s="31">
        <v>35842587</v>
      </c>
      <c r="H147" s="31">
        <v>35842587</v>
      </c>
      <c r="I147" s="31">
        <f t="shared" si="2"/>
        <v>0</v>
      </c>
    </row>
    <row r="148" spans="1:9" s="5" customFormat="1" ht="13.5" x14ac:dyDescent="0.15">
      <c r="A148" s="3"/>
      <c r="B148" s="141">
        <v>52</v>
      </c>
      <c r="C148" s="140" t="s">
        <v>71</v>
      </c>
      <c r="D148" s="37">
        <v>18104914</v>
      </c>
      <c r="E148" s="30">
        <v>5761222.6699999999</v>
      </c>
      <c r="F148" s="31">
        <v>23866136.670000002</v>
      </c>
      <c r="G148" s="31">
        <v>23866136.670000002</v>
      </c>
      <c r="H148" s="31">
        <v>23866136.670000002</v>
      </c>
      <c r="I148" s="31">
        <f t="shared" si="2"/>
        <v>0</v>
      </c>
    </row>
    <row r="149" spans="1:9" s="5" customFormat="1" ht="13.5" x14ac:dyDescent="0.15">
      <c r="A149" s="3"/>
      <c r="B149" s="141">
        <v>53</v>
      </c>
      <c r="C149" s="140" t="s">
        <v>72</v>
      </c>
      <c r="D149" s="37">
        <v>130322933</v>
      </c>
      <c r="E149" s="30">
        <v>8836739</v>
      </c>
      <c r="F149" s="31">
        <v>139159672</v>
      </c>
      <c r="G149" s="31">
        <v>139159672</v>
      </c>
      <c r="H149" s="31">
        <v>139159672</v>
      </c>
      <c r="I149" s="31">
        <f t="shared" si="2"/>
        <v>0</v>
      </c>
    </row>
    <row r="150" spans="1:9" s="5" customFormat="1" ht="13.5" x14ac:dyDescent="0.15">
      <c r="A150" s="3"/>
      <c r="B150" s="141">
        <v>54</v>
      </c>
      <c r="C150" s="140" t="s">
        <v>73</v>
      </c>
      <c r="D150" s="37">
        <v>522726754</v>
      </c>
      <c r="E150" s="31">
        <v>149000000</v>
      </c>
      <c r="F150" s="31">
        <v>671726754</v>
      </c>
      <c r="G150" s="31">
        <v>671726754</v>
      </c>
      <c r="H150" s="31">
        <v>671726754</v>
      </c>
      <c r="I150" s="31">
        <f t="shared" si="2"/>
        <v>0</v>
      </c>
    </row>
    <row r="151" spans="1:9" s="5" customFormat="1" ht="13.5" x14ac:dyDescent="0.15">
      <c r="A151" s="3"/>
      <c r="B151" s="141">
        <v>55</v>
      </c>
      <c r="C151" s="140" t="s">
        <v>74</v>
      </c>
      <c r="D151" s="37">
        <v>28070732</v>
      </c>
      <c r="E151" s="31">
        <v>9000000</v>
      </c>
      <c r="F151" s="31">
        <v>37070732</v>
      </c>
      <c r="G151" s="31">
        <v>37070732</v>
      </c>
      <c r="H151" s="31">
        <v>37070732</v>
      </c>
      <c r="I151" s="31">
        <f t="shared" si="2"/>
        <v>0</v>
      </c>
    </row>
    <row r="152" spans="1:9" s="5" customFormat="1" ht="13.5" x14ac:dyDescent="0.15">
      <c r="A152" s="3"/>
      <c r="B152" s="141">
        <v>56</v>
      </c>
      <c r="C152" s="140" t="s">
        <v>75</v>
      </c>
      <c r="D152" s="37">
        <v>670558102</v>
      </c>
      <c r="E152" s="30">
        <v>42704782.400000006</v>
      </c>
      <c r="F152" s="31">
        <v>713262884.39999998</v>
      </c>
      <c r="G152" s="31">
        <v>713262884.39999998</v>
      </c>
      <c r="H152" s="31">
        <v>713262884.39999998</v>
      </c>
      <c r="I152" s="31">
        <f t="shared" si="2"/>
        <v>0</v>
      </c>
    </row>
    <row r="153" spans="1:9" s="5" customFormat="1" ht="27" x14ac:dyDescent="0.15">
      <c r="A153" s="3"/>
      <c r="B153" s="141">
        <v>57</v>
      </c>
      <c r="C153" s="140" t="s">
        <v>76</v>
      </c>
      <c r="D153" s="37">
        <v>18326272</v>
      </c>
      <c r="E153" s="30">
        <v>6148660</v>
      </c>
      <c r="F153" s="31">
        <v>24474932</v>
      </c>
      <c r="G153" s="31">
        <v>24474932</v>
      </c>
      <c r="H153" s="31">
        <v>24474932</v>
      </c>
      <c r="I153" s="31">
        <f t="shared" si="2"/>
        <v>0</v>
      </c>
    </row>
    <row r="154" spans="1:9" s="5" customFormat="1" ht="13.5" x14ac:dyDescent="0.15">
      <c r="A154" s="3"/>
      <c r="B154" s="141">
        <v>58</v>
      </c>
      <c r="C154" s="140" t="s">
        <v>143</v>
      </c>
      <c r="D154" s="37">
        <v>4969694</v>
      </c>
      <c r="E154" s="31">
        <v>948988.44</v>
      </c>
      <c r="F154" s="31">
        <v>5918682.4400000004</v>
      </c>
      <c r="G154" s="31">
        <v>5918682.4400000004</v>
      </c>
      <c r="H154" s="31">
        <v>5918682.4400000004</v>
      </c>
      <c r="I154" s="31">
        <f t="shared" si="2"/>
        <v>0</v>
      </c>
    </row>
    <row r="155" spans="1:9" s="5" customFormat="1" ht="13.5" x14ac:dyDescent="0.15">
      <c r="A155" s="3"/>
      <c r="B155" s="141">
        <v>59</v>
      </c>
      <c r="C155" s="140" t="s">
        <v>144</v>
      </c>
      <c r="D155" s="37">
        <v>20391904</v>
      </c>
      <c r="E155" s="30">
        <v>2365241.5100000016</v>
      </c>
      <c r="F155" s="31">
        <v>22757145.510000002</v>
      </c>
      <c r="G155" s="31">
        <v>22757145.510000002</v>
      </c>
      <c r="H155" s="31">
        <v>22757145.510000002</v>
      </c>
      <c r="I155" s="31">
        <f t="shared" si="2"/>
        <v>0</v>
      </c>
    </row>
    <row r="156" spans="1:9" s="5" customFormat="1" ht="13.5" x14ac:dyDescent="0.15">
      <c r="A156" s="3"/>
      <c r="B156" s="144">
        <v>21120</v>
      </c>
      <c r="C156" s="143" t="s">
        <v>148</v>
      </c>
      <c r="D156" s="17">
        <v>1164258242</v>
      </c>
      <c r="E156" s="18">
        <v>449638341.69999999</v>
      </c>
      <c r="F156" s="19">
        <v>1613896583.6999998</v>
      </c>
      <c r="G156" s="19">
        <v>1613896583.6999998</v>
      </c>
      <c r="H156" s="19">
        <v>1613896583.6999998</v>
      </c>
      <c r="I156" s="19">
        <f t="shared" si="2"/>
        <v>0</v>
      </c>
    </row>
    <row r="157" spans="1:9" s="5" customFormat="1" ht="13.5" x14ac:dyDescent="0.15">
      <c r="A157" s="3"/>
      <c r="B157" s="141">
        <v>61</v>
      </c>
      <c r="C157" s="140" t="s">
        <v>32</v>
      </c>
      <c r="D157" s="37">
        <v>162526645</v>
      </c>
      <c r="E157" s="30">
        <v>82214301.319999993</v>
      </c>
      <c r="F157" s="31">
        <v>244740946.31999996</v>
      </c>
      <c r="G157" s="31">
        <v>244740946.31999996</v>
      </c>
      <c r="H157" s="31">
        <v>244740946.31999996</v>
      </c>
      <c r="I157" s="31">
        <f t="shared" si="2"/>
        <v>0</v>
      </c>
    </row>
    <row r="158" spans="1:9" s="5" customFormat="1" ht="13.5" x14ac:dyDescent="0.15">
      <c r="A158" s="3"/>
      <c r="B158" s="141">
        <v>62</v>
      </c>
      <c r="C158" s="140" t="s">
        <v>33</v>
      </c>
      <c r="D158" s="37">
        <v>2906584</v>
      </c>
      <c r="E158" s="31">
        <v>-321619.48000000004</v>
      </c>
      <c r="F158" s="31">
        <v>2584964.52</v>
      </c>
      <c r="G158" s="31">
        <v>2584964.52</v>
      </c>
      <c r="H158" s="31">
        <v>2584964.52</v>
      </c>
      <c r="I158" s="31">
        <f t="shared" si="2"/>
        <v>0</v>
      </c>
    </row>
    <row r="159" spans="1:9" s="5" customFormat="1" ht="13.5" x14ac:dyDescent="0.15">
      <c r="A159" s="3"/>
      <c r="B159" s="141">
        <v>63</v>
      </c>
      <c r="C159" s="140" t="s">
        <v>34</v>
      </c>
      <c r="D159" s="37">
        <v>24497550</v>
      </c>
      <c r="E159" s="30">
        <v>1157808.1600000001</v>
      </c>
      <c r="F159" s="31">
        <v>25655358.16</v>
      </c>
      <c r="G159" s="31">
        <v>25655358.16</v>
      </c>
      <c r="H159" s="31">
        <v>25655358.16</v>
      </c>
      <c r="I159" s="31">
        <f t="shared" si="2"/>
        <v>0</v>
      </c>
    </row>
    <row r="160" spans="1:9" s="5" customFormat="1" ht="13.5" x14ac:dyDescent="0.15">
      <c r="A160" s="3"/>
      <c r="B160" s="141">
        <v>64</v>
      </c>
      <c r="C160" s="140" t="s">
        <v>35</v>
      </c>
      <c r="D160" s="37">
        <v>105984379</v>
      </c>
      <c r="E160" s="30">
        <v>14341512.82</v>
      </c>
      <c r="F160" s="31">
        <v>120325891.81999999</v>
      </c>
      <c r="G160" s="31">
        <v>120325891.81999999</v>
      </c>
      <c r="H160" s="31">
        <v>120325891.81999999</v>
      </c>
      <c r="I160" s="31">
        <f t="shared" si="2"/>
        <v>0</v>
      </c>
    </row>
    <row r="161" spans="1:9" s="5" customFormat="1" ht="13.5" x14ac:dyDescent="0.15">
      <c r="A161" s="3"/>
      <c r="B161" s="141">
        <v>68</v>
      </c>
      <c r="C161" s="140" t="s">
        <v>36</v>
      </c>
      <c r="D161" s="37">
        <v>34264027</v>
      </c>
      <c r="E161" s="30">
        <v>25096037.32</v>
      </c>
      <c r="F161" s="31">
        <v>59360064.319999993</v>
      </c>
      <c r="G161" s="31">
        <v>59360064.319999993</v>
      </c>
      <c r="H161" s="31">
        <v>59360064.319999993</v>
      </c>
      <c r="I161" s="31">
        <f t="shared" si="2"/>
        <v>0</v>
      </c>
    </row>
    <row r="162" spans="1:9" s="5" customFormat="1" ht="27" x14ac:dyDescent="0.15">
      <c r="A162" s="3"/>
      <c r="B162" s="141">
        <v>69</v>
      </c>
      <c r="C162" s="140" t="s">
        <v>37</v>
      </c>
      <c r="D162" s="37">
        <v>46621797</v>
      </c>
      <c r="E162" s="30">
        <v>19619590.399999999</v>
      </c>
      <c r="F162" s="31">
        <v>66241387.399999999</v>
      </c>
      <c r="G162" s="31">
        <v>66241387.399999999</v>
      </c>
      <c r="H162" s="31">
        <v>66241387.399999999</v>
      </c>
      <c r="I162" s="31">
        <f t="shared" si="2"/>
        <v>0</v>
      </c>
    </row>
    <row r="163" spans="1:9" s="5" customFormat="1" ht="13.5" x14ac:dyDescent="0.15">
      <c r="A163" s="3"/>
      <c r="B163" s="141">
        <v>70</v>
      </c>
      <c r="C163" s="140" t="s">
        <v>38</v>
      </c>
      <c r="D163" s="37">
        <v>27668488</v>
      </c>
      <c r="E163" s="30">
        <v>-4235995.9799999995</v>
      </c>
      <c r="F163" s="31">
        <v>23432492.02</v>
      </c>
      <c r="G163" s="31">
        <v>23432492.02</v>
      </c>
      <c r="H163" s="31">
        <v>23432492.02</v>
      </c>
      <c r="I163" s="31">
        <f t="shared" si="2"/>
        <v>0</v>
      </c>
    </row>
    <row r="164" spans="1:9" s="5" customFormat="1" ht="13.5" x14ac:dyDescent="0.15">
      <c r="A164" s="3"/>
      <c r="B164" s="141">
        <v>71</v>
      </c>
      <c r="C164" s="140" t="s">
        <v>39</v>
      </c>
      <c r="D164" s="37">
        <v>1877831</v>
      </c>
      <c r="E164" s="30">
        <v>7335360.4300000006</v>
      </c>
      <c r="F164" s="31">
        <v>9213191.4300000016</v>
      </c>
      <c r="G164" s="31">
        <v>9213191.4300000016</v>
      </c>
      <c r="H164" s="31">
        <v>9213191.4300000016</v>
      </c>
      <c r="I164" s="31">
        <f t="shared" si="2"/>
        <v>0</v>
      </c>
    </row>
    <row r="165" spans="1:9" s="5" customFormat="1" ht="13.5" x14ac:dyDescent="0.15">
      <c r="A165" s="3"/>
      <c r="B165" s="141">
        <v>72</v>
      </c>
      <c r="C165" s="140" t="s">
        <v>40</v>
      </c>
      <c r="D165" s="37">
        <v>10886490</v>
      </c>
      <c r="E165" s="31">
        <v>0</v>
      </c>
      <c r="F165" s="31">
        <v>10886490</v>
      </c>
      <c r="G165" s="31">
        <v>10886490</v>
      </c>
      <c r="H165" s="31">
        <v>10886490</v>
      </c>
      <c r="I165" s="31">
        <f t="shared" si="2"/>
        <v>0</v>
      </c>
    </row>
    <row r="166" spans="1:9" s="5" customFormat="1" ht="13.5" x14ac:dyDescent="0.15">
      <c r="A166" s="3"/>
      <c r="B166" s="141">
        <v>73</v>
      </c>
      <c r="C166" s="140" t="s">
        <v>41</v>
      </c>
      <c r="D166" s="37">
        <v>3353796</v>
      </c>
      <c r="E166" s="31">
        <v>144919</v>
      </c>
      <c r="F166" s="31">
        <v>3498715</v>
      </c>
      <c r="G166" s="31">
        <v>3498715</v>
      </c>
      <c r="H166" s="31">
        <v>3498715</v>
      </c>
      <c r="I166" s="31">
        <f t="shared" si="2"/>
        <v>0</v>
      </c>
    </row>
    <row r="167" spans="1:9" s="5" customFormat="1" ht="13.5" x14ac:dyDescent="0.15">
      <c r="A167" s="3"/>
      <c r="B167" s="141">
        <v>74</v>
      </c>
      <c r="C167" s="140" t="s">
        <v>42</v>
      </c>
      <c r="D167" s="37">
        <v>109927889</v>
      </c>
      <c r="E167" s="30">
        <v>9646433.3200000003</v>
      </c>
      <c r="F167" s="31">
        <v>119574322.31999999</v>
      </c>
      <c r="G167" s="31">
        <v>119574322.31999999</v>
      </c>
      <c r="H167" s="31">
        <v>119574322.31999999</v>
      </c>
      <c r="I167" s="31">
        <f t="shared" si="2"/>
        <v>0</v>
      </c>
    </row>
    <row r="168" spans="1:9" s="5" customFormat="1" ht="13.5" x14ac:dyDescent="0.15">
      <c r="A168" s="3"/>
      <c r="B168" s="141">
        <v>75</v>
      </c>
      <c r="C168" s="140" t="s">
        <v>43</v>
      </c>
      <c r="D168" s="37">
        <v>20680495</v>
      </c>
      <c r="E168" s="30">
        <v>4727002.51</v>
      </c>
      <c r="F168" s="31">
        <v>25407497.510000002</v>
      </c>
      <c r="G168" s="31">
        <v>25407497.510000002</v>
      </c>
      <c r="H168" s="31">
        <v>25407497.510000002</v>
      </c>
      <c r="I168" s="31">
        <f t="shared" si="2"/>
        <v>0</v>
      </c>
    </row>
    <row r="169" spans="1:9" s="5" customFormat="1" ht="27" x14ac:dyDescent="0.15">
      <c r="A169" s="3"/>
      <c r="B169" s="141">
        <v>76</v>
      </c>
      <c r="C169" s="140" t="s">
        <v>44</v>
      </c>
      <c r="D169" s="37">
        <v>9407275</v>
      </c>
      <c r="E169" s="30">
        <v>5518796.6999999993</v>
      </c>
      <c r="F169" s="31">
        <v>14926071.700000001</v>
      </c>
      <c r="G169" s="31">
        <v>14926071.700000001</v>
      </c>
      <c r="H169" s="31">
        <v>14926071.700000001</v>
      </c>
      <c r="I169" s="31">
        <f t="shared" si="2"/>
        <v>0</v>
      </c>
    </row>
    <row r="170" spans="1:9" s="5" customFormat="1" ht="13.5" x14ac:dyDescent="0.15">
      <c r="A170" s="3"/>
      <c r="B170" s="141">
        <v>77</v>
      </c>
      <c r="C170" s="140" t="s">
        <v>45</v>
      </c>
      <c r="D170" s="37">
        <v>8697104</v>
      </c>
      <c r="E170" s="30">
        <v>5704683.7000000002</v>
      </c>
      <c r="F170" s="31">
        <v>14401787.700000001</v>
      </c>
      <c r="G170" s="31">
        <v>14401787.700000001</v>
      </c>
      <c r="H170" s="31">
        <v>14401787.700000001</v>
      </c>
      <c r="I170" s="31">
        <f t="shared" si="2"/>
        <v>0</v>
      </c>
    </row>
    <row r="171" spans="1:9" s="5" customFormat="1" ht="27" x14ac:dyDescent="0.15">
      <c r="A171" s="3"/>
      <c r="B171" s="141">
        <v>78</v>
      </c>
      <c r="C171" s="140" t="s">
        <v>46</v>
      </c>
      <c r="D171" s="37">
        <v>17418994</v>
      </c>
      <c r="E171" s="30">
        <v>-3015542.75</v>
      </c>
      <c r="F171" s="31">
        <v>14403451.25</v>
      </c>
      <c r="G171" s="31">
        <v>14403451.25</v>
      </c>
      <c r="H171" s="31">
        <v>14403451.25</v>
      </c>
      <c r="I171" s="31">
        <f t="shared" si="2"/>
        <v>0</v>
      </c>
    </row>
    <row r="172" spans="1:9" s="5" customFormat="1" ht="13.5" x14ac:dyDescent="0.15">
      <c r="A172" s="3"/>
      <c r="B172" s="141">
        <v>79</v>
      </c>
      <c r="C172" s="140" t="s">
        <v>47</v>
      </c>
      <c r="D172" s="37">
        <v>20894336</v>
      </c>
      <c r="E172" s="31">
        <v>1191296</v>
      </c>
      <c r="F172" s="31">
        <v>22085632</v>
      </c>
      <c r="G172" s="31">
        <v>22085632</v>
      </c>
      <c r="H172" s="31">
        <v>22085632</v>
      </c>
      <c r="I172" s="31">
        <f t="shared" si="2"/>
        <v>0</v>
      </c>
    </row>
    <row r="173" spans="1:9" s="5" customFormat="1" ht="13.5" x14ac:dyDescent="0.15">
      <c r="A173" s="3"/>
      <c r="B173" s="141">
        <v>80</v>
      </c>
      <c r="C173" s="140" t="s">
        <v>48</v>
      </c>
      <c r="D173" s="37">
        <v>9472842</v>
      </c>
      <c r="E173" s="31">
        <v>0</v>
      </c>
      <c r="F173" s="31">
        <v>9472842</v>
      </c>
      <c r="G173" s="31">
        <v>9472842</v>
      </c>
      <c r="H173" s="31">
        <v>9472842</v>
      </c>
      <c r="I173" s="31">
        <f t="shared" si="2"/>
        <v>0</v>
      </c>
    </row>
    <row r="174" spans="1:9" s="5" customFormat="1" ht="13.5" x14ac:dyDescent="0.15">
      <c r="A174" s="3"/>
      <c r="B174" s="141">
        <v>81</v>
      </c>
      <c r="C174" s="140" t="s">
        <v>49</v>
      </c>
      <c r="D174" s="37">
        <v>13328058</v>
      </c>
      <c r="E174" s="31">
        <v>0</v>
      </c>
      <c r="F174" s="31">
        <v>13328058</v>
      </c>
      <c r="G174" s="31">
        <v>13328058</v>
      </c>
      <c r="H174" s="31">
        <v>13328058</v>
      </c>
      <c r="I174" s="31">
        <f t="shared" si="2"/>
        <v>0</v>
      </c>
    </row>
    <row r="175" spans="1:9" s="5" customFormat="1" ht="13.5" x14ac:dyDescent="0.15">
      <c r="A175" s="3"/>
      <c r="B175" s="141">
        <v>82</v>
      </c>
      <c r="C175" s="140" t="s">
        <v>50</v>
      </c>
      <c r="D175" s="37">
        <v>29059208</v>
      </c>
      <c r="E175" s="30">
        <v>11161360.26</v>
      </c>
      <c r="F175" s="31">
        <v>40220568.259999998</v>
      </c>
      <c r="G175" s="31">
        <v>40220568.259999998</v>
      </c>
      <c r="H175" s="31">
        <v>40220568.259999998</v>
      </c>
      <c r="I175" s="31">
        <f t="shared" si="2"/>
        <v>0</v>
      </c>
    </row>
    <row r="176" spans="1:9" s="5" customFormat="1" ht="13.5" x14ac:dyDescent="0.15">
      <c r="A176" s="3"/>
      <c r="B176" s="141">
        <v>83</v>
      </c>
      <c r="C176" s="140" t="s">
        <v>51</v>
      </c>
      <c r="D176" s="37">
        <v>15727611</v>
      </c>
      <c r="E176" s="31">
        <v>356600.00000000006</v>
      </c>
      <c r="F176" s="31">
        <v>16084211</v>
      </c>
      <c r="G176" s="31">
        <v>16084211</v>
      </c>
      <c r="H176" s="31">
        <v>16084211</v>
      </c>
      <c r="I176" s="31">
        <f t="shared" si="2"/>
        <v>0</v>
      </c>
    </row>
    <row r="177" spans="1:9" s="5" customFormat="1" ht="13.5" x14ac:dyDescent="0.15">
      <c r="A177" s="3"/>
      <c r="B177" s="141">
        <v>84</v>
      </c>
      <c r="C177" s="140" t="s">
        <v>52</v>
      </c>
      <c r="D177" s="37">
        <v>24953359</v>
      </c>
      <c r="E177" s="30">
        <v>4217571.8999999994</v>
      </c>
      <c r="F177" s="31">
        <v>29170930.899999999</v>
      </c>
      <c r="G177" s="31">
        <v>29170930.899999999</v>
      </c>
      <c r="H177" s="31">
        <v>29170930.899999999</v>
      </c>
      <c r="I177" s="31">
        <f t="shared" si="2"/>
        <v>0</v>
      </c>
    </row>
    <row r="178" spans="1:9" s="5" customFormat="1" ht="13.5" x14ac:dyDescent="0.15">
      <c r="A178" s="3"/>
      <c r="B178" s="141">
        <v>85</v>
      </c>
      <c r="C178" s="140" t="s">
        <v>53</v>
      </c>
      <c r="D178" s="37">
        <v>22201915</v>
      </c>
      <c r="E178" s="31">
        <v>1503878.05</v>
      </c>
      <c r="F178" s="31">
        <v>23705793.050000001</v>
      </c>
      <c r="G178" s="31">
        <v>23705793.050000001</v>
      </c>
      <c r="H178" s="31">
        <v>23705793.050000001</v>
      </c>
      <c r="I178" s="31">
        <f t="shared" si="2"/>
        <v>0</v>
      </c>
    </row>
    <row r="179" spans="1:9" s="5" customFormat="1" ht="13.5" x14ac:dyDescent="0.15">
      <c r="A179" s="3"/>
      <c r="B179" s="141">
        <v>86</v>
      </c>
      <c r="C179" s="140" t="s">
        <v>54</v>
      </c>
      <c r="D179" s="37">
        <v>13636445</v>
      </c>
      <c r="E179" s="31">
        <v>207752.57</v>
      </c>
      <c r="F179" s="31">
        <v>13844197.57</v>
      </c>
      <c r="G179" s="31">
        <v>13844197.57</v>
      </c>
      <c r="H179" s="31">
        <v>13844197.57</v>
      </c>
      <c r="I179" s="31">
        <f t="shared" si="2"/>
        <v>0</v>
      </c>
    </row>
    <row r="180" spans="1:9" s="5" customFormat="1" ht="13.5" x14ac:dyDescent="0.15">
      <c r="A180" s="3"/>
      <c r="B180" s="141">
        <v>87</v>
      </c>
      <c r="C180" s="140" t="s">
        <v>55</v>
      </c>
      <c r="D180" s="37">
        <v>17573781</v>
      </c>
      <c r="E180" s="31">
        <v>0</v>
      </c>
      <c r="F180" s="31">
        <v>17573781</v>
      </c>
      <c r="G180" s="31">
        <v>17573781</v>
      </c>
      <c r="H180" s="31">
        <v>17573781</v>
      </c>
      <c r="I180" s="31">
        <f t="shared" si="2"/>
        <v>0</v>
      </c>
    </row>
    <row r="181" spans="1:9" s="5" customFormat="1" ht="27" x14ac:dyDescent="0.15">
      <c r="A181" s="3"/>
      <c r="B181" s="141">
        <v>88</v>
      </c>
      <c r="C181" s="140" t="s">
        <v>56</v>
      </c>
      <c r="D181" s="37">
        <v>2793100</v>
      </c>
      <c r="E181" s="30">
        <v>1102551.43</v>
      </c>
      <c r="F181" s="31">
        <v>3895651.43</v>
      </c>
      <c r="G181" s="31">
        <v>3895651.43</v>
      </c>
      <c r="H181" s="31">
        <v>3895651.43</v>
      </c>
      <c r="I181" s="31">
        <f t="shared" si="2"/>
        <v>0</v>
      </c>
    </row>
    <row r="182" spans="1:9" s="5" customFormat="1" ht="13.5" x14ac:dyDescent="0.15">
      <c r="A182" s="3"/>
      <c r="B182" s="141">
        <v>89</v>
      </c>
      <c r="C182" s="140" t="s">
        <v>57</v>
      </c>
      <c r="D182" s="37">
        <v>208422713</v>
      </c>
      <c r="E182" s="30">
        <v>119824149.73</v>
      </c>
      <c r="F182" s="31">
        <v>328246862.73000002</v>
      </c>
      <c r="G182" s="31">
        <v>328246862.73000002</v>
      </c>
      <c r="H182" s="31">
        <v>328246862.73000002</v>
      </c>
      <c r="I182" s="31">
        <f t="shared" si="2"/>
        <v>0</v>
      </c>
    </row>
    <row r="183" spans="1:9" s="5" customFormat="1" ht="13.5" x14ac:dyDescent="0.15">
      <c r="A183" s="3"/>
      <c r="B183" s="141">
        <v>90</v>
      </c>
      <c r="C183" s="140" t="s">
        <v>58</v>
      </c>
      <c r="D183" s="37">
        <v>14788351</v>
      </c>
      <c r="E183" s="31">
        <v>5259500.96</v>
      </c>
      <c r="F183" s="31">
        <v>20047851.960000001</v>
      </c>
      <c r="G183" s="31">
        <v>20047851.960000001</v>
      </c>
      <c r="H183" s="31">
        <v>20047851.960000001</v>
      </c>
      <c r="I183" s="31">
        <f t="shared" si="2"/>
        <v>0</v>
      </c>
    </row>
    <row r="184" spans="1:9" s="5" customFormat="1" ht="27" x14ac:dyDescent="0.15">
      <c r="A184" s="3"/>
      <c r="B184" s="141">
        <v>91</v>
      </c>
      <c r="C184" s="140" t="s">
        <v>59</v>
      </c>
      <c r="D184" s="37">
        <v>126977426</v>
      </c>
      <c r="E184" s="30">
        <v>125950250.55</v>
      </c>
      <c r="F184" s="31">
        <v>252927676.55000001</v>
      </c>
      <c r="G184" s="31">
        <v>252927676.55000001</v>
      </c>
      <c r="H184" s="31">
        <v>252927676.55000001</v>
      </c>
      <c r="I184" s="31">
        <f t="shared" si="2"/>
        <v>0</v>
      </c>
    </row>
    <row r="185" spans="1:9" s="5" customFormat="1" ht="27" x14ac:dyDescent="0.15">
      <c r="A185" s="3"/>
      <c r="B185" s="141">
        <v>92</v>
      </c>
      <c r="C185" s="140" t="s">
        <v>60</v>
      </c>
      <c r="D185" s="37">
        <v>2483306</v>
      </c>
      <c r="E185" s="30">
        <v>6099755.6599999992</v>
      </c>
      <c r="F185" s="31">
        <v>8583061.6600000001</v>
      </c>
      <c r="G185" s="31">
        <v>8583061.6600000001</v>
      </c>
      <c r="H185" s="31">
        <v>8583061.6600000001</v>
      </c>
      <c r="I185" s="31">
        <f t="shared" si="2"/>
        <v>0</v>
      </c>
    </row>
    <row r="186" spans="1:9" s="5" customFormat="1" ht="13.5" x14ac:dyDescent="0.15">
      <c r="A186" s="3"/>
      <c r="B186" s="141">
        <v>93</v>
      </c>
      <c r="C186" s="140" t="s">
        <v>61</v>
      </c>
      <c r="D186" s="37">
        <v>39625711</v>
      </c>
      <c r="E186" s="31">
        <v>0</v>
      </c>
      <c r="F186" s="31">
        <v>39625711</v>
      </c>
      <c r="G186" s="31">
        <v>39625711</v>
      </c>
      <c r="H186" s="31">
        <v>39625711</v>
      </c>
      <c r="I186" s="31">
        <f t="shared" si="2"/>
        <v>0</v>
      </c>
    </row>
    <row r="187" spans="1:9" s="5" customFormat="1" ht="13.5" x14ac:dyDescent="0.15">
      <c r="A187" s="3"/>
      <c r="B187" s="141">
        <v>95</v>
      </c>
      <c r="C187" s="140" t="s">
        <v>62</v>
      </c>
      <c r="D187" s="37">
        <v>577750</v>
      </c>
      <c r="E187" s="30">
        <v>2511015.5699999998</v>
      </c>
      <c r="F187" s="31">
        <v>3088765.57</v>
      </c>
      <c r="G187" s="31">
        <v>3088765.57</v>
      </c>
      <c r="H187" s="31">
        <v>3088765.57</v>
      </c>
      <c r="I187" s="31">
        <f t="shared" si="2"/>
        <v>0</v>
      </c>
    </row>
    <row r="188" spans="1:9" s="5" customFormat="1" ht="13.5" x14ac:dyDescent="0.15">
      <c r="A188" s="3"/>
      <c r="B188" s="141">
        <v>96</v>
      </c>
      <c r="C188" s="140" t="s">
        <v>63</v>
      </c>
      <c r="D188" s="37">
        <v>2175666</v>
      </c>
      <c r="E188" s="30">
        <v>2054130.72</v>
      </c>
      <c r="F188" s="31">
        <v>4229796.72</v>
      </c>
      <c r="G188" s="31">
        <v>4229796.72</v>
      </c>
      <c r="H188" s="31">
        <v>4229796.72</v>
      </c>
      <c r="I188" s="149">
        <f t="shared" si="2"/>
        <v>0</v>
      </c>
    </row>
    <row r="189" spans="1:9" s="5" customFormat="1" ht="13.5" x14ac:dyDescent="0.15">
      <c r="A189" s="3"/>
      <c r="B189" s="141">
        <v>97</v>
      </c>
      <c r="C189" s="140" t="s">
        <v>64</v>
      </c>
      <c r="D189" s="37">
        <v>12301412</v>
      </c>
      <c r="E189" s="30">
        <v>-943584.98</v>
      </c>
      <c r="F189" s="31">
        <v>11357827.02</v>
      </c>
      <c r="G189" s="31">
        <v>11357827.02</v>
      </c>
      <c r="H189" s="31">
        <v>11357827.02</v>
      </c>
      <c r="I189" s="149">
        <f t="shared" si="2"/>
        <v>0</v>
      </c>
    </row>
    <row r="190" spans="1:9" s="5" customFormat="1" ht="13.5" x14ac:dyDescent="0.15">
      <c r="A190" s="3"/>
      <c r="B190" s="141">
        <v>98</v>
      </c>
      <c r="C190" s="140" t="s">
        <v>137</v>
      </c>
      <c r="D190" s="37">
        <v>545908</v>
      </c>
      <c r="E190" s="30">
        <v>1208825.8099999998</v>
      </c>
      <c r="F190" s="31">
        <v>1754733.81</v>
      </c>
      <c r="G190" s="31">
        <v>1754733.81</v>
      </c>
      <c r="H190" s="31">
        <v>1754733.81</v>
      </c>
      <c r="I190" s="149">
        <f t="shared" si="2"/>
        <v>0</v>
      </c>
    </row>
    <row r="191" spans="1:9" s="5" customFormat="1" ht="13.5" x14ac:dyDescent="0.15">
      <c r="A191" s="3"/>
      <c r="B191" s="144">
        <v>31111</v>
      </c>
      <c r="C191" s="143" t="s">
        <v>138</v>
      </c>
      <c r="D191" s="17">
        <v>3407268255</v>
      </c>
      <c r="E191" s="18">
        <v>572388693.73000002</v>
      </c>
      <c r="F191" s="19">
        <v>3979656948.7299995</v>
      </c>
      <c r="G191" s="19">
        <v>3979656948.7299995</v>
      </c>
      <c r="H191" s="19">
        <v>3960774902.4999995</v>
      </c>
      <c r="I191" s="142">
        <f t="shared" si="2"/>
        <v>0</v>
      </c>
    </row>
    <row r="192" spans="1:9" s="5" customFormat="1" ht="15" customHeight="1" x14ac:dyDescent="0.2">
      <c r="A192" s="3"/>
      <c r="B192" s="141">
        <v>301</v>
      </c>
      <c r="C192" s="140" t="s">
        <v>77</v>
      </c>
      <c r="D192" s="37">
        <v>16367064</v>
      </c>
      <c r="E192" s="30">
        <v>1591312</v>
      </c>
      <c r="F192" s="31">
        <v>17958376</v>
      </c>
      <c r="G192" s="31">
        <v>17958376</v>
      </c>
      <c r="H192" s="31">
        <v>17958376</v>
      </c>
      <c r="I192" s="139">
        <f t="shared" si="2"/>
        <v>0</v>
      </c>
    </row>
    <row r="193" spans="1:9" s="5" customFormat="1" ht="13.5" x14ac:dyDescent="0.2">
      <c r="A193" s="3"/>
      <c r="B193" s="141">
        <v>302</v>
      </c>
      <c r="C193" s="140" t="s">
        <v>78</v>
      </c>
      <c r="D193" s="37">
        <v>13538783</v>
      </c>
      <c r="E193" s="30">
        <v>1134262</v>
      </c>
      <c r="F193" s="31">
        <v>14673045</v>
      </c>
      <c r="G193" s="31">
        <v>14673045</v>
      </c>
      <c r="H193" s="31">
        <v>14673045</v>
      </c>
      <c r="I193" s="139">
        <f t="shared" si="2"/>
        <v>0</v>
      </c>
    </row>
    <row r="194" spans="1:9" s="5" customFormat="1" ht="13.5" x14ac:dyDescent="0.2">
      <c r="A194" s="3"/>
      <c r="B194" s="141">
        <v>303</v>
      </c>
      <c r="C194" s="140" t="s">
        <v>79</v>
      </c>
      <c r="D194" s="37">
        <v>10809498</v>
      </c>
      <c r="E194" s="30">
        <v>2123296</v>
      </c>
      <c r="F194" s="31">
        <v>12932794</v>
      </c>
      <c r="G194" s="31">
        <v>12932794</v>
      </c>
      <c r="H194" s="31">
        <v>12932794</v>
      </c>
      <c r="I194" s="139">
        <f t="shared" si="2"/>
        <v>0</v>
      </c>
    </row>
    <row r="195" spans="1:9" s="5" customFormat="1" ht="13.5" x14ac:dyDescent="0.2">
      <c r="A195" s="3"/>
      <c r="B195" s="141">
        <v>304</v>
      </c>
      <c r="C195" s="140" t="s">
        <v>80</v>
      </c>
      <c r="D195" s="37">
        <v>12517228</v>
      </c>
      <c r="E195" s="30">
        <v>1437719</v>
      </c>
      <c r="F195" s="31">
        <v>13954947</v>
      </c>
      <c r="G195" s="31">
        <v>13954947</v>
      </c>
      <c r="H195" s="31">
        <v>13954947</v>
      </c>
      <c r="I195" s="139">
        <f t="shared" si="2"/>
        <v>0</v>
      </c>
    </row>
    <row r="196" spans="1:9" s="5" customFormat="1" ht="13.5" x14ac:dyDescent="0.2">
      <c r="A196" s="3"/>
      <c r="B196" s="141">
        <v>305</v>
      </c>
      <c r="C196" s="140" t="s">
        <v>81</v>
      </c>
      <c r="D196" s="37">
        <v>84560572</v>
      </c>
      <c r="E196" s="30">
        <v>23265719</v>
      </c>
      <c r="F196" s="31">
        <v>107826291</v>
      </c>
      <c r="G196" s="31">
        <v>107826291</v>
      </c>
      <c r="H196" s="31">
        <v>107826291</v>
      </c>
      <c r="I196" s="139">
        <f t="shared" si="2"/>
        <v>0</v>
      </c>
    </row>
    <row r="197" spans="1:9" s="5" customFormat="1" ht="13.5" x14ac:dyDescent="0.2">
      <c r="A197" s="3"/>
      <c r="B197" s="141">
        <v>306</v>
      </c>
      <c r="C197" s="140" t="s">
        <v>82</v>
      </c>
      <c r="D197" s="37">
        <v>17585753</v>
      </c>
      <c r="E197" s="30">
        <v>2592217</v>
      </c>
      <c r="F197" s="31">
        <v>20177970</v>
      </c>
      <c r="G197" s="31">
        <v>20177970</v>
      </c>
      <c r="H197" s="31">
        <v>20177970</v>
      </c>
      <c r="I197" s="139">
        <f t="shared" si="2"/>
        <v>0</v>
      </c>
    </row>
    <row r="198" spans="1:9" s="5" customFormat="1" ht="13.5" x14ac:dyDescent="0.2">
      <c r="A198" s="3"/>
      <c r="B198" s="141">
        <v>307</v>
      </c>
      <c r="C198" s="140" t="s">
        <v>83</v>
      </c>
      <c r="D198" s="37">
        <v>34571130</v>
      </c>
      <c r="E198" s="30">
        <v>4925174</v>
      </c>
      <c r="F198" s="31">
        <v>39496304</v>
      </c>
      <c r="G198" s="31">
        <v>39496304</v>
      </c>
      <c r="H198" s="31">
        <v>39496304</v>
      </c>
      <c r="I198" s="139">
        <f t="shared" si="2"/>
        <v>0</v>
      </c>
    </row>
    <row r="199" spans="1:9" s="5" customFormat="1" ht="13.5" x14ac:dyDescent="0.2">
      <c r="A199" s="3"/>
      <c r="B199" s="141">
        <v>308</v>
      </c>
      <c r="C199" s="140" t="s">
        <v>84</v>
      </c>
      <c r="D199" s="37">
        <v>22838216</v>
      </c>
      <c r="E199" s="30">
        <v>1922262</v>
      </c>
      <c r="F199" s="31">
        <v>24760478</v>
      </c>
      <c r="G199" s="31">
        <v>24760478</v>
      </c>
      <c r="H199" s="31">
        <v>24760478</v>
      </c>
      <c r="I199" s="139">
        <f t="shared" si="2"/>
        <v>0</v>
      </c>
    </row>
    <row r="200" spans="1:9" s="5" customFormat="1" ht="11.25" customHeight="1" x14ac:dyDescent="0.2">
      <c r="A200" s="3"/>
      <c r="B200" s="141">
        <v>309</v>
      </c>
      <c r="C200" s="140" t="s">
        <v>85</v>
      </c>
      <c r="D200" s="37">
        <v>35097970</v>
      </c>
      <c r="E200" s="30">
        <v>8371894</v>
      </c>
      <c r="F200" s="31">
        <v>43469864</v>
      </c>
      <c r="G200" s="31">
        <v>43469864</v>
      </c>
      <c r="H200" s="31">
        <v>43469864</v>
      </c>
      <c r="I200" s="139">
        <f t="shared" si="2"/>
        <v>0</v>
      </c>
    </row>
    <row r="201" spans="1:9" s="5" customFormat="1" ht="13.5" x14ac:dyDescent="0.2">
      <c r="A201" s="3"/>
      <c r="B201" s="141">
        <v>310</v>
      </c>
      <c r="C201" s="140" t="s">
        <v>86</v>
      </c>
      <c r="D201" s="37">
        <v>8431965</v>
      </c>
      <c r="E201" s="30">
        <v>728381</v>
      </c>
      <c r="F201" s="31">
        <v>9160346</v>
      </c>
      <c r="G201" s="31">
        <v>9160346</v>
      </c>
      <c r="H201" s="31">
        <v>9160346</v>
      </c>
      <c r="I201" s="139">
        <f t="shared" si="2"/>
        <v>0</v>
      </c>
    </row>
    <row r="202" spans="1:9" s="5" customFormat="1" ht="13.5" x14ac:dyDescent="0.2">
      <c r="A202" s="3"/>
      <c r="B202" s="141">
        <v>311</v>
      </c>
      <c r="C202" s="140" t="s">
        <v>87</v>
      </c>
      <c r="D202" s="37">
        <v>9728410</v>
      </c>
      <c r="E202" s="30">
        <v>1379342.3900000001</v>
      </c>
      <c r="F202" s="31">
        <v>11107752.390000001</v>
      </c>
      <c r="G202" s="31">
        <v>11107752.390000001</v>
      </c>
      <c r="H202" s="31">
        <v>11107752.390000001</v>
      </c>
      <c r="I202" s="139">
        <f t="shared" si="2"/>
        <v>0</v>
      </c>
    </row>
    <row r="203" spans="1:9" s="5" customFormat="1" ht="13.5" x14ac:dyDescent="0.2">
      <c r="A203" s="3"/>
      <c r="B203" s="141">
        <v>312</v>
      </c>
      <c r="C203" s="140" t="s">
        <v>88</v>
      </c>
      <c r="D203" s="37">
        <v>379528516</v>
      </c>
      <c r="E203" s="30">
        <v>103999983</v>
      </c>
      <c r="F203" s="31">
        <v>483528499</v>
      </c>
      <c r="G203" s="31">
        <v>483528499</v>
      </c>
      <c r="H203" s="31">
        <v>483528499</v>
      </c>
      <c r="I203" s="139">
        <f t="shared" ref="I203:I266" si="3">+F203-G203</f>
        <v>0</v>
      </c>
    </row>
    <row r="204" spans="1:9" s="5" customFormat="1" ht="13.5" x14ac:dyDescent="0.2">
      <c r="A204" s="3"/>
      <c r="B204" s="141">
        <v>313</v>
      </c>
      <c r="C204" s="140" t="s">
        <v>89</v>
      </c>
      <c r="D204" s="37">
        <v>21035956</v>
      </c>
      <c r="E204" s="30">
        <v>2818224</v>
      </c>
      <c r="F204" s="31">
        <v>23854180</v>
      </c>
      <c r="G204" s="31">
        <v>23854180</v>
      </c>
      <c r="H204" s="31">
        <v>23854180</v>
      </c>
      <c r="I204" s="139">
        <f t="shared" si="3"/>
        <v>0</v>
      </c>
    </row>
    <row r="205" spans="1:9" s="5" customFormat="1" ht="13.5" x14ac:dyDescent="0.2">
      <c r="A205" s="3"/>
      <c r="B205" s="141">
        <v>314</v>
      </c>
      <c r="C205" s="140" t="s">
        <v>90</v>
      </c>
      <c r="D205" s="37">
        <v>14520384</v>
      </c>
      <c r="E205" s="30">
        <v>2721584</v>
      </c>
      <c r="F205" s="31">
        <v>17241968</v>
      </c>
      <c r="G205" s="31">
        <v>17241968</v>
      </c>
      <c r="H205" s="31">
        <v>17241968</v>
      </c>
      <c r="I205" s="139">
        <f t="shared" si="3"/>
        <v>0</v>
      </c>
    </row>
    <row r="206" spans="1:9" s="5" customFormat="1" ht="13.5" x14ac:dyDescent="0.2">
      <c r="A206" s="3"/>
      <c r="B206" s="141">
        <v>315</v>
      </c>
      <c r="C206" s="140" t="s">
        <v>91</v>
      </c>
      <c r="D206" s="37">
        <v>58414181</v>
      </c>
      <c r="E206" s="30">
        <v>7981748</v>
      </c>
      <c r="F206" s="31">
        <v>66395929</v>
      </c>
      <c r="G206" s="31">
        <v>66395929</v>
      </c>
      <c r="H206" s="31">
        <v>66395929</v>
      </c>
      <c r="I206" s="139">
        <f t="shared" si="3"/>
        <v>0</v>
      </c>
    </row>
    <row r="207" spans="1:9" s="5" customFormat="1" ht="13.5" x14ac:dyDescent="0.2">
      <c r="A207" s="3"/>
      <c r="B207" s="141">
        <v>316</v>
      </c>
      <c r="C207" s="140" t="s">
        <v>92</v>
      </c>
      <c r="D207" s="37">
        <v>38140409</v>
      </c>
      <c r="E207" s="30">
        <v>3808143</v>
      </c>
      <c r="F207" s="31">
        <v>41948552</v>
      </c>
      <c r="G207" s="31">
        <v>41948552</v>
      </c>
      <c r="H207" s="31">
        <v>41948552</v>
      </c>
      <c r="I207" s="139">
        <f t="shared" si="3"/>
        <v>0</v>
      </c>
    </row>
    <row r="208" spans="1:9" s="5" customFormat="1" ht="13.5" x14ac:dyDescent="0.2">
      <c r="A208" s="3"/>
      <c r="B208" s="141">
        <v>317</v>
      </c>
      <c r="C208" s="140" t="s">
        <v>93</v>
      </c>
      <c r="D208" s="37">
        <v>347954705</v>
      </c>
      <c r="E208" s="30">
        <v>180441116</v>
      </c>
      <c r="F208" s="31">
        <v>528395821</v>
      </c>
      <c r="G208" s="31">
        <v>528395821</v>
      </c>
      <c r="H208" s="31">
        <v>528395821</v>
      </c>
      <c r="I208" s="139">
        <f t="shared" si="3"/>
        <v>0</v>
      </c>
    </row>
    <row r="209" spans="1:9" s="5" customFormat="1" ht="13.5" x14ac:dyDescent="0.2">
      <c r="A209" s="3"/>
      <c r="B209" s="141">
        <v>318</v>
      </c>
      <c r="C209" s="140" t="s">
        <v>94</v>
      </c>
      <c r="D209" s="37">
        <v>14762228</v>
      </c>
      <c r="E209" s="30">
        <v>1444167</v>
      </c>
      <c r="F209" s="31">
        <v>16206395</v>
      </c>
      <c r="G209" s="31">
        <v>16206395</v>
      </c>
      <c r="H209" s="31">
        <v>16206395</v>
      </c>
      <c r="I209" s="139">
        <f t="shared" si="3"/>
        <v>0</v>
      </c>
    </row>
    <row r="210" spans="1:9" s="5" customFormat="1" ht="13.5" x14ac:dyDescent="0.2">
      <c r="A210" s="3"/>
      <c r="B210" s="141">
        <v>319</v>
      </c>
      <c r="C210" s="140" t="s">
        <v>95</v>
      </c>
      <c r="D210" s="37">
        <v>58313270</v>
      </c>
      <c r="E210" s="30">
        <v>12051367.470000001</v>
      </c>
      <c r="F210" s="31">
        <v>70364637.469999999</v>
      </c>
      <c r="G210" s="31">
        <v>70364637.469999999</v>
      </c>
      <c r="H210" s="31">
        <v>70364637.469999999</v>
      </c>
      <c r="I210" s="139">
        <f t="shared" si="3"/>
        <v>0</v>
      </c>
    </row>
    <row r="211" spans="1:9" s="5" customFormat="1" ht="13.5" x14ac:dyDescent="0.2">
      <c r="A211" s="3"/>
      <c r="B211" s="141">
        <v>320</v>
      </c>
      <c r="C211" s="140" t="s">
        <v>96</v>
      </c>
      <c r="D211" s="37">
        <v>133674652</v>
      </c>
      <c r="E211" s="30">
        <v>31040567.399999999</v>
      </c>
      <c r="F211" s="31">
        <v>164715219.40000001</v>
      </c>
      <c r="G211" s="31">
        <v>164715219.40000001</v>
      </c>
      <c r="H211" s="31">
        <v>164715219.40000001</v>
      </c>
      <c r="I211" s="139">
        <f t="shared" si="3"/>
        <v>0</v>
      </c>
    </row>
    <row r="212" spans="1:9" s="5" customFormat="1" ht="13.5" x14ac:dyDescent="0.2">
      <c r="A212" s="3"/>
      <c r="B212" s="141">
        <v>321</v>
      </c>
      <c r="C212" s="140" t="s">
        <v>97</v>
      </c>
      <c r="D212" s="37">
        <v>16500103</v>
      </c>
      <c r="E212" s="30">
        <v>2216031.9300000002</v>
      </c>
      <c r="F212" s="31">
        <v>18716134.93</v>
      </c>
      <c r="G212" s="31">
        <v>18716134.93</v>
      </c>
      <c r="H212" s="31">
        <v>18716134.93</v>
      </c>
      <c r="I212" s="139">
        <f t="shared" si="3"/>
        <v>0</v>
      </c>
    </row>
    <row r="213" spans="1:9" s="5" customFormat="1" ht="13.5" x14ac:dyDescent="0.2">
      <c r="A213" s="3"/>
      <c r="B213" s="141">
        <v>322</v>
      </c>
      <c r="C213" s="140" t="s">
        <v>98</v>
      </c>
      <c r="D213" s="37">
        <v>38614035</v>
      </c>
      <c r="E213" s="30">
        <v>6759557</v>
      </c>
      <c r="F213" s="31">
        <v>45373592</v>
      </c>
      <c r="G213" s="31">
        <v>45373592</v>
      </c>
      <c r="H213" s="31">
        <v>45373592</v>
      </c>
      <c r="I213" s="139">
        <f t="shared" si="3"/>
        <v>0</v>
      </c>
    </row>
    <row r="214" spans="1:9" s="5" customFormat="1" ht="13.5" x14ac:dyDescent="0.2">
      <c r="A214" s="3"/>
      <c r="B214" s="141">
        <v>323</v>
      </c>
      <c r="C214" s="140" t="s">
        <v>99</v>
      </c>
      <c r="D214" s="37">
        <v>36065146</v>
      </c>
      <c r="E214" s="30">
        <v>6746100</v>
      </c>
      <c r="F214" s="31">
        <v>42811246</v>
      </c>
      <c r="G214" s="31">
        <v>42811246</v>
      </c>
      <c r="H214" s="31">
        <v>42811246</v>
      </c>
      <c r="I214" s="139">
        <f t="shared" si="3"/>
        <v>0</v>
      </c>
    </row>
    <row r="215" spans="1:9" s="5" customFormat="1" ht="13.5" x14ac:dyDescent="0.2">
      <c r="A215" s="3"/>
      <c r="B215" s="141">
        <v>324</v>
      </c>
      <c r="C215" s="140" t="s">
        <v>100</v>
      </c>
      <c r="D215" s="37">
        <v>71910550</v>
      </c>
      <c r="E215" s="30">
        <v>11112493</v>
      </c>
      <c r="F215" s="31">
        <v>83023043</v>
      </c>
      <c r="G215" s="31">
        <v>83023043</v>
      </c>
      <c r="H215" s="31">
        <v>83023043</v>
      </c>
      <c r="I215" s="139">
        <f t="shared" si="3"/>
        <v>0</v>
      </c>
    </row>
    <row r="216" spans="1:9" s="5" customFormat="1" ht="13.5" x14ac:dyDescent="0.2">
      <c r="A216" s="3"/>
      <c r="B216" s="141">
        <v>325</v>
      </c>
      <c r="C216" s="140" t="s">
        <v>101</v>
      </c>
      <c r="D216" s="37">
        <v>23899189</v>
      </c>
      <c r="E216" s="30">
        <v>3969050</v>
      </c>
      <c r="F216" s="31">
        <v>27868239</v>
      </c>
      <c r="G216" s="31">
        <v>27868239</v>
      </c>
      <c r="H216" s="31">
        <v>27868239</v>
      </c>
      <c r="I216" s="139">
        <f t="shared" si="3"/>
        <v>0</v>
      </c>
    </row>
    <row r="217" spans="1:9" s="5" customFormat="1" ht="13.5" x14ac:dyDescent="0.2">
      <c r="A217" s="3"/>
      <c r="B217" s="141">
        <v>326</v>
      </c>
      <c r="C217" s="140" t="s">
        <v>102</v>
      </c>
      <c r="D217" s="37">
        <v>103896714</v>
      </c>
      <c r="E217" s="30">
        <v>25239270.59</v>
      </c>
      <c r="F217" s="31">
        <v>129135984.59</v>
      </c>
      <c r="G217" s="31">
        <v>129135984.59</v>
      </c>
      <c r="H217" s="31">
        <v>129135984.59</v>
      </c>
      <c r="I217" s="139">
        <f t="shared" si="3"/>
        <v>0</v>
      </c>
    </row>
    <row r="218" spans="1:9" s="5" customFormat="1" ht="13.5" x14ac:dyDescent="0.2">
      <c r="A218" s="3"/>
      <c r="B218" s="141">
        <v>327</v>
      </c>
      <c r="C218" s="140" t="s">
        <v>103</v>
      </c>
      <c r="D218" s="37">
        <v>15331032</v>
      </c>
      <c r="E218" s="30">
        <v>1293619</v>
      </c>
      <c r="F218" s="31">
        <v>16624651</v>
      </c>
      <c r="G218" s="31">
        <v>16624651</v>
      </c>
      <c r="H218" s="31">
        <v>16624651</v>
      </c>
      <c r="I218" s="139">
        <f t="shared" si="3"/>
        <v>0</v>
      </c>
    </row>
    <row r="219" spans="1:9" s="5" customFormat="1" ht="13.5" x14ac:dyDescent="0.2">
      <c r="A219" s="3"/>
      <c r="B219" s="141">
        <v>328</v>
      </c>
      <c r="C219" s="140" t="s">
        <v>104</v>
      </c>
      <c r="D219" s="37">
        <v>10977272</v>
      </c>
      <c r="E219" s="30">
        <v>887138</v>
      </c>
      <c r="F219" s="31">
        <v>11864410</v>
      </c>
      <c r="G219" s="31">
        <v>11864410</v>
      </c>
      <c r="H219" s="31">
        <v>11864410</v>
      </c>
      <c r="I219" s="139">
        <f t="shared" si="3"/>
        <v>0</v>
      </c>
    </row>
    <row r="220" spans="1:9" s="5" customFormat="1" ht="13.5" x14ac:dyDescent="0.2">
      <c r="A220" s="3"/>
      <c r="B220" s="141">
        <v>329</v>
      </c>
      <c r="C220" s="140" t="s">
        <v>105</v>
      </c>
      <c r="D220" s="37">
        <v>42745628</v>
      </c>
      <c r="E220" s="30">
        <v>8217668</v>
      </c>
      <c r="F220" s="31">
        <v>50963296</v>
      </c>
      <c r="G220" s="31">
        <v>50963296</v>
      </c>
      <c r="H220" s="31">
        <v>50963296</v>
      </c>
      <c r="I220" s="139">
        <f t="shared" si="3"/>
        <v>0</v>
      </c>
    </row>
    <row r="221" spans="1:9" s="5" customFormat="1" ht="13.5" x14ac:dyDescent="0.2">
      <c r="A221" s="3"/>
      <c r="B221" s="141">
        <v>330</v>
      </c>
      <c r="C221" s="140" t="s">
        <v>106</v>
      </c>
      <c r="D221" s="37">
        <v>9828198</v>
      </c>
      <c r="E221" s="30">
        <v>1261927</v>
      </c>
      <c r="F221" s="31">
        <v>11090125</v>
      </c>
      <c r="G221" s="31">
        <v>11090125</v>
      </c>
      <c r="H221" s="31">
        <v>11090125</v>
      </c>
      <c r="I221" s="139">
        <f t="shared" si="3"/>
        <v>0</v>
      </c>
    </row>
    <row r="222" spans="1:9" s="5" customFormat="1" ht="13.5" x14ac:dyDescent="0.2">
      <c r="A222" s="3"/>
      <c r="B222" s="141">
        <v>331</v>
      </c>
      <c r="C222" s="140" t="s">
        <v>107</v>
      </c>
      <c r="D222" s="37">
        <v>29927516</v>
      </c>
      <c r="E222" s="30">
        <v>6726524</v>
      </c>
      <c r="F222" s="31">
        <v>36654040</v>
      </c>
      <c r="G222" s="31">
        <v>36654040</v>
      </c>
      <c r="H222" s="31">
        <v>36654040</v>
      </c>
      <c r="I222" s="139">
        <f t="shared" si="3"/>
        <v>0</v>
      </c>
    </row>
    <row r="223" spans="1:9" s="5" customFormat="1" ht="13.5" x14ac:dyDescent="0.2">
      <c r="A223" s="3"/>
      <c r="B223" s="141">
        <v>332</v>
      </c>
      <c r="C223" s="140" t="s">
        <v>108</v>
      </c>
      <c r="D223" s="37">
        <v>29367214</v>
      </c>
      <c r="E223" s="30">
        <v>4849413</v>
      </c>
      <c r="F223" s="31">
        <v>34216627</v>
      </c>
      <c r="G223" s="31">
        <v>34216627</v>
      </c>
      <c r="H223" s="31">
        <v>34216627</v>
      </c>
      <c r="I223" s="139">
        <f t="shared" si="3"/>
        <v>0</v>
      </c>
    </row>
    <row r="224" spans="1:9" s="5" customFormat="1" ht="13.5" x14ac:dyDescent="0.2">
      <c r="A224" s="3"/>
      <c r="B224" s="141">
        <v>333</v>
      </c>
      <c r="C224" s="140" t="s">
        <v>109</v>
      </c>
      <c r="D224" s="37">
        <v>16337237</v>
      </c>
      <c r="E224" s="30">
        <v>2413723.14</v>
      </c>
      <c r="F224" s="31">
        <v>18750960.140000001</v>
      </c>
      <c r="G224" s="31">
        <v>18750960.140000001</v>
      </c>
      <c r="H224" s="31">
        <v>18750960.140000001</v>
      </c>
      <c r="I224" s="139">
        <f t="shared" si="3"/>
        <v>0</v>
      </c>
    </row>
    <row r="225" spans="1:9" s="5" customFormat="1" ht="13.5" x14ac:dyDescent="0.2">
      <c r="A225" s="3"/>
      <c r="B225" s="141">
        <v>334</v>
      </c>
      <c r="C225" s="140" t="s">
        <v>110</v>
      </c>
      <c r="D225" s="37">
        <v>70750903</v>
      </c>
      <c r="E225" s="30">
        <v>14779669</v>
      </c>
      <c r="F225" s="31">
        <v>85530572</v>
      </c>
      <c r="G225" s="31">
        <v>85530572</v>
      </c>
      <c r="H225" s="31">
        <v>85530572</v>
      </c>
      <c r="I225" s="139">
        <f t="shared" si="3"/>
        <v>0</v>
      </c>
    </row>
    <row r="226" spans="1:9" s="5" customFormat="1" ht="13.5" x14ac:dyDescent="0.2">
      <c r="A226" s="3"/>
      <c r="B226" s="141">
        <v>335</v>
      </c>
      <c r="C226" s="140" t="s">
        <v>111</v>
      </c>
      <c r="D226" s="37">
        <v>28534479</v>
      </c>
      <c r="E226" s="30">
        <v>2244793</v>
      </c>
      <c r="F226" s="31">
        <v>30779272</v>
      </c>
      <c r="G226" s="31">
        <v>30779272</v>
      </c>
      <c r="H226" s="31">
        <v>30779272</v>
      </c>
      <c r="I226" s="139">
        <f t="shared" si="3"/>
        <v>0</v>
      </c>
    </row>
    <row r="227" spans="1:9" s="5" customFormat="1" ht="13.5" x14ac:dyDescent="0.2">
      <c r="A227" s="3"/>
      <c r="B227" s="141">
        <v>336</v>
      </c>
      <c r="C227" s="140" t="s">
        <v>112</v>
      </c>
      <c r="D227" s="37">
        <v>69099304</v>
      </c>
      <c r="E227" s="30">
        <v>14388595.83</v>
      </c>
      <c r="F227" s="31">
        <v>83487899.829999998</v>
      </c>
      <c r="G227" s="31">
        <v>83487899.829999998</v>
      </c>
      <c r="H227" s="31">
        <v>83487899.829999998</v>
      </c>
      <c r="I227" s="139">
        <f t="shared" si="3"/>
        <v>0</v>
      </c>
    </row>
    <row r="228" spans="1:9" s="5" customFormat="1" ht="13.5" x14ac:dyDescent="0.2">
      <c r="A228" s="3"/>
      <c r="B228" s="141">
        <v>337</v>
      </c>
      <c r="C228" s="140" t="s">
        <v>113</v>
      </c>
      <c r="D228" s="37">
        <v>30752942</v>
      </c>
      <c r="E228" s="30">
        <v>5494113.3200000003</v>
      </c>
      <c r="F228" s="31">
        <v>36247055.32</v>
      </c>
      <c r="G228" s="31">
        <v>36247055.32</v>
      </c>
      <c r="H228" s="31">
        <v>36247055.32</v>
      </c>
      <c r="I228" s="139">
        <f t="shared" si="3"/>
        <v>0</v>
      </c>
    </row>
    <row r="229" spans="1:9" s="5" customFormat="1" ht="13.5" x14ac:dyDescent="0.15">
      <c r="A229" s="3"/>
      <c r="B229" s="141">
        <v>338</v>
      </c>
      <c r="C229" s="140" t="s">
        <v>114</v>
      </c>
      <c r="D229" s="37">
        <v>119802479</v>
      </c>
      <c r="E229" s="30">
        <v>18652241</v>
      </c>
      <c r="F229" s="31">
        <v>138454720</v>
      </c>
      <c r="G229" s="31">
        <v>138454720</v>
      </c>
      <c r="H229" s="31">
        <v>138454720</v>
      </c>
      <c r="I229" s="149">
        <f t="shared" si="3"/>
        <v>0</v>
      </c>
    </row>
    <row r="230" spans="1:9" s="5" customFormat="1" ht="13.5" x14ac:dyDescent="0.15">
      <c r="A230" s="3"/>
      <c r="B230" s="141">
        <v>339</v>
      </c>
      <c r="C230" s="140" t="s">
        <v>115</v>
      </c>
      <c r="D230" s="37">
        <v>109311262</v>
      </c>
      <c r="E230" s="30">
        <v>17395713</v>
      </c>
      <c r="F230" s="31">
        <v>126706975</v>
      </c>
      <c r="G230" s="31">
        <v>126706975</v>
      </c>
      <c r="H230" s="31">
        <v>126706975</v>
      </c>
      <c r="I230" s="149">
        <f t="shared" si="3"/>
        <v>0</v>
      </c>
    </row>
    <row r="231" spans="1:9" s="5" customFormat="1" ht="13.5" x14ac:dyDescent="0.15">
      <c r="A231" s="3"/>
      <c r="B231" s="141">
        <v>340</v>
      </c>
      <c r="C231" s="140" t="s">
        <v>116</v>
      </c>
      <c r="D231" s="37">
        <v>41591351</v>
      </c>
      <c r="E231" s="30">
        <v>7341244.8599999994</v>
      </c>
      <c r="F231" s="31">
        <v>48932595.859999999</v>
      </c>
      <c r="G231" s="31">
        <v>48932595.859999999</v>
      </c>
      <c r="H231" s="31">
        <v>48932595.859999999</v>
      </c>
      <c r="I231" s="149">
        <f t="shared" si="3"/>
        <v>0</v>
      </c>
    </row>
    <row r="232" spans="1:9" s="5" customFormat="1" ht="13.5" x14ac:dyDescent="0.15">
      <c r="A232" s="3"/>
      <c r="B232" s="141">
        <v>341</v>
      </c>
      <c r="C232" s="140" t="s">
        <v>117</v>
      </c>
      <c r="D232" s="37">
        <v>10279807</v>
      </c>
      <c r="E232" s="30">
        <v>1892118.95</v>
      </c>
      <c r="F232" s="31">
        <v>12171925.949999999</v>
      </c>
      <c r="G232" s="31">
        <v>12171925.949999999</v>
      </c>
      <c r="H232" s="31">
        <v>12171925.949999999</v>
      </c>
      <c r="I232" s="149">
        <f t="shared" si="3"/>
        <v>0</v>
      </c>
    </row>
    <row r="233" spans="1:9" s="5" customFormat="1" ht="13.5" x14ac:dyDescent="0.15">
      <c r="A233" s="3"/>
      <c r="B233" s="141">
        <v>342</v>
      </c>
      <c r="C233" s="140" t="s">
        <v>118</v>
      </c>
      <c r="D233" s="37">
        <v>117288685</v>
      </c>
      <c r="E233" s="30">
        <v>8820025</v>
      </c>
      <c r="F233" s="31">
        <v>126108710</v>
      </c>
      <c r="G233" s="31">
        <v>126108710</v>
      </c>
      <c r="H233" s="31">
        <v>126108710</v>
      </c>
      <c r="I233" s="149">
        <f t="shared" si="3"/>
        <v>0</v>
      </c>
    </row>
    <row r="234" spans="1:9" s="5" customFormat="1" ht="13.5" x14ac:dyDescent="0.15">
      <c r="A234" s="3"/>
      <c r="B234" s="141">
        <v>343</v>
      </c>
      <c r="C234" s="140" t="s">
        <v>119</v>
      </c>
      <c r="D234" s="37">
        <v>6755762</v>
      </c>
      <c r="E234" s="30">
        <v>888370</v>
      </c>
      <c r="F234" s="31">
        <v>7644132</v>
      </c>
      <c r="G234" s="31">
        <v>7644132</v>
      </c>
      <c r="H234" s="31">
        <v>7644132</v>
      </c>
      <c r="I234" s="149">
        <f t="shared" si="3"/>
        <v>0</v>
      </c>
    </row>
    <row r="235" spans="1:9" s="5" customFormat="1" ht="13.5" x14ac:dyDescent="0.15">
      <c r="A235" s="3"/>
      <c r="B235" s="141">
        <v>344</v>
      </c>
      <c r="C235" s="140" t="s">
        <v>120</v>
      </c>
      <c r="D235" s="37">
        <v>32113724</v>
      </c>
      <c r="E235" s="30">
        <v>7393480</v>
      </c>
      <c r="F235" s="31">
        <v>39507204</v>
      </c>
      <c r="G235" s="31">
        <v>39507204</v>
      </c>
      <c r="H235" s="31">
        <v>39507204</v>
      </c>
      <c r="I235" s="149">
        <f t="shared" si="3"/>
        <v>0</v>
      </c>
    </row>
    <row r="236" spans="1:9" s="5" customFormat="1" ht="13.5" x14ac:dyDescent="0.15">
      <c r="A236" s="3"/>
      <c r="B236" s="141">
        <v>345</v>
      </c>
      <c r="C236" s="140" t="s">
        <v>121</v>
      </c>
      <c r="D236" s="37">
        <v>22584614</v>
      </c>
      <c r="E236" s="30">
        <v>5077670</v>
      </c>
      <c r="F236" s="31">
        <v>27662284</v>
      </c>
      <c r="G236" s="31">
        <v>27662284</v>
      </c>
      <c r="H236" s="31">
        <v>27662284</v>
      </c>
      <c r="I236" s="149">
        <f t="shared" si="3"/>
        <v>0</v>
      </c>
    </row>
    <row r="237" spans="1:9" s="5" customFormat="1" ht="13.5" x14ac:dyDescent="0.15">
      <c r="A237" s="3"/>
      <c r="B237" s="141">
        <v>346</v>
      </c>
      <c r="C237" s="140" t="s">
        <v>122</v>
      </c>
      <c r="D237" s="37">
        <v>21481541</v>
      </c>
      <c r="E237" s="30">
        <v>4161839</v>
      </c>
      <c r="F237" s="31">
        <v>25643380</v>
      </c>
      <c r="G237" s="31">
        <v>25643380</v>
      </c>
      <c r="H237" s="31">
        <v>25643380</v>
      </c>
      <c r="I237" s="149">
        <f t="shared" si="3"/>
        <v>0</v>
      </c>
    </row>
    <row r="238" spans="1:9" s="5" customFormat="1" ht="13.5" x14ac:dyDescent="0.2">
      <c r="A238" s="3"/>
      <c r="B238" s="141">
        <v>347</v>
      </c>
      <c r="C238" s="140" t="s">
        <v>123</v>
      </c>
      <c r="D238" s="37">
        <v>17095019</v>
      </c>
      <c r="E238" s="30">
        <v>1722742</v>
      </c>
      <c r="F238" s="31">
        <v>18817761</v>
      </c>
      <c r="G238" s="31">
        <v>18817761</v>
      </c>
      <c r="H238" s="31">
        <v>18817761</v>
      </c>
      <c r="I238" s="139">
        <f t="shared" si="3"/>
        <v>0</v>
      </c>
    </row>
    <row r="239" spans="1:9" s="5" customFormat="1" ht="13.5" x14ac:dyDescent="0.2">
      <c r="A239" s="3"/>
      <c r="B239" s="141">
        <v>348</v>
      </c>
      <c r="C239" s="140" t="s">
        <v>124</v>
      </c>
      <c r="D239" s="37">
        <v>57718380</v>
      </c>
      <c r="E239" s="30">
        <v>10096873</v>
      </c>
      <c r="F239" s="31">
        <v>67815253</v>
      </c>
      <c r="G239" s="31">
        <v>67815253</v>
      </c>
      <c r="H239" s="31">
        <v>67815253</v>
      </c>
      <c r="I239" s="139">
        <f t="shared" si="3"/>
        <v>0</v>
      </c>
    </row>
    <row r="240" spans="1:9" s="5" customFormat="1" ht="13.5" x14ac:dyDescent="0.2">
      <c r="A240" s="3"/>
      <c r="B240" s="141">
        <v>349</v>
      </c>
      <c r="C240" s="140" t="s">
        <v>125</v>
      </c>
      <c r="D240" s="37">
        <v>28750734</v>
      </c>
      <c r="E240" s="30">
        <v>8189036</v>
      </c>
      <c r="F240" s="31">
        <v>36939770</v>
      </c>
      <c r="G240" s="31">
        <v>36939770</v>
      </c>
      <c r="H240" s="31">
        <v>36439770</v>
      </c>
      <c r="I240" s="139">
        <f t="shared" si="3"/>
        <v>0</v>
      </c>
    </row>
    <row r="241" spans="1:9" s="5" customFormat="1" ht="13.5" x14ac:dyDescent="0.2">
      <c r="A241" s="3"/>
      <c r="B241" s="141">
        <v>350</v>
      </c>
      <c r="C241" s="140" t="s">
        <v>126</v>
      </c>
      <c r="D241" s="37">
        <v>10803487</v>
      </c>
      <c r="E241" s="30">
        <v>1014960</v>
      </c>
      <c r="F241" s="31">
        <v>11818447</v>
      </c>
      <c r="G241" s="31">
        <v>11818447</v>
      </c>
      <c r="H241" s="31">
        <v>11818447</v>
      </c>
      <c r="I241" s="139">
        <f t="shared" si="3"/>
        <v>0</v>
      </c>
    </row>
    <row r="242" spans="1:9" s="5" customFormat="1" ht="13.5" x14ac:dyDescent="0.2">
      <c r="A242" s="3"/>
      <c r="B242" s="141">
        <v>351</v>
      </c>
      <c r="C242" s="140" t="s">
        <v>127</v>
      </c>
      <c r="D242" s="37">
        <v>96819367</v>
      </c>
      <c r="E242" s="30">
        <v>14825587</v>
      </c>
      <c r="F242" s="31">
        <v>111644954</v>
      </c>
      <c r="G242" s="31">
        <v>111644954</v>
      </c>
      <c r="H242" s="31">
        <v>111644954</v>
      </c>
      <c r="I242" s="139">
        <f t="shared" si="3"/>
        <v>0</v>
      </c>
    </row>
    <row r="243" spans="1:9" s="5" customFormat="1" ht="13.5" x14ac:dyDescent="0.2">
      <c r="A243" s="3"/>
      <c r="B243" s="141">
        <v>352</v>
      </c>
      <c r="C243" s="140" t="s">
        <v>128</v>
      </c>
      <c r="D243" s="37">
        <v>19394178</v>
      </c>
      <c r="E243" s="30">
        <v>3078380.49</v>
      </c>
      <c r="F243" s="31">
        <v>22472558.489999998</v>
      </c>
      <c r="G243" s="31">
        <v>22472558.489999998</v>
      </c>
      <c r="H243" s="31">
        <v>22472558.489999998</v>
      </c>
      <c r="I243" s="139">
        <f t="shared" si="3"/>
        <v>0</v>
      </c>
    </row>
    <row r="244" spans="1:9" s="5" customFormat="1" ht="13.5" x14ac:dyDescent="0.2">
      <c r="A244" s="3"/>
      <c r="B244" s="141">
        <v>353</v>
      </c>
      <c r="C244" s="140" t="s">
        <v>129</v>
      </c>
      <c r="D244" s="37">
        <v>80713327</v>
      </c>
      <c r="E244" s="30">
        <v>12900114</v>
      </c>
      <c r="F244" s="31">
        <v>93613441</v>
      </c>
      <c r="G244" s="31">
        <v>93613441</v>
      </c>
      <c r="H244" s="31">
        <v>93613441</v>
      </c>
      <c r="I244" s="139">
        <f t="shared" si="3"/>
        <v>0</v>
      </c>
    </row>
    <row r="245" spans="1:9" s="5" customFormat="1" ht="13.5" x14ac:dyDescent="0.2">
      <c r="A245" s="3"/>
      <c r="B245" s="141">
        <v>354</v>
      </c>
      <c r="C245" s="140" t="s">
        <v>130</v>
      </c>
      <c r="D245" s="37">
        <v>33545781</v>
      </c>
      <c r="E245" s="30">
        <v>2600344</v>
      </c>
      <c r="F245" s="31">
        <v>36146125</v>
      </c>
      <c r="G245" s="31">
        <v>36146125</v>
      </c>
      <c r="H245" s="31">
        <v>36146125</v>
      </c>
      <c r="I245" s="139">
        <f t="shared" si="3"/>
        <v>0</v>
      </c>
    </row>
    <row r="246" spans="1:9" s="5" customFormat="1" ht="13.5" x14ac:dyDescent="0.2">
      <c r="A246" s="3"/>
      <c r="B246" s="141">
        <v>355</v>
      </c>
      <c r="C246" s="140" t="s">
        <v>131</v>
      </c>
      <c r="D246" s="37">
        <v>23586698</v>
      </c>
      <c r="E246" s="30">
        <v>2197197</v>
      </c>
      <c r="F246" s="31">
        <v>25783895</v>
      </c>
      <c r="G246" s="31">
        <v>25783895</v>
      </c>
      <c r="H246" s="31">
        <v>25783895</v>
      </c>
      <c r="I246" s="139">
        <f t="shared" si="3"/>
        <v>0</v>
      </c>
    </row>
    <row r="247" spans="1:9" s="5" customFormat="1" ht="13.5" x14ac:dyDescent="0.2">
      <c r="A247" s="3"/>
      <c r="B247" s="141">
        <v>356</v>
      </c>
      <c r="C247" s="140" t="s">
        <v>132</v>
      </c>
      <c r="D247" s="37">
        <v>32372555</v>
      </c>
      <c r="E247" s="30">
        <v>2296141</v>
      </c>
      <c r="F247" s="31">
        <v>34668696</v>
      </c>
      <c r="G247" s="31">
        <v>34668696</v>
      </c>
      <c r="H247" s="31">
        <v>34668696</v>
      </c>
      <c r="I247" s="139">
        <f t="shared" si="3"/>
        <v>0</v>
      </c>
    </row>
    <row r="248" spans="1:9" s="5" customFormat="1" ht="13.5" x14ac:dyDescent="0.2">
      <c r="A248" s="3"/>
      <c r="B248" s="141">
        <v>357</v>
      </c>
      <c r="C248" s="140" t="s">
        <v>133</v>
      </c>
      <c r="D248" s="37">
        <v>62949118</v>
      </c>
      <c r="E248" s="30">
        <v>12626041.129999999</v>
      </c>
      <c r="F248" s="31">
        <v>75575159.129999995</v>
      </c>
      <c r="G248" s="31">
        <v>75575159.129999995</v>
      </c>
      <c r="H248" s="31">
        <v>75575159.129999995</v>
      </c>
      <c r="I248" s="139">
        <f t="shared" si="3"/>
        <v>0</v>
      </c>
    </row>
    <row r="249" spans="1:9" s="5" customFormat="1" ht="13.5" x14ac:dyDescent="0.2">
      <c r="A249" s="3"/>
      <c r="B249" s="141">
        <v>358</v>
      </c>
      <c r="C249" s="140" t="s">
        <v>134</v>
      </c>
      <c r="D249" s="37">
        <v>293147106</v>
      </c>
      <c r="E249" s="30">
        <v>88693294</v>
      </c>
      <c r="F249" s="31">
        <v>381840400</v>
      </c>
      <c r="G249" s="31">
        <v>381840400</v>
      </c>
      <c r="H249" s="31">
        <v>381840400</v>
      </c>
      <c r="I249" s="139">
        <f t="shared" si="3"/>
        <v>0</v>
      </c>
    </row>
    <row r="250" spans="1:9" s="5" customFormat="1" ht="13.5" x14ac:dyDescent="0.2">
      <c r="A250" s="3"/>
      <c r="B250" s="141">
        <v>399</v>
      </c>
      <c r="C250" s="140" t="s">
        <v>145</v>
      </c>
      <c r="D250" s="37">
        <v>192234928</v>
      </c>
      <c r="E250" s="30">
        <v>-173852881.77000001</v>
      </c>
      <c r="F250" s="31">
        <v>18382046.23</v>
      </c>
      <c r="G250" s="31">
        <v>18382046.23</v>
      </c>
      <c r="H250" s="31">
        <v>0</v>
      </c>
      <c r="I250" s="139">
        <f t="shared" si="3"/>
        <v>0</v>
      </c>
    </row>
    <row r="251" spans="1:9" s="5" customFormat="1" ht="13.5" x14ac:dyDescent="0.15">
      <c r="A251" s="3"/>
      <c r="B251" s="147">
        <v>17</v>
      </c>
      <c r="C251" s="146" t="s">
        <v>230</v>
      </c>
      <c r="D251" s="13">
        <f>D263+D252</f>
        <v>0</v>
      </c>
      <c r="E251" s="14">
        <f>E263+E252</f>
        <v>432530335.59000003</v>
      </c>
      <c r="F251" s="15">
        <f>F263+F252</f>
        <v>432530335.59000003</v>
      </c>
      <c r="G251" s="15">
        <f>G263+G252</f>
        <v>432530335.59000003</v>
      </c>
      <c r="H251" s="15">
        <f>H263+H252</f>
        <v>201627277.17000002</v>
      </c>
      <c r="I251" s="145">
        <f t="shared" si="3"/>
        <v>0</v>
      </c>
    </row>
    <row r="252" spans="1:9" s="5" customFormat="1" ht="13.5" x14ac:dyDescent="0.15">
      <c r="A252" s="3"/>
      <c r="B252" s="144">
        <v>21111</v>
      </c>
      <c r="C252" s="143" t="s">
        <v>148</v>
      </c>
      <c r="D252" s="17">
        <v>0</v>
      </c>
      <c r="E252" s="18">
        <v>422530335.59000003</v>
      </c>
      <c r="F252" s="19">
        <v>422530335.59000003</v>
      </c>
      <c r="G252" s="19">
        <v>422530335.59000003</v>
      </c>
      <c r="H252" s="19">
        <v>191627277.17000002</v>
      </c>
      <c r="I252" s="142">
        <f t="shared" si="3"/>
        <v>0</v>
      </c>
    </row>
    <row r="253" spans="1:9" s="5" customFormat="1" ht="13.5" x14ac:dyDescent="0.2">
      <c r="A253" s="3"/>
      <c r="B253" s="141">
        <v>3</v>
      </c>
      <c r="C253" s="140" t="s">
        <v>14</v>
      </c>
      <c r="D253" s="37">
        <v>0</v>
      </c>
      <c r="E253" s="30">
        <v>4019.0400000000163</v>
      </c>
      <c r="F253" s="31">
        <v>4019.04</v>
      </c>
      <c r="G253" s="31">
        <v>4019.04</v>
      </c>
      <c r="H253" s="31">
        <v>4019.04</v>
      </c>
      <c r="I253" s="139">
        <f t="shared" si="3"/>
        <v>0</v>
      </c>
    </row>
    <row r="254" spans="1:9" s="5" customFormat="1" ht="13.5" x14ac:dyDescent="0.2">
      <c r="A254" s="3"/>
      <c r="B254" s="141">
        <v>4</v>
      </c>
      <c r="C254" s="140" t="s">
        <v>15</v>
      </c>
      <c r="D254" s="37">
        <v>0</v>
      </c>
      <c r="E254" s="30">
        <v>20691942.430000003</v>
      </c>
      <c r="F254" s="31">
        <v>20691942.430000003</v>
      </c>
      <c r="G254" s="31">
        <v>20691942.430000003</v>
      </c>
      <c r="H254" s="31">
        <v>13077959.540000005</v>
      </c>
      <c r="I254" s="139">
        <f t="shared" si="3"/>
        <v>0</v>
      </c>
    </row>
    <row r="255" spans="1:9" s="5" customFormat="1" ht="13.5" x14ac:dyDescent="0.2">
      <c r="A255" s="3"/>
      <c r="B255" s="141">
        <v>6</v>
      </c>
      <c r="C255" s="140" t="s">
        <v>17</v>
      </c>
      <c r="D255" s="37">
        <v>0</v>
      </c>
      <c r="E255" s="30">
        <v>2899778.74</v>
      </c>
      <c r="F255" s="31">
        <v>2899778.74</v>
      </c>
      <c r="G255" s="31">
        <v>2899778.74</v>
      </c>
      <c r="H255" s="31">
        <v>2899778.74</v>
      </c>
      <c r="I255" s="139">
        <f t="shared" si="3"/>
        <v>0</v>
      </c>
    </row>
    <row r="256" spans="1:9" s="5" customFormat="1" ht="13.5" x14ac:dyDescent="0.2">
      <c r="A256" s="3"/>
      <c r="B256" s="141">
        <v>7</v>
      </c>
      <c r="C256" s="140" t="s">
        <v>18</v>
      </c>
      <c r="D256" s="37">
        <v>0</v>
      </c>
      <c r="E256" s="30">
        <v>49300</v>
      </c>
      <c r="F256" s="31">
        <v>49300</v>
      </c>
      <c r="G256" s="31">
        <v>49300</v>
      </c>
      <c r="H256" s="31">
        <v>49300</v>
      </c>
      <c r="I256" s="139">
        <f t="shared" si="3"/>
        <v>0</v>
      </c>
    </row>
    <row r="257" spans="1:9" s="5" customFormat="1" ht="13.5" x14ac:dyDescent="0.2">
      <c r="A257" s="3"/>
      <c r="B257" s="141">
        <v>9</v>
      </c>
      <c r="C257" s="140" t="s">
        <v>20</v>
      </c>
      <c r="D257" s="37">
        <v>0</v>
      </c>
      <c r="E257" s="30">
        <v>107532832.98</v>
      </c>
      <c r="F257" s="31">
        <v>107532832.98</v>
      </c>
      <c r="G257" s="31">
        <v>107532832.98</v>
      </c>
      <c r="H257" s="31">
        <v>6463503.21</v>
      </c>
      <c r="I257" s="139">
        <f t="shared" si="3"/>
        <v>0</v>
      </c>
    </row>
    <row r="258" spans="1:9" s="5" customFormat="1" ht="13.5" x14ac:dyDescent="0.2">
      <c r="A258" s="3"/>
      <c r="B258" s="141">
        <v>10</v>
      </c>
      <c r="C258" s="140" t="s">
        <v>21</v>
      </c>
      <c r="D258" s="37">
        <v>0</v>
      </c>
      <c r="E258" s="30">
        <v>1730072.95</v>
      </c>
      <c r="F258" s="31">
        <v>1730072.95</v>
      </c>
      <c r="G258" s="31">
        <v>1730072.95</v>
      </c>
      <c r="H258" s="31">
        <v>1575489.38</v>
      </c>
      <c r="I258" s="139">
        <f t="shared" si="3"/>
        <v>0</v>
      </c>
    </row>
    <row r="259" spans="1:9" s="5" customFormat="1" ht="13.5" x14ac:dyDescent="0.2">
      <c r="A259" s="3"/>
      <c r="B259" s="141">
        <v>11</v>
      </c>
      <c r="C259" s="140" t="s">
        <v>22</v>
      </c>
      <c r="D259" s="37">
        <v>0</v>
      </c>
      <c r="E259" s="30">
        <v>95500614.960000008</v>
      </c>
      <c r="F259" s="31">
        <v>95500614.960000008</v>
      </c>
      <c r="G259" s="31">
        <v>95500614.960000008</v>
      </c>
      <c r="H259" s="31">
        <v>17900947.52</v>
      </c>
      <c r="I259" s="139">
        <f t="shared" si="3"/>
        <v>0</v>
      </c>
    </row>
    <row r="260" spans="1:9" s="5" customFormat="1" ht="27" x14ac:dyDescent="0.15">
      <c r="A260" s="3"/>
      <c r="B260" s="141">
        <v>13</v>
      </c>
      <c r="C260" s="140" t="s">
        <v>24</v>
      </c>
      <c r="D260" s="37">
        <v>0</v>
      </c>
      <c r="E260" s="30">
        <v>158759224.08000001</v>
      </c>
      <c r="F260" s="31">
        <v>158759224.07999998</v>
      </c>
      <c r="G260" s="31">
        <v>158759224.07999998</v>
      </c>
      <c r="H260" s="31">
        <v>130599559.84</v>
      </c>
      <c r="I260" s="148">
        <f t="shared" si="3"/>
        <v>0</v>
      </c>
    </row>
    <row r="261" spans="1:9" s="5" customFormat="1" ht="13.5" x14ac:dyDescent="0.2">
      <c r="A261" s="3"/>
      <c r="B261" s="141">
        <v>14</v>
      </c>
      <c r="C261" s="140" t="s">
        <v>25</v>
      </c>
      <c r="D261" s="37">
        <v>0</v>
      </c>
      <c r="E261" s="30">
        <v>34959550.409999996</v>
      </c>
      <c r="F261" s="31">
        <v>34959550.409999996</v>
      </c>
      <c r="G261" s="31">
        <v>34959550.409999996</v>
      </c>
      <c r="H261" s="31">
        <v>18653719.900000002</v>
      </c>
      <c r="I261" s="139">
        <f t="shared" si="3"/>
        <v>0</v>
      </c>
    </row>
    <row r="262" spans="1:9" s="5" customFormat="1" ht="13.5" x14ac:dyDescent="0.2">
      <c r="A262" s="3"/>
      <c r="B262" s="141">
        <v>15</v>
      </c>
      <c r="C262" s="140" t="s">
        <v>26</v>
      </c>
      <c r="D262" s="37">
        <v>0</v>
      </c>
      <c r="E262" s="30">
        <v>403000</v>
      </c>
      <c r="F262" s="31">
        <v>403000</v>
      </c>
      <c r="G262" s="31">
        <v>403000</v>
      </c>
      <c r="H262" s="31">
        <v>403000</v>
      </c>
      <c r="I262" s="139">
        <f t="shared" si="3"/>
        <v>0</v>
      </c>
    </row>
    <row r="263" spans="1:9" s="5" customFormat="1" ht="27" x14ac:dyDescent="0.15">
      <c r="A263" s="3"/>
      <c r="B263" s="144">
        <v>21120</v>
      </c>
      <c r="C263" s="143" t="s">
        <v>31</v>
      </c>
      <c r="D263" s="17">
        <v>0</v>
      </c>
      <c r="E263" s="18">
        <v>10000000</v>
      </c>
      <c r="F263" s="19">
        <v>10000000</v>
      </c>
      <c r="G263" s="19">
        <v>10000000</v>
      </c>
      <c r="H263" s="19">
        <v>10000000</v>
      </c>
      <c r="I263" s="142">
        <f t="shared" si="3"/>
        <v>0</v>
      </c>
    </row>
    <row r="264" spans="1:9" s="5" customFormat="1" ht="13.5" x14ac:dyDescent="0.2">
      <c r="A264" s="3"/>
      <c r="B264" s="141">
        <v>64</v>
      </c>
      <c r="C264" s="140" t="s">
        <v>35</v>
      </c>
      <c r="D264" s="37">
        <v>0</v>
      </c>
      <c r="E264" s="30">
        <v>10000000</v>
      </c>
      <c r="F264" s="31">
        <v>10000000</v>
      </c>
      <c r="G264" s="31">
        <v>10000000</v>
      </c>
      <c r="H264" s="31">
        <v>10000000</v>
      </c>
      <c r="I264" s="139">
        <f t="shared" si="3"/>
        <v>0</v>
      </c>
    </row>
    <row r="265" spans="1:9" s="5" customFormat="1" ht="13.5" x14ac:dyDescent="0.15">
      <c r="A265" s="3"/>
      <c r="B265" s="147">
        <v>25</v>
      </c>
      <c r="C265" s="146" t="s">
        <v>239</v>
      </c>
      <c r="D265" s="13">
        <f>D266+D278+D280+D300</f>
        <v>18248289015</v>
      </c>
      <c r="E265" s="14">
        <f>E266+E278+E280+E300</f>
        <v>2414791922.190001</v>
      </c>
      <c r="F265" s="15">
        <f>F266+F278+F280+F300</f>
        <v>20663080937.189972</v>
      </c>
      <c r="G265" s="15">
        <f>G266+G278+G280+G300</f>
        <v>20663080937.189972</v>
      </c>
      <c r="H265" s="15">
        <v>19992422597.519985</v>
      </c>
      <c r="I265" s="145">
        <f t="shared" si="3"/>
        <v>0</v>
      </c>
    </row>
    <row r="266" spans="1:9" s="5" customFormat="1" ht="13.5" x14ac:dyDescent="0.15">
      <c r="A266" s="3"/>
      <c r="B266" s="144">
        <v>21111</v>
      </c>
      <c r="C266" s="143" t="s">
        <v>148</v>
      </c>
      <c r="D266" s="17">
        <v>10938750934</v>
      </c>
      <c r="E266" s="18">
        <v>443903828.62000042</v>
      </c>
      <c r="F266" s="19">
        <v>11382654762.61997</v>
      </c>
      <c r="G266" s="19">
        <v>11382654762.61997</v>
      </c>
      <c r="H266" s="19">
        <v>10711996422.949991</v>
      </c>
      <c r="I266" s="142">
        <f t="shared" si="3"/>
        <v>0</v>
      </c>
    </row>
    <row r="267" spans="1:9" s="5" customFormat="1" ht="13.5" x14ac:dyDescent="0.2">
      <c r="A267" s="3"/>
      <c r="B267" s="141">
        <v>2</v>
      </c>
      <c r="C267" s="140" t="s">
        <v>13</v>
      </c>
      <c r="D267" s="37">
        <v>0</v>
      </c>
      <c r="E267" s="30">
        <v>19464843.000000004</v>
      </c>
      <c r="F267" s="31">
        <v>19464843.000000004</v>
      </c>
      <c r="G267" s="31">
        <v>19464843.000000004</v>
      </c>
      <c r="H267" s="31">
        <v>18157540.710000005</v>
      </c>
      <c r="I267" s="139">
        <f t="shared" ref="I267:I330" si="4">+F267-G267</f>
        <v>0</v>
      </c>
    </row>
    <row r="268" spans="1:9" s="5" customFormat="1" ht="13.5" x14ac:dyDescent="0.2">
      <c r="A268" s="3"/>
      <c r="B268" s="141">
        <v>3</v>
      </c>
      <c r="C268" s="140" t="s">
        <v>14</v>
      </c>
      <c r="D268" s="37">
        <v>639743128</v>
      </c>
      <c r="E268" s="30">
        <v>-10215605.750000006</v>
      </c>
      <c r="F268" s="31">
        <v>629527522.25</v>
      </c>
      <c r="G268" s="31">
        <v>629527522.25</v>
      </c>
      <c r="H268" s="31">
        <v>585639919.77999997</v>
      </c>
      <c r="I268" s="139">
        <f t="shared" si="4"/>
        <v>0</v>
      </c>
    </row>
    <row r="269" spans="1:9" s="5" customFormat="1" ht="13.5" x14ac:dyDescent="0.2">
      <c r="A269" s="3"/>
      <c r="B269" s="141">
        <v>4</v>
      </c>
      <c r="C269" s="140" t="s">
        <v>15</v>
      </c>
      <c r="D269" s="37">
        <v>186263937</v>
      </c>
      <c r="E269" s="30">
        <v>11503538.460000046</v>
      </c>
      <c r="F269" s="31">
        <v>197767475.46000004</v>
      </c>
      <c r="G269" s="31">
        <v>197767475.46000004</v>
      </c>
      <c r="H269" s="31">
        <v>70564635.510000005</v>
      </c>
      <c r="I269" s="139">
        <f t="shared" si="4"/>
        <v>0</v>
      </c>
    </row>
    <row r="270" spans="1:9" s="5" customFormat="1" ht="13.5" x14ac:dyDescent="0.2">
      <c r="A270" s="3"/>
      <c r="B270" s="141">
        <v>7</v>
      </c>
      <c r="C270" s="140" t="s">
        <v>18</v>
      </c>
      <c r="D270" s="37">
        <v>3000000</v>
      </c>
      <c r="E270" s="30">
        <v>7418349.0199999996</v>
      </c>
      <c r="F270" s="31">
        <v>10418349.02</v>
      </c>
      <c r="G270" s="31">
        <v>10418349.02</v>
      </c>
      <c r="H270" s="31">
        <v>10318144.060000001</v>
      </c>
      <c r="I270" s="139">
        <f t="shared" si="4"/>
        <v>0</v>
      </c>
    </row>
    <row r="271" spans="1:9" s="5" customFormat="1" ht="13.5" x14ac:dyDescent="0.2">
      <c r="A271" s="3"/>
      <c r="B271" s="141">
        <v>9</v>
      </c>
      <c r="C271" s="140" t="s">
        <v>20</v>
      </c>
      <c r="D271" s="37">
        <v>121000000</v>
      </c>
      <c r="E271" s="30">
        <v>38336099.359999992</v>
      </c>
      <c r="F271" s="31">
        <v>159336099.36000001</v>
      </c>
      <c r="G271" s="31">
        <v>159336099.36000001</v>
      </c>
      <c r="H271" s="31">
        <v>69852539.670000002</v>
      </c>
      <c r="I271" s="139">
        <f t="shared" si="4"/>
        <v>0</v>
      </c>
    </row>
    <row r="272" spans="1:9" s="5" customFormat="1" ht="13.5" x14ac:dyDescent="0.2">
      <c r="A272" s="3"/>
      <c r="B272" s="141">
        <v>10</v>
      </c>
      <c r="C272" s="140" t="s">
        <v>21</v>
      </c>
      <c r="D272" s="37">
        <v>9800079318</v>
      </c>
      <c r="E272" s="30">
        <v>320369464.78000045</v>
      </c>
      <c r="F272" s="31">
        <v>10120448782.77997</v>
      </c>
      <c r="G272" s="31">
        <v>10120448782.77997</v>
      </c>
      <c r="H272" s="31">
        <v>9894292246.5199909</v>
      </c>
      <c r="I272" s="139">
        <f t="shared" si="4"/>
        <v>0</v>
      </c>
    </row>
    <row r="273" spans="1:9" s="5" customFormat="1" ht="13.5" x14ac:dyDescent="0.2">
      <c r="A273" s="3"/>
      <c r="B273" s="141">
        <v>11</v>
      </c>
      <c r="C273" s="140" t="s">
        <v>22</v>
      </c>
      <c r="D273" s="37">
        <v>71590248</v>
      </c>
      <c r="E273" s="30">
        <v>31672534.830000009</v>
      </c>
      <c r="F273" s="31">
        <v>103262782.83000001</v>
      </c>
      <c r="G273" s="31">
        <v>103262782.83000001</v>
      </c>
      <c r="H273" s="31">
        <v>3482239.37</v>
      </c>
      <c r="I273" s="139">
        <f t="shared" si="4"/>
        <v>0</v>
      </c>
    </row>
    <row r="274" spans="1:9" s="5" customFormat="1" ht="27" x14ac:dyDescent="0.15">
      <c r="A274" s="3"/>
      <c r="B274" s="141">
        <v>13</v>
      </c>
      <c r="C274" s="140" t="s">
        <v>24</v>
      </c>
      <c r="D274" s="37">
        <v>71590249</v>
      </c>
      <c r="E274" s="30">
        <v>-15974158.710000001</v>
      </c>
      <c r="F274" s="31">
        <v>55616090.289999999</v>
      </c>
      <c r="G274" s="31">
        <v>55616090.289999999</v>
      </c>
      <c r="H274" s="31">
        <v>5051909.41</v>
      </c>
      <c r="I274" s="148">
        <f t="shared" si="4"/>
        <v>0</v>
      </c>
    </row>
    <row r="275" spans="1:9" s="5" customFormat="1" ht="13.5" x14ac:dyDescent="0.2">
      <c r="A275" s="3"/>
      <c r="B275" s="141">
        <v>14</v>
      </c>
      <c r="C275" s="140" t="s">
        <v>25</v>
      </c>
      <c r="D275" s="37">
        <v>45484054</v>
      </c>
      <c r="E275" s="30">
        <v>15357044.399999997</v>
      </c>
      <c r="F275" s="31">
        <v>60841098.400000013</v>
      </c>
      <c r="G275" s="31">
        <v>60841098.400000013</v>
      </c>
      <c r="H275" s="31">
        <v>28877108.789999999</v>
      </c>
      <c r="I275" s="139">
        <f t="shared" si="4"/>
        <v>0</v>
      </c>
    </row>
    <row r="276" spans="1:9" s="5" customFormat="1" ht="13.5" x14ac:dyDescent="0.2">
      <c r="A276" s="3"/>
      <c r="B276" s="141">
        <v>16</v>
      </c>
      <c r="C276" s="140" t="s">
        <v>27</v>
      </c>
      <c r="D276" s="37">
        <v>0</v>
      </c>
      <c r="E276" s="30">
        <v>25173568.140000001</v>
      </c>
      <c r="F276" s="31">
        <v>25173568.140000001</v>
      </c>
      <c r="G276" s="31">
        <v>25173568.140000001</v>
      </c>
      <c r="H276" s="31">
        <v>25040150.140000001</v>
      </c>
      <c r="I276" s="139">
        <f t="shared" si="4"/>
        <v>0</v>
      </c>
    </row>
    <row r="277" spans="1:9" s="5" customFormat="1" ht="13.5" x14ac:dyDescent="0.2">
      <c r="A277" s="3"/>
      <c r="B277" s="141">
        <v>18</v>
      </c>
      <c r="C277" s="140" t="s">
        <v>29</v>
      </c>
      <c r="D277" s="37">
        <v>0</v>
      </c>
      <c r="E277" s="30">
        <v>798151.09000000008</v>
      </c>
      <c r="F277" s="31">
        <v>798151.09000000008</v>
      </c>
      <c r="G277" s="31">
        <v>798151.09000000008</v>
      </c>
      <c r="H277" s="31">
        <v>719988.99</v>
      </c>
      <c r="I277" s="139">
        <f t="shared" si="4"/>
        <v>0</v>
      </c>
    </row>
    <row r="278" spans="1:9" s="5" customFormat="1" ht="13.5" x14ac:dyDescent="0.15">
      <c r="A278" s="3"/>
      <c r="B278" s="144">
        <v>21114</v>
      </c>
      <c r="C278" s="143" t="s">
        <v>69</v>
      </c>
      <c r="D278" s="17">
        <v>1693564407</v>
      </c>
      <c r="E278" s="18">
        <v>309627910.35000008</v>
      </c>
      <c r="F278" s="19">
        <v>2003192317.3500001</v>
      </c>
      <c r="G278" s="19">
        <v>2003192317.3500001</v>
      </c>
      <c r="H278" s="19">
        <v>2003192317.3500001</v>
      </c>
      <c r="I278" s="142">
        <f t="shared" si="4"/>
        <v>0</v>
      </c>
    </row>
    <row r="279" spans="1:9" s="5" customFormat="1" ht="13.5" x14ac:dyDescent="0.2">
      <c r="A279" s="3"/>
      <c r="B279" s="141">
        <v>54</v>
      </c>
      <c r="C279" s="140" t="s">
        <v>73</v>
      </c>
      <c r="D279" s="37">
        <v>1693564407</v>
      </c>
      <c r="E279" s="30">
        <v>309627910.35000008</v>
      </c>
      <c r="F279" s="31">
        <v>2003192317.3500001</v>
      </c>
      <c r="G279" s="31">
        <v>2003192317.3500001</v>
      </c>
      <c r="H279" s="31">
        <v>2003192317.3500001</v>
      </c>
      <c r="I279" s="139">
        <f t="shared" si="4"/>
        <v>0</v>
      </c>
    </row>
    <row r="280" spans="1:9" s="5" customFormat="1" ht="13.5" x14ac:dyDescent="0.15">
      <c r="A280" s="3"/>
      <c r="B280" s="144">
        <v>21120</v>
      </c>
      <c r="C280" s="143" t="s">
        <v>148</v>
      </c>
      <c r="D280" s="17">
        <v>3371893514</v>
      </c>
      <c r="E280" s="18">
        <v>1594130686.7800002</v>
      </c>
      <c r="F280" s="19">
        <v>4966024200.7800016</v>
      </c>
      <c r="G280" s="19">
        <v>4966024200.7800016</v>
      </c>
      <c r="H280" s="19">
        <v>4966024200.7800016</v>
      </c>
      <c r="I280" s="142">
        <f t="shared" si="4"/>
        <v>0</v>
      </c>
    </row>
    <row r="281" spans="1:9" s="5" customFormat="1" ht="13.5" x14ac:dyDescent="0.2">
      <c r="A281" s="3"/>
      <c r="B281" s="141">
        <v>61</v>
      </c>
      <c r="C281" s="140" t="s">
        <v>32</v>
      </c>
      <c r="D281" s="37">
        <v>195902349</v>
      </c>
      <c r="E281" s="30">
        <v>5956250.6399999997</v>
      </c>
      <c r="F281" s="31">
        <v>201858599.64000002</v>
      </c>
      <c r="G281" s="31">
        <v>201858599.64000002</v>
      </c>
      <c r="H281" s="31">
        <v>201858599.64000002</v>
      </c>
      <c r="I281" s="139">
        <f t="shared" si="4"/>
        <v>0</v>
      </c>
    </row>
    <row r="282" spans="1:9" s="5" customFormat="1" ht="13.5" x14ac:dyDescent="0.2">
      <c r="A282" s="3"/>
      <c r="B282" s="141">
        <v>63</v>
      </c>
      <c r="C282" s="140" t="s">
        <v>34</v>
      </c>
      <c r="D282" s="37">
        <v>6270000</v>
      </c>
      <c r="E282" s="31">
        <v>0</v>
      </c>
      <c r="F282" s="31">
        <v>6270000</v>
      </c>
      <c r="G282" s="31">
        <v>6270000</v>
      </c>
      <c r="H282" s="31">
        <v>6270000</v>
      </c>
      <c r="I282" s="139">
        <f t="shared" si="4"/>
        <v>0</v>
      </c>
    </row>
    <row r="283" spans="1:9" s="5" customFormat="1" ht="13.5" x14ac:dyDescent="0.2">
      <c r="A283" s="3"/>
      <c r="B283" s="141">
        <v>64</v>
      </c>
      <c r="C283" s="140" t="s">
        <v>35</v>
      </c>
      <c r="D283" s="37">
        <v>2838623919</v>
      </c>
      <c r="E283" s="30">
        <v>711639254.07000005</v>
      </c>
      <c r="F283" s="31">
        <v>3550263173.0699997</v>
      </c>
      <c r="G283" s="31">
        <v>3550263173.0699997</v>
      </c>
      <c r="H283" s="31">
        <v>3550263173.0699997</v>
      </c>
      <c r="I283" s="139">
        <f t="shared" si="4"/>
        <v>0</v>
      </c>
    </row>
    <row r="284" spans="1:9" s="5" customFormat="1" ht="13.5" x14ac:dyDescent="0.2">
      <c r="A284" s="3"/>
      <c r="B284" s="141">
        <v>72</v>
      </c>
      <c r="C284" s="140" t="s">
        <v>40</v>
      </c>
      <c r="D284" s="37">
        <v>68562688</v>
      </c>
      <c r="E284" s="30">
        <v>6708750.6100000013</v>
      </c>
      <c r="F284" s="31">
        <v>75271438.610000014</v>
      </c>
      <c r="G284" s="31">
        <v>75271438.610000014</v>
      </c>
      <c r="H284" s="31">
        <v>75271438.610000014</v>
      </c>
      <c r="I284" s="139">
        <f t="shared" si="4"/>
        <v>0</v>
      </c>
    </row>
    <row r="285" spans="1:9" s="5" customFormat="1" ht="13.5" x14ac:dyDescent="0.2">
      <c r="A285" s="3"/>
      <c r="B285" s="141">
        <v>73</v>
      </c>
      <c r="C285" s="140" t="s">
        <v>41</v>
      </c>
      <c r="D285" s="37">
        <v>0</v>
      </c>
      <c r="E285" s="30">
        <v>5872619.8200000003</v>
      </c>
      <c r="F285" s="31">
        <v>5872619.8200000003</v>
      </c>
      <c r="G285" s="31">
        <v>5872619.8200000003</v>
      </c>
      <c r="H285" s="31">
        <v>5872619.8200000003</v>
      </c>
      <c r="I285" s="139">
        <f t="shared" si="4"/>
        <v>0</v>
      </c>
    </row>
    <row r="286" spans="1:9" s="5" customFormat="1" ht="13.5" x14ac:dyDescent="0.2">
      <c r="A286" s="3"/>
      <c r="B286" s="141">
        <v>74</v>
      </c>
      <c r="C286" s="140" t="s">
        <v>42</v>
      </c>
      <c r="D286" s="37">
        <v>0</v>
      </c>
      <c r="E286" s="30">
        <v>6515920.0000000009</v>
      </c>
      <c r="F286" s="31">
        <v>6515920.0000000009</v>
      </c>
      <c r="G286" s="31">
        <v>6515920.0000000009</v>
      </c>
      <c r="H286" s="31">
        <v>6515920.0000000009</v>
      </c>
      <c r="I286" s="139">
        <f t="shared" si="4"/>
        <v>0</v>
      </c>
    </row>
    <row r="287" spans="1:9" x14ac:dyDescent="0.25">
      <c r="A287" s="3"/>
      <c r="B287" s="141">
        <v>75</v>
      </c>
      <c r="C287" s="140" t="s">
        <v>43</v>
      </c>
      <c r="D287" s="37">
        <v>217143943</v>
      </c>
      <c r="E287" s="30">
        <v>90038266.590000004</v>
      </c>
      <c r="F287" s="31">
        <v>307182209.58999997</v>
      </c>
      <c r="G287" s="31">
        <v>307182209.58999997</v>
      </c>
      <c r="H287" s="31">
        <v>307182209.58999997</v>
      </c>
      <c r="I287" s="139">
        <f t="shared" si="4"/>
        <v>0</v>
      </c>
    </row>
    <row r="288" spans="1:9" x14ac:dyDescent="0.25">
      <c r="A288" s="3"/>
      <c r="B288" s="141">
        <v>79</v>
      </c>
      <c r="C288" s="140" t="s">
        <v>47</v>
      </c>
      <c r="D288" s="37">
        <v>0</v>
      </c>
      <c r="E288" s="30">
        <v>31389352.57</v>
      </c>
      <c r="F288" s="31">
        <v>31389352.57</v>
      </c>
      <c r="G288" s="31">
        <v>31389352.57</v>
      </c>
      <c r="H288" s="31">
        <v>31389352.57</v>
      </c>
      <c r="I288" s="139">
        <f t="shared" si="4"/>
        <v>0</v>
      </c>
    </row>
    <row r="289" spans="1:9" x14ac:dyDescent="0.25">
      <c r="A289" s="3"/>
      <c r="B289" s="141">
        <v>80</v>
      </c>
      <c r="C289" s="140" t="s">
        <v>48</v>
      </c>
      <c r="D289" s="37">
        <v>0</v>
      </c>
      <c r="E289" s="30">
        <v>13318915.049999999</v>
      </c>
      <c r="F289" s="31">
        <v>13318915.049999999</v>
      </c>
      <c r="G289" s="31">
        <v>13318915.049999999</v>
      </c>
      <c r="H289" s="31">
        <v>13318915.049999999</v>
      </c>
      <c r="I289" s="139">
        <f t="shared" si="4"/>
        <v>0</v>
      </c>
    </row>
    <row r="290" spans="1:9" x14ac:dyDescent="0.25">
      <c r="A290" s="3"/>
      <c r="B290" s="141">
        <v>82</v>
      </c>
      <c r="C290" s="140" t="s">
        <v>50</v>
      </c>
      <c r="D290" s="37">
        <v>0</v>
      </c>
      <c r="E290" s="30">
        <v>503170.83000000007</v>
      </c>
      <c r="F290" s="31">
        <v>503170.83</v>
      </c>
      <c r="G290" s="31">
        <v>503170.83</v>
      </c>
      <c r="H290" s="31">
        <v>503170.83</v>
      </c>
      <c r="I290" s="139">
        <f t="shared" si="4"/>
        <v>0</v>
      </c>
    </row>
    <row r="291" spans="1:9" x14ac:dyDescent="0.25">
      <c r="A291" s="3"/>
      <c r="B291" s="141">
        <v>83</v>
      </c>
      <c r="C291" s="140" t="s">
        <v>51</v>
      </c>
      <c r="D291" s="37">
        <v>0</v>
      </c>
      <c r="E291" s="30">
        <v>1712236.54</v>
      </c>
      <c r="F291" s="31">
        <v>1712236.54</v>
      </c>
      <c r="G291" s="31">
        <v>1712236.54</v>
      </c>
      <c r="H291" s="31">
        <v>1712236.54</v>
      </c>
      <c r="I291" s="139">
        <f t="shared" si="4"/>
        <v>0</v>
      </c>
    </row>
    <row r="292" spans="1:9" x14ac:dyDescent="0.25">
      <c r="A292" s="3"/>
      <c r="B292" s="141">
        <v>84</v>
      </c>
      <c r="C292" s="140" t="s">
        <v>52</v>
      </c>
      <c r="D292" s="37">
        <v>0</v>
      </c>
      <c r="E292" s="30">
        <v>3329023.76</v>
      </c>
      <c r="F292" s="31">
        <v>3329023.76</v>
      </c>
      <c r="G292" s="31">
        <v>3329023.76</v>
      </c>
      <c r="H292" s="31">
        <v>3329023.76</v>
      </c>
      <c r="I292" s="139">
        <f t="shared" si="4"/>
        <v>0</v>
      </c>
    </row>
    <row r="293" spans="1:9" x14ac:dyDescent="0.25">
      <c r="A293" s="3"/>
      <c r="B293" s="141">
        <v>85</v>
      </c>
      <c r="C293" s="140" t="s">
        <v>53</v>
      </c>
      <c r="D293" s="37">
        <v>0</v>
      </c>
      <c r="E293" s="30">
        <v>6464014</v>
      </c>
      <c r="F293" s="31">
        <v>6464014</v>
      </c>
      <c r="G293" s="31">
        <v>6464014</v>
      </c>
      <c r="H293" s="31">
        <v>6464014</v>
      </c>
      <c r="I293" s="139">
        <f t="shared" si="4"/>
        <v>0</v>
      </c>
    </row>
    <row r="294" spans="1:9" x14ac:dyDescent="0.25">
      <c r="A294" s="3"/>
      <c r="B294" s="141">
        <v>86</v>
      </c>
      <c r="C294" s="140" t="s">
        <v>54</v>
      </c>
      <c r="D294" s="37">
        <v>0</v>
      </c>
      <c r="E294" s="30">
        <v>831121.22</v>
      </c>
      <c r="F294" s="31">
        <v>831121.22</v>
      </c>
      <c r="G294" s="31">
        <v>831121.22</v>
      </c>
      <c r="H294" s="31">
        <v>831121.22</v>
      </c>
      <c r="I294" s="139">
        <f t="shared" si="4"/>
        <v>0</v>
      </c>
    </row>
    <row r="295" spans="1:9" ht="27" x14ac:dyDescent="0.25">
      <c r="A295" s="3"/>
      <c r="B295" s="141">
        <v>88</v>
      </c>
      <c r="C295" s="140" t="s">
        <v>56</v>
      </c>
      <c r="D295" s="37">
        <v>0</v>
      </c>
      <c r="E295" s="30">
        <v>666158.19999999995</v>
      </c>
      <c r="F295" s="31">
        <v>666158.19999999995</v>
      </c>
      <c r="G295" s="31">
        <v>666158.19999999995</v>
      </c>
      <c r="H295" s="31">
        <v>666158.19999999995</v>
      </c>
      <c r="I295" s="148">
        <f t="shared" si="4"/>
        <v>0</v>
      </c>
    </row>
    <row r="296" spans="1:9" x14ac:dyDescent="0.25">
      <c r="A296" s="3"/>
      <c r="B296" s="141">
        <v>89</v>
      </c>
      <c r="C296" s="140" t="s">
        <v>57</v>
      </c>
      <c r="D296" s="37">
        <v>0</v>
      </c>
      <c r="E296" s="30">
        <v>406908310.54000002</v>
      </c>
      <c r="F296" s="31">
        <v>406908310.54000002</v>
      </c>
      <c r="G296" s="31">
        <v>406908310.54000002</v>
      </c>
      <c r="H296" s="31">
        <v>406908310.54000002</v>
      </c>
      <c r="I296" s="139">
        <f t="shared" si="4"/>
        <v>0</v>
      </c>
    </row>
    <row r="297" spans="1:9" x14ac:dyDescent="0.25">
      <c r="A297" s="3"/>
      <c r="B297" s="141">
        <v>90</v>
      </c>
      <c r="C297" s="140" t="s">
        <v>58</v>
      </c>
      <c r="D297" s="37">
        <v>45390615</v>
      </c>
      <c r="E297" s="31">
        <v>3218415.97</v>
      </c>
      <c r="F297" s="31">
        <v>48609030.969999999</v>
      </c>
      <c r="G297" s="31">
        <v>48609030.969999999</v>
      </c>
      <c r="H297" s="31">
        <v>48609030.969999999</v>
      </c>
      <c r="I297" s="139">
        <f t="shared" si="4"/>
        <v>0</v>
      </c>
    </row>
    <row r="298" spans="1:9" ht="27" x14ac:dyDescent="0.25">
      <c r="A298" s="3"/>
      <c r="B298" s="141">
        <v>91</v>
      </c>
      <c r="C298" s="140" t="s">
        <v>59</v>
      </c>
      <c r="D298" s="37">
        <v>0</v>
      </c>
      <c r="E298" s="30">
        <v>248933342.77000001</v>
      </c>
      <c r="F298" s="31">
        <v>248933342.77000001</v>
      </c>
      <c r="G298" s="31">
        <v>248933342.77000001</v>
      </c>
      <c r="H298" s="31">
        <v>248933342.77000001</v>
      </c>
      <c r="I298" s="148">
        <f t="shared" si="4"/>
        <v>0</v>
      </c>
    </row>
    <row r="299" spans="1:9" x14ac:dyDescent="0.25">
      <c r="A299" s="3"/>
      <c r="B299" s="141">
        <v>93</v>
      </c>
      <c r="C299" s="140" t="s">
        <v>61</v>
      </c>
      <c r="D299" s="37">
        <v>0</v>
      </c>
      <c r="E299" s="30">
        <v>50125563.600000001</v>
      </c>
      <c r="F299" s="31">
        <v>50125563.600000001</v>
      </c>
      <c r="G299" s="31">
        <v>50125563.600000001</v>
      </c>
      <c r="H299" s="31">
        <v>50125563.600000001</v>
      </c>
      <c r="I299" s="139">
        <f t="shared" si="4"/>
        <v>0</v>
      </c>
    </row>
    <row r="300" spans="1:9" x14ac:dyDescent="0.25">
      <c r="A300" s="3"/>
      <c r="B300" s="144">
        <v>31111</v>
      </c>
      <c r="C300" s="143" t="s">
        <v>138</v>
      </c>
      <c r="D300" s="17">
        <v>2244080160</v>
      </c>
      <c r="E300" s="18">
        <v>67129496.439999998</v>
      </c>
      <c r="F300" s="19">
        <v>2311209656.4399996</v>
      </c>
      <c r="G300" s="19">
        <v>2311209656.4399996</v>
      </c>
      <c r="H300" s="19">
        <v>2311209656.4399996</v>
      </c>
      <c r="I300" s="142">
        <f t="shared" si="4"/>
        <v>0</v>
      </c>
    </row>
    <row r="301" spans="1:9" x14ac:dyDescent="0.25">
      <c r="A301" s="3"/>
      <c r="B301" s="141">
        <v>301</v>
      </c>
      <c r="C301" s="140" t="s">
        <v>77</v>
      </c>
      <c r="D301" s="37">
        <v>10208868</v>
      </c>
      <c r="E301" s="30">
        <v>961286.32</v>
      </c>
      <c r="F301" s="31">
        <v>11170154.32</v>
      </c>
      <c r="G301" s="31">
        <v>11170154.32</v>
      </c>
      <c r="H301" s="31">
        <v>11170154.32</v>
      </c>
      <c r="I301" s="139">
        <f t="shared" si="4"/>
        <v>0</v>
      </c>
    </row>
    <row r="302" spans="1:9" x14ac:dyDescent="0.25">
      <c r="A302" s="3"/>
      <c r="B302" s="141">
        <v>302</v>
      </c>
      <c r="C302" s="140" t="s">
        <v>78</v>
      </c>
      <c r="D302" s="37">
        <v>10388909</v>
      </c>
      <c r="E302" s="30">
        <v>724036.56</v>
      </c>
      <c r="F302" s="31">
        <v>11112945.560000001</v>
      </c>
      <c r="G302" s="31">
        <v>11112945.560000001</v>
      </c>
      <c r="H302" s="31">
        <v>11112945.560000001</v>
      </c>
      <c r="I302" s="139">
        <f t="shared" si="4"/>
        <v>0</v>
      </c>
    </row>
    <row r="303" spans="1:9" x14ac:dyDescent="0.25">
      <c r="A303" s="3"/>
      <c r="B303" s="141">
        <v>303</v>
      </c>
      <c r="C303" s="140" t="s">
        <v>79</v>
      </c>
      <c r="D303" s="37">
        <v>4887122</v>
      </c>
      <c r="E303" s="30">
        <v>592341.14</v>
      </c>
      <c r="F303" s="31">
        <v>5479463.1399999997</v>
      </c>
      <c r="G303" s="31">
        <v>5479463.1399999997</v>
      </c>
      <c r="H303" s="31">
        <v>5479463.1399999997</v>
      </c>
      <c r="I303" s="139">
        <f t="shared" si="4"/>
        <v>0</v>
      </c>
    </row>
    <row r="304" spans="1:9" x14ac:dyDescent="0.25">
      <c r="A304" s="3"/>
      <c r="B304" s="141">
        <v>304</v>
      </c>
      <c r="C304" s="140" t="s">
        <v>80</v>
      </c>
      <c r="D304" s="37">
        <v>8457708</v>
      </c>
      <c r="E304" s="30">
        <v>549357.48</v>
      </c>
      <c r="F304" s="31">
        <v>9007065.4800000004</v>
      </c>
      <c r="G304" s="31">
        <v>9007065.4800000004</v>
      </c>
      <c r="H304" s="31">
        <v>9007065.4800000004</v>
      </c>
      <c r="I304" s="139">
        <f t="shared" si="4"/>
        <v>0</v>
      </c>
    </row>
    <row r="305" spans="1:9" x14ac:dyDescent="0.25">
      <c r="A305" s="3"/>
      <c r="B305" s="141">
        <v>305</v>
      </c>
      <c r="C305" s="140" t="s">
        <v>81</v>
      </c>
      <c r="D305" s="37">
        <v>46789809</v>
      </c>
      <c r="E305" s="30">
        <v>1269328.01</v>
      </c>
      <c r="F305" s="31">
        <v>48059137.009999998</v>
      </c>
      <c r="G305" s="31">
        <v>48059137.009999998</v>
      </c>
      <c r="H305" s="31">
        <v>48059137.009999998</v>
      </c>
      <c r="I305" s="139">
        <f t="shared" si="4"/>
        <v>0</v>
      </c>
    </row>
    <row r="306" spans="1:9" x14ac:dyDescent="0.25">
      <c r="A306" s="3"/>
      <c r="B306" s="141">
        <v>306</v>
      </c>
      <c r="C306" s="140" t="s">
        <v>82</v>
      </c>
      <c r="D306" s="37">
        <v>14466360</v>
      </c>
      <c r="E306" s="30">
        <v>386810.03</v>
      </c>
      <c r="F306" s="31">
        <v>14853170.029999999</v>
      </c>
      <c r="G306" s="31">
        <v>14853170.029999999</v>
      </c>
      <c r="H306" s="31">
        <v>14853170.029999999</v>
      </c>
      <c r="I306" s="139">
        <f t="shared" si="4"/>
        <v>0</v>
      </c>
    </row>
    <row r="307" spans="1:9" x14ac:dyDescent="0.25">
      <c r="B307" s="141">
        <v>307</v>
      </c>
      <c r="C307" s="140" t="s">
        <v>83</v>
      </c>
      <c r="D307" s="37">
        <v>23597284</v>
      </c>
      <c r="E307" s="30">
        <v>-4323557.92</v>
      </c>
      <c r="F307" s="31">
        <v>19273726.079999998</v>
      </c>
      <c r="G307" s="31">
        <v>19273726.079999998</v>
      </c>
      <c r="H307" s="31">
        <v>19273726.079999998</v>
      </c>
      <c r="I307" s="139">
        <f t="shared" si="4"/>
        <v>0</v>
      </c>
    </row>
    <row r="308" spans="1:9" x14ac:dyDescent="0.25">
      <c r="B308" s="141">
        <v>308</v>
      </c>
      <c r="C308" s="140" t="s">
        <v>84</v>
      </c>
      <c r="D308" s="37">
        <v>16353623</v>
      </c>
      <c r="E308" s="30">
        <v>3369473.48</v>
      </c>
      <c r="F308" s="31">
        <v>19723096.48</v>
      </c>
      <c r="G308" s="31">
        <v>19723096.48</v>
      </c>
      <c r="H308" s="31">
        <v>19723096.48</v>
      </c>
      <c r="I308" s="139">
        <f t="shared" si="4"/>
        <v>0</v>
      </c>
    </row>
    <row r="309" spans="1:9" x14ac:dyDescent="0.25">
      <c r="B309" s="141">
        <v>309</v>
      </c>
      <c r="C309" s="140" t="s">
        <v>85</v>
      </c>
      <c r="D309" s="37">
        <v>22204823</v>
      </c>
      <c r="E309" s="30">
        <v>904488.97</v>
      </c>
      <c r="F309" s="31">
        <v>23109311.969999999</v>
      </c>
      <c r="G309" s="31">
        <v>23109311.969999999</v>
      </c>
      <c r="H309" s="31">
        <v>23109311.969999999</v>
      </c>
      <c r="I309" s="139">
        <f t="shared" si="4"/>
        <v>0</v>
      </c>
    </row>
    <row r="310" spans="1:9" x14ac:dyDescent="0.25">
      <c r="B310" s="141">
        <v>310</v>
      </c>
      <c r="C310" s="140" t="s">
        <v>86</v>
      </c>
      <c r="D310" s="37">
        <v>4770399</v>
      </c>
      <c r="E310" s="30">
        <v>745729.92</v>
      </c>
      <c r="F310" s="31">
        <v>5516128.9199999999</v>
      </c>
      <c r="G310" s="31">
        <v>5516128.9199999999</v>
      </c>
      <c r="H310" s="31">
        <v>5516128.9199999999</v>
      </c>
      <c r="I310" s="139">
        <f t="shared" si="4"/>
        <v>0</v>
      </c>
    </row>
    <row r="311" spans="1:9" x14ac:dyDescent="0.25">
      <c r="B311" s="141">
        <v>311</v>
      </c>
      <c r="C311" s="140" t="s">
        <v>87</v>
      </c>
      <c r="D311" s="37">
        <v>8390929</v>
      </c>
      <c r="E311" s="30">
        <v>-134066.66</v>
      </c>
      <c r="F311" s="31">
        <v>8256862.3399999999</v>
      </c>
      <c r="G311" s="31">
        <v>8256862.3399999999</v>
      </c>
      <c r="H311" s="31">
        <v>8256862.3399999999</v>
      </c>
      <c r="I311" s="139">
        <f t="shared" si="4"/>
        <v>0</v>
      </c>
    </row>
    <row r="312" spans="1:9" x14ac:dyDescent="0.25">
      <c r="B312" s="141">
        <v>312</v>
      </c>
      <c r="C312" s="140" t="s">
        <v>88</v>
      </c>
      <c r="D312" s="37">
        <v>298751004</v>
      </c>
      <c r="E312" s="30">
        <v>10292209.4</v>
      </c>
      <c r="F312" s="31">
        <v>309043213.39999998</v>
      </c>
      <c r="G312" s="31">
        <v>309043213.39999998</v>
      </c>
      <c r="H312" s="31">
        <v>309043213.39999998</v>
      </c>
      <c r="I312" s="139">
        <f t="shared" si="4"/>
        <v>0</v>
      </c>
    </row>
    <row r="313" spans="1:9" x14ac:dyDescent="0.25">
      <c r="B313" s="141">
        <v>313</v>
      </c>
      <c r="C313" s="140" t="s">
        <v>89</v>
      </c>
      <c r="D313" s="37">
        <v>13686592</v>
      </c>
      <c r="E313" s="30">
        <v>1523198.14</v>
      </c>
      <c r="F313" s="31">
        <v>15209790.140000001</v>
      </c>
      <c r="G313" s="31">
        <v>15209790.140000001</v>
      </c>
      <c r="H313" s="31">
        <v>15209790.140000001</v>
      </c>
      <c r="I313" s="139">
        <f t="shared" si="4"/>
        <v>0</v>
      </c>
    </row>
    <row r="314" spans="1:9" x14ac:dyDescent="0.25">
      <c r="B314" s="141">
        <v>314</v>
      </c>
      <c r="C314" s="140" t="s">
        <v>90</v>
      </c>
      <c r="D314" s="37">
        <v>8578834</v>
      </c>
      <c r="E314" s="30">
        <v>674198.23</v>
      </c>
      <c r="F314" s="31">
        <v>9253032.2300000004</v>
      </c>
      <c r="G314" s="31">
        <v>9253032.2300000004</v>
      </c>
      <c r="H314" s="31">
        <v>9253032.2300000004</v>
      </c>
      <c r="I314" s="139">
        <f t="shared" si="4"/>
        <v>0</v>
      </c>
    </row>
    <row r="315" spans="1:9" x14ac:dyDescent="0.25">
      <c r="B315" s="141">
        <v>315</v>
      </c>
      <c r="C315" s="140" t="s">
        <v>91</v>
      </c>
      <c r="D315" s="37">
        <v>64176873</v>
      </c>
      <c r="E315" s="30">
        <v>-5591493.8899999997</v>
      </c>
      <c r="F315" s="31">
        <v>58585379.109999999</v>
      </c>
      <c r="G315" s="31">
        <v>58585379.109999999</v>
      </c>
      <c r="H315" s="31">
        <v>58585379.109999999</v>
      </c>
      <c r="I315" s="139">
        <f t="shared" si="4"/>
        <v>0</v>
      </c>
    </row>
    <row r="316" spans="1:9" x14ac:dyDescent="0.25">
      <c r="B316" s="141">
        <v>316</v>
      </c>
      <c r="C316" s="140" t="s">
        <v>92</v>
      </c>
      <c r="D316" s="37">
        <v>42585634</v>
      </c>
      <c r="E316" s="30">
        <v>2253899.9</v>
      </c>
      <c r="F316" s="31">
        <v>44839533.899999999</v>
      </c>
      <c r="G316" s="31">
        <v>44839533.899999999</v>
      </c>
      <c r="H316" s="31">
        <v>44839533.899999999</v>
      </c>
      <c r="I316" s="139">
        <f t="shared" si="4"/>
        <v>0</v>
      </c>
    </row>
    <row r="317" spans="1:9" x14ac:dyDescent="0.25">
      <c r="B317" s="141">
        <v>317</v>
      </c>
      <c r="C317" s="140" t="s">
        <v>93</v>
      </c>
      <c r="D317" s="37">
        <v>181491780</v>
      </c>
      <c r="E317" s="30">
        <v>17050026.699999999</v>
      </c>
      <c r="F317" s="31">
        <v>198541806.69999999</v>
      </c>
      <c r="G317" s="31">
        <v>198541806.69999999</v>
      </c>
      <c r="H317" s="31">
        <v>198541806.69999999</v>
      </c>
      <c r="I317" s="139">
        <f t="shared" si="4"/>
        <v>0</v>
      </c>
    </row>
    <row r="318" spans="1:9" x14ac:dyDescent="0.25">
      <c r="B318" s="141">
        <v>318</v>
      </c>
      <c r="C318" s="140" t="s">
        <v>94</v>
      </c>
      <c r="D318" s="37">
        <v>7404167</v>
      </c>
      <c r="E318" s="30">
        <v>458533.13</v>
      </c>
      <c r="F318" s="31">
        <v>7862700.1299999999</v>
      </c>
      <c r="G318" s="31">
        <v>7862700.1299999999</v>
      </c>
      <c r="H318" s="31">
        <v>7862700.1299999999</v>
      </c>
      <c r="I318" s="139">
        <f t="shared" si="4"/>
        <v>0</v>
      </c>
    </row>
    <row r="319" spans="1:9" x14ac:dyDescent="0.25">
      <c r="B319" s="141">
        <v>319</v>
      </c>
      <c r="C319" s="140" t="s">
        <v>95</v>
      </c>
      <c r="D319" s="37">
        <v>27259487</v>
      </c>
      <c r="E319" s="30">
        <v>1135136.1100000001</v>
      </c>
      <c r="F319" s="31">
        <v>28394623.109999999</v>
      </c>
      <c r="G319" s="31">
        <v>28394623.109999999</v>
      </c>
      <c r="H319" s="31">
        <v>28394623.109999999</v>
      </c>
      <c r="I319" s="139">
        <f t="shared" si="4"/>
        <v>0</v>
      </c>
    </row>
    <row r="320" spans="1:9" x14ac:dyDescent="0.25">
      <c r="B320" s="141">
        <v>320</v>
      </c>
      <c r="C320" s="140" t="s">
        <v>96</v>
      </c>
      <c r="D320" s="37">
        <v>77764049</v>
      </c>
      <c r="E320" s="30">
        <v>-340939.24</v>
      </c>
      <c r="F320" s="31">
        <v>77423109.760000005</v>
      </c>
      <c r="G320" s="31">
        <v>77423109.760000005</v>
      </c>
      <c r="H320" s="31">
        <v>77423109.760000005</v>
      </c>
      <c r="I320" s="139">
        <f t="shared" si="4"/>
        <v>0</v>
      </c>
    </row>
    <row r="321" spans="2:9" x14ac:dyDescent="0.25">
      <c r="B321" s="141">
        <v>321</v>
      </c>
      <c r="C321" s="140" t="s">
        <v>97</v>
      </c>
      <c r="D321" s="37">
        <v>15037933</v>
      </c>
      <c r="E321" s="30">
        <v>610435.47</v>
      </c>
      <c r="F321" s="31">
        <v>15648368.470000001</v>
      </c>
      <c r="G321" s="31">
        <v>15648368.470000001</v>
      </c>
      <c r="H321" s="31">
        <v>15648368.470000001</v>
      </c>
      <c r="I321" s="139">
        <f t="shared" si="4"/>
        <v>0</v>
      </c>
    </row>
    <row r="322" spans="2:9" x14ac:dyDescent="0.25">
      <c r="B322" s="141">
        <v>322</v>
      </c>
      <c r="C322" s="140" t="s">
        <v>98</v>
      </c>
      <c r="D322" s="37">
        <v>30804553</v>
      </c>
      <c r="E322" s="30">
        <v>-1179309.07</v>
      </c>
      <c r="F322" s="31">
        <v>29625243.93</v>
      </c>
      <c r="G322" s="31">
        <v>29625243.93</v>
      </c>
      <c r="H322" s="31">
        <v>29625243.93</v>
      </c>
      <c r="I322" s="139">
        <f t="shared" si="4"/>
        <v>0</v>
      </c>
    </row>
    <row r="323" spans="2:9" x14ac:dyDescent="0.25">
      <c r="B323" s="141">
        <v>323</v>
      </c>
      <c r="C323" s="140" t="s">
        <v>99</v>
      </c>
      <c r="D323" s="37">
        <v>14032392</v>
      </c>
      <c r="E323" s="30">
        <v>-39435.06</v>
      </c>
      <c r="F323" s="31">
        <v>13992956.939999999</v>
      </c>
      <c r="G323" s="31">
        <v>13992956.939999999</v>
      </c>
      <c r="H323" s="31">
        <v>13992956.939999999</v>
      </c>
      <c r="I323" s="139">
        <f t="shared" si="4"/>
        <v>0</v>
      </c>
    </row>
    <row r="324" spans="2:9" x14ac:dyDescent="0.25">
      <c r="B324" s="141">
        <v>324</v>
      </c>
      <c r="C324" s="140" t="s">
        <v>100</v>
      </c>
      <c r="D324" s="37">
        <v>64560698</v>
      </c>
      <c r="E324" s="30">
        <v>2734669.03</v>
      </c>
      <c r="F324" s="31">
        <v>67295367.030000001</v>
      </c>
      <c r="G324" s="31">
        <v>67295367.030000001</v>
      </c>
      <c r="H324" s="31">
        <v>67295367.030000001</v>
      </c>
      <c r="I324" s="139">
        <f t="shared" si="4"/>
        <v>0</v>
      </c>
    </row>
    <row r="325" spans="2:9" x14ac:dyDescent="0.25">
      <c r="B325" s="141">
        <v>325</v>
      </c>
      <c r="C325" s="140" t="s">
        <v>101</v>
      </c>
      <c r="D325" s="37">
        <v>15903819</v>
      </c>
      <c r="E325" s="30">
        <v>1273991.8799999999</v>
      </c>
      <c r="F325" s="31">
        <v>17177810.879999999</v>
      </c>
      <c r="G325" s="31">
        <v>17177810.879999999</v>
      </c>
      <c r="H325" s="31">
        <v>17177810.879999999</v>
      </c>
      <c r="I325" s="139">
        <f t="shared" si="4"/>
        <v>0</v>
      </c>
    </row>
    <row r="326" spans="2:9" x14ac:dyDescent="0.25">
      <c r="B326" s="141">
        <v>326</v>
      </c>
      <c r="C326" s="140" t="s">
        <v>102</v>
      </c>
      <c r="D326" s="37">
        <v>45256457</v>
      </c>
      <c r="E326" s="30">
        <v>501926.62</v>
      </c>
      <c r="F326" s="31">
        <v>45758383.619999997</v>
      </c>
      <c r="G326" s="31">
        <v>45758383.619999997</v>
      </c>
      <c r="H326" s="31">
        <v>45758383.619999997</v>
      </c>
      <c r="I326" s="139">
        <f t="shared" si="4"/>
        <v>0</v>
      </c>
    </row>
    <row r="327" spans="2:9" x14ac:dyDescent="0.25">
      <c r="B327" s="141">
        <v>327</v>
      </c>
      <c r="C327" s="140" t="s">
        <v>103</v>
      </c>
      <c r="D327" s="37">
        <v>7153271</v>
      </c>
      <c r="E327" s="30">
        <v>-765357.5</v>
      </c>
      <c r="F327" s="31">
        <v>6387913.5</v>
      </c>
      <c r="G327" s="31">
        <v>6387913.5</v>
      </c>
      <c r="H327" s="31">
        <v>6387913.5</v>
      </c>
      <c r="I327" s="139">
        <f t="shared" si="4"/>
        <v>0</v>
      </c>
    </row>
    <row r="328" spans="2:9" ht="30" customHeight="1" x14ac:dyDescent="0.25">
      <c r="B328" s="141">
        <v>328</v>
      </c>
      <c r="C328" s="140" t="s">
        <v>104</v>
      </c>
      <c r="D328" s="37">
        <v>5838794</v>
      </c>
      <c r="E328" s="30">
        <v>1096126.8</v>
      </c>
      <c r="F328" s="31">
        <v>6934920.7999999998</v>
      </c>
      <c r="G328" s="31">
        <v>6934920.7999999998</v>
      </c>
      <c r="H328" s="31">
        <v>6934920.7999999998</v>
      </c>
      <c r="I328" s="139">
        <f t="shared" si="4"/>
        <v>0</v>
      </c>
    </row>
    <row r="329" spans="2:9" x14ac:dyDescent="0.25">
      <c r="B329" s="141">
        <v>329</v>
      </c>
      <c r="C329" s="140" t="s">
        <v>105</v>
      </c>
      <c r="D329" s="37">
        <v>39744000</v>
      </c>
      <c r="E329" s="30">
        <v>-804001.7</v>
      </c>
      <c r="F329" s="31">
        <v>38939998.299999997</v>
      </c>
      <c r="G329" s="31">
        <v>38939998.299999997</v>
      </c>
      <c r="H329" s="31">
        <v>38939998.299999997</v>
      </c>
      <c r="I329" s="139">
        <f t="shared" si="4"/>
        <v>0</v>
      </c>
    </row>
    <row r="330" spans="2:9" x14ac:dyDescent="0.25">
      <c r="B330" s="141">
        <v>330</v>
      </c>
      <c r="C330" s="140" t="s">
        <v>106</v>
      </c>
      <c r="D330" s="37">
        <v>4219402</v>
      </c>
      <c r="E330" s="30">
        <v>411266.73</v>
      </c>
      <c r="F330" s="31">
        <v>4630668.7300000004</v>
      </c>
      <c r="G330" s="31">
        <v>4630668.7300000004</v>
      </c>
      <c r="H330" s="31">
        <v>4630668.7300000004</v>
      </c>
      <c r="I330" s="139">
        <f t="shared" si="4"/>
        <v>0</v>
      </c>
    </row>
    <row r="331" spans="2:9" x14ac:dyDescent="0.25">
      <c r="B331" s="141">
        <v>331</v>
      </c>
      <c r="C331" s="140" t="s">
        <v>107</v>
      </c>
      <c r="D331" s="37">
        <v>15733169</v>
      </c>
      <c r="E331" s="30">
        <v>392950.28</v>
      </c>
      <c r="F331" s="31">
        <v>16126119.279999999</v>
      </c>
      <c r="G331" s="31">
        <v>16126119.279999999</v>
      </c>
      <c r="H331" s="31">
        <v>16126119.279999999</v>
      </c>
      <c r="I331" s="139">
        <f t="shared" ref="I331:I358" si="5">+F331-G331</f>
        <v>0</v>
      </c>
    </row>
    <row r="332" spans="2:9" x14ac:dyDescent="0.25">
      <c r="B332" s="141">
        <v>332</v>
      </c>
      <c r="C332" s="140" t="s">
        <v>108</v>
      </c>
      <c r="D332" s="37">
        <v>13259151</v>
      </c>
      <c r="E332" s="30">
        <v>532831.01</v>
      </c>
      <c r="F332" s="31">
        <v>13791982.01</v>
      </c>
      <c r="G332" s="31">
        <v>13791982.01</v>
      </c>
      <c r="H332" s="31">
        <v>13791982.01</v>
      </c>
      <c r="I332" s="139">
        <f t="shared" si="5"/>
        <v>0</v>
      </c>
    </row>
    <row r="333" spans="2:9" x14ac:dyDescent="0.25">
      <c r="B333" s="141">
        <v>333</v>
      </c>
      <c r="C333" s="140" t="s">
        <v>109</v>
      </c>
      <c r="D333" s="37">
        <v>6998319</v>
      </c>
      <c r="E333" s="30">
        <v>579161.81999999995</v>
      </c>
      <c r="F333" s="31">
        <v>7577480.8200000003</v>
      </c>
      <c r="G333" s="31">
        <v>7577480.8200000003</v>
      </c>
      <c r="H333" s="31">
        <v>7577480.8200000003</v>
      </c>
      <c r="I333" s="139">
        <f t="shared" si="5"/>
        <v>0</v>
      </c>
    </row>
    <row r="334" spans="2:9" x14ac:dyDescent="0.25">
      <c r="B334" s="141">
        <v>334</v>
      </c>
      <c r="C334" s="140" t="s">
        <v>110</v>
      </c>
      <c r="D334" s="37">
        <v>37426091</v>
      </c>
      <c r="E334" s="30">
        <v>-1012463.68</v>
      </c>
      <c r="F334" s="31">
        <v>36413627.32</v>
      </c>
      <c r="G334" s="31">
        <v>36413627.32</v>
      </c>
      <c r="H334" s="31">
        <v>36413627.32</v>
      </c>
      <c r="I334" s="139">
        <f t="shared" si="5"/>
        <v>0</v>
      </c>
    </row>
    <row r="335" spans="2:9" x14ac:dyDescent="0.25">
      <c r="B335" s="141">
        <v>335</v>
      </c>
      <c r="C335" s="140" t="s">
        <v>111</v>
      </c>
      <c r="D335" s="37">
        <v>32066964</v>
      </c>
      <c r="E335" s="30">
        <v>776720.04</v>
      </c>
      <c r="F335" s="31">
        <v>32843684.039999999</v>
      </c>
      <c r="G335" s="31">
        <v>32843684.039999999</v>
      </c>
      <c r="H335" s="31">
        <v>32843684.039999999</v>
      </c>
      <c r="I335" s="139">
        <f t="shared" si="5"/>
        <v>0</v>
      </c>
    </row>
    <row r="336" spans="2:9" x14ac:dyDescent="0.25">
      <c r="B336" s="141">
        <v>336</v>
      </c>
      <c r="C336" s="140" t="s">
        <v>112</v>
      </c>
      <c r="D336" s="37">
        <v>60447367</v>
      </c>
      <c r="E336" s="30">
        <v>5759341.3600000003</v>
      </c>
      <c r="F336" s="31">
        <v>66206708.359999999</v>
      </c>
      <c r="G336" s="31">
        <v>66206708.359999999</v>
      </c>
      <c r="H336" s="31">
        <v>66206708.359999999</v>
      </c>
      <c r="I336" s="139">
        <f t="shared" si="5"/>
        <v>0</v>
      </c>
    </row>
    <row r="337" spans="2:9" x14ac:dyDescent="0.25">
      <c r="B337" s="141">
        <v>337</v>
      </c>
      <c r="C337" s="140" t="s">
        <v>113</v>
      </c>
      <c r="D337" s="37">
        <v>25222239</v>
      </c>
      <c r="E337" s="30">
        <v>1613244.42</v>
      </c>
      <c r="F337" s="31">
        <v>26835483.420000002</v>
      </c>
      <c r="G337" s="31">
        <v>26835483.420000002</v>
      </c>
      <c r="H337" s="31">
        <v>26835483.420000002</v>
      </c>
      <c r="I337" s="139">
        <f t="shared" si="5"/>
        <v>0</v>
      </c>
    </row>
    <row r="338" spans="2:9" x14ac:dyDescent="0.25">
      <c r="B338" s="141">
        <v>338</v>
      </c>
      <c r="C338" s="140" t="s">
        <v>114</v>
      </c>
      <c r="D338" s="37">
        <v>137719312</v>
      </c>
      <c r="E338" s="30">
        <v>-4304772.76</v>
      </c>
      <c r="F338" s="31">
        <v>133414539.23999999</v>
      </c>
      <c r="G338" s="31">
        <v>133414539.23999999</v>
      </c>
      <c r="H338" s="31">
        <v>133414539.23999999</v>
      </c>
      <c r="I338" s="139">
        <f t="shared" si="5"/>
        <v>0</v>
      </c>
    </row>
    <row r="339" spans="2:9" x14ac:dyDescent="0.25">
      <c r="B339" s="141">
        <v>339</v>
      </c>
      <c r="C339" s="140" t="s">
        <v>115</v>
      </c>
      <c r="D339" s="37">
        <v>81039810</v>
      </c>
      <c r="E339" s="30">
        <v>1458535.26</v>
      </c>
      <c r="F339" s="31">
        <v>82498345.260000005</v>
      </c>
      <c r="G339" s="31">
        <v>82498345.260000005</v>
      </c>
      <c r="H339" s="31">
        <v>82498345.260000005</v>
      </c>
      <c r="I339" s="139">
        <f t="shared" si="5"/>
        <v>0</v>
      </c>
    </row>
    <row r="340" spans="2:9" x14ac:dyDescent="0.25">
      <c r="B340" s="141">
        <v>340</v>
      </c>
      <c r="C340" s="140" t="s">
        <v>116</v>
      </c>
      <c r="D340" s="37">
        <v>50023379</v>
      </c>
      <c r="E340" s="30">
        <v>-2570297.75</v>
      </c>
      <c r="F340" s="31">
        <v>47453081.25</v>
      </c>
      <c r="G340" s="31">
        <v>47453081.25</v>
      </c>
      <c r="H340" s="31">
        <v>47453081.25</v>
      </c>
      <c r="I340" s="139">
        <f t="shared" si="5"/>
        <v>0</v>
      </c>
    </row>
    <row r="341" spans="2:9" x14ac:dyDescent="0.25">
      <c r="B341" s="141">
        <v>341</v>
      </c>
      <c r="C341" s="140" t="s">
        <v>117</v>
      </c>
      <c r="D341" s="37">
        <v>5507019</v>
      </c>
      <c r="E341" s="30">
        <v>622182.24</v>
      </c>
      <c r="F341" s="31">
        <v>6129201.2400000002</v>
      </c>
      <c r="G341" s="31">
        <v>6129201.2400000002</v>
      </c>
      <c r="H341" s="31">
        <v>6129201.2400000002</v>
      </c>
      <c r="I341" s="139">
        <f t="shared" si="5"/>
        <v>0</v>
      </c>
    </row>
    <row r="342" spans="2:9" x14ac:dyDescent="0.25">
      <c r="B342" s="141">
        <v>342</v>
      </c>
      <c r="C342" s="140" t="s">
        <v>118</v>
      </c>
      <c r="D342" s="37">
        <v>94745876</v>
      </c>
      <c r="E342" s="30">
        <v>-2848255.01</v>
      </c>
      <c r="F342" s="31">
        <v>91897620.989999995</v>
      </c>
      <c r="G342" s="31">
        <v>91897620.989999995</v>
      </c>
      <c r="H342" s="31">
        <v>91897620.989999995</v>
      </c>
      <c r="I342" s="139">
        <f t="shared" si="5"/>
        <v>0</v>
      </c>
    </row>
    <row r="343" spans="2:9" x14ac:dyDescent="0.25">
      <c r="B343" s="141">
        <v>343</v>
      </c>
      <c r="C343" s="140" t="s">
        <v>119</v>
      </c>
      <c r="D343" s="37">
        <v>3375567</v>
      </c>
      <c r="E343" s="30">
        <v>1049763.6100000001</v>
      </c>
      <c r="F343" s="31">
        <v>4425330.6100000003</v>
      </c>
      <c r="G343" s="31">
        <v>4425330.6100000003</v>
      </c>
      <c r="H343" s="31">
        <v>4425330.6100000003</v>
      </c>
      <c r="I343" s="139">
        <f t="shared" si="5"/>
        <v>0</v>
      </c>
    </row>
    <row r="344" spans="2:9" x14ac:dyDescent="0.25">
      <c r="B344" s="141">
        <v>344</v>
      </c>
      <c r="C344" s="140" t="s">
        <v>120</v>
      </c>
      <c r="D344" s="37">
        <v>24029155</v>
      </c>
      <c r="E344" s="30">
        <v>1639076.93</v>
      </c>
      <c r="F344" s="31">
        <v>25668231.93</v>
      </c>
      <c r="G344" s="31">
        <v>25668231.93</v>
      </c>
      <c r="H344" s="31">
        <v>25668231.93</v>
      </c>
      <c r="I344" s="139">
        <f t="shared" si="5"/>
        <v>0</v>
      </c>
    </row>
    <row r="345" spans="2:9" x14ac:dyDescent="0.25">
      <c r="B345" s="141">
        <v>345</v>
      </c>
      <c r="C345" s="140" t="s">
        <v>121</v>
      </c>
      <c r="D345" s="37">
        <v>14564172</v>
      </c>
      <c r="E345" s="30">
        <v>-212045.63</v>
      </c>
      <c r="F345" s="31">
        <v>14352126.369999999</v>
      </c>
      <c r="G345" s="31">
        <v>14352126.369999999</v>
      </c>
      <c r="H345" s="31">
        <v>14352126.369999999</v>
      </c>
      <c r="I345" s="139">
        <f t="shared" si="5"/>
        <v>0</v>
      </c>
    </row>
    <row r="346" spans="2:9" x14ac:dyDescent="0.25">
      <c r="B346" s="141">
        <v>346</v>
      </c>
      <c r="C346" s="140" t="s">
        <v>122</v>
      </c>
      <c r="D346" s="37">
        <v>11605571</v>
      </c>
      <c r="E346" s="30">
        <v>1170253.21</v>
      </c>
      <c r="F346" s="31">
        <v>12775824.210000001</v>
      </c>
      <c r="G346" s="31">
        <v>12775824.210000001</v>
      </c>
      <c r="H346" s="31">
        <v>12775824.210000001</v>
      </c>
      <c r="I346" s="139">
        <f t="shared" si="5"/>
        <v>0</v>
      </c>
    </row>
    <row r="347" spans="2:9" x14ac:dyDescent="0.25">
      <c r="B347" s="141">
        <v>347</v>
      </c>
      <c r="C347" s="140" t="s">
        <v>123</v>
      </c>
      <c r="D347" s="37">
        <v>7127703</v>
      </c>
      <c r="E347" s="30">
        <v>380053.63</v>
      </c>
      <c r="F347" s="31">
        <v>7507756.6299999999</v>
      </c>
      <c r="G347" s="31">
        <v>7507756.6299999999</v>
      </c>
      <c r="H347" s="31">
        <v>7507756.6299999999</v>
      </c>
      <c r="I347" s="139">
        <f t="shared" si="5"/>
        <v>0</v>
      </c>
    </row>
    <row r="348" spans="2:9" x14ac:dyDescent="0.25">
      <c r="B348" s="141">
        <v>348</v>
      </c>
      <c r="C348" s="140" t="s">
        <v>124</v>
      </c>
      <c r="D348" s="37">
        <v>42751138</v>
      </c>
      <c r="E348" s="30">
        <v>-444680.04</v>
      </c>
      <c r="F348" s="31">
        <v>42306457.960000001</v>
      </c>
      <c r="G348" s="31">
        <v>42306457.960000001</v>
      </c>
      <c r="H348" s="31">
        <v>42306457.960000001</v>
      </c>
      <c r="I348" s="139">
        <f t="shared" si="5"/>
        <v>0</v>
      </c>
    </row>
    <row r="349" spans="2:9" x14ac:dyDescent="0.25">
      <c r="B349" s="141">
        <v>349</v>
      </c>
      <c r="C349" s="140" t="s">
        <v>125</v>
      </c>
      <c r="D349" s="37">
        <v>26093025</v>
      </c>
      <c r="E349" s="30">
        <v>3084161.89</v>
      </c>
      <c r="F349" s="31">
        <v>29177186.890000001</v>
      </c>
      <c r="G349" s="31">
        <v>29177186.890000001</v>
      </c>
      <c r="H349" s="31">
        <v>29177186.890000001</v>
      </c>
      <c r="I349" s="139">
        <f t="shared" si="5"/>
        <v>0</v>
      </c>
    </row>
    <row r="350" spans="2:9" x14ac:dyDescent="0.25">
      <c r="B350" s="141">
        <v>350</v>
      </c>
      <c r="C350" s="140" t="s">
        <v>126</v>
      </c>
      <c r="D350" s="37">
        <v>5343542</v>
      </c>
      <c r="E350" s="30">
        <v>-392573.34</v>
      </c>
      <c r="F350" s="31">
        <v>4950968.66</v>
      </c>
      <c r="G350" s="31">
        <v>4950968.66</v>
      </c>
      <c r="H350" s="31">
        <v>4950968.66</v>
      </c>
      <c r="I350" s="139">
        <f t="shared" si="5"/>
        <v>0</v>
      </c>
    </row>
    <row r="351" spans="2:9" x14ac:dyDescent="0.25">
      <c r="B351" s="141">
        <v>351</v>
      </c>
      <c r="C351" s="140" t="s">
        <v>127</v>
      </c>
      <c r="D351" s="37">
        <v>78023604</v>
      </c>
      <c r="E351" s="30">
        <v>-1918790.68</v>
      </c>
      <c r="F351" s="31">
        <v>76104813.319999993</v>
      </c>
      <c r="G351" s="31">
        <v>76104813.319999993</v>
      </c>
      <c r="H351" s="31">
        <v>76104813.319999993</v>
      </c>
      <c r="I351" s="139">
        <f t="shared" si="5"/>
        <v>0</v>
      </c>
    </row>
    <row r="352" spans="2:9" x14ac:dyDescent="0.25">
      <c r="B352" s="141">
        <v>352</v>
      </c>
      <c r="C352" s="140" t="s">
        <v>128</v>
      </c>
      <c r="D352" s="37">
        <v>15334702</v>
      </c>
      <c r="E352" s="30">
        <v>544788.35</v>
      </c>
      <c r="F352" s="31">
        <v>15879490.35</v>
      </c>
      <c r="G352" s="31">
        <v>15879490.35</v>
      </c>
      <c r="H352" s="31">
        <v>15879490.35</v>
      </c>
      <c r="I352" s="139">
        <f t="shared" si="5"/>
        <v>0</v>
      </c>
    </row>
    <row r="353" spans="2:9" x14ac:dyDescent="0.25">
      <c r="B353" s="141">
        <v>353</v>
      </c>
      <c r="C353" s="140" t="s">
        <v>129</v>
      </c>
      <c r="D353" s="37">
        <v>64932230</v>
      </c>
      <c r="E353" s="30">
        <v>1804929.02</v>
      </c>
      <c r="F353" s="31">
        <v>66737159.020000003</v>
      </c>
      <c r="G353" s="31">
        <v>66737159.020000003</v>
      </c>
      <c r="H353" s="31">
        <v>66737159.020000003</v>
      </c>
      <c r="I353" s="139">
        <f t="shared" si="5"/>
        <v>0</v>
      </c>
    </row>
    <row r="354" spans="2:9" x14ac:dyDescent="0.25">
      <c r="B354" s="141">
        <v>354</v>
      </c>
      <c r="C354" s="140" t="s">
        <v>130</v>
      </c>
      <c r="D354" s="37">
        <v>27702193</v>
      </c>
      <c r="E354" s="30">
        <v>-260724.57</v>
      </c>
      <c r="F354" s="31">
        <v>27441468.43</v>
      </c>
      <c r="G354" s="31">
        <v>27441468.43</v>
      </c>
      <c r="H354" s="31">
        <v>27441468.43</v>
      </c>
      <c r="I354" s="139">
        <f t="shared" si="5"/>
        <v>0</v>
      </c>
    </row>
    <row r="355" spans="2:9" x14ac:dyDescent="0.25">
      <c r="B355" s="141">
        <v>355</v>
      </c>
      <c r="C355" s="140" t="s">
        <v>131</v>
      </c>
      <c r="D355" s="37">
        <v>21075776</v>
      </c>
      <c r="E355" s="30">
        <v>2259455.11</v>
      </c>
      <c r="F355" s="31">
        <v>23335231.109999999</v>
      </c>
      <c r="G355" s="31">
        <v>23335231.109999999</v>
      </c>
      <c r="H355" s="31">
        <v>23335231.109999999</v>
      </c>
      <c r="I355" s="139">
        <f t="shared" si="5"/>
        <v>0</v>
      </c>
    </row>
    <row r="356" spans="2:9" x14ac:dyDescent="0.25">
      <c r="B356" s="141">
        <v>356</v>
      </c>
      <c r="C356" s="140" t="s">
        <v>132</v>
      </c>
      <c r="D356" s="37">
        <v>31781159</v>
      </c>
      <c r="E356" s="30">
        <v>5061506.8600000003</v>
      </c>
      <c r="F356" s="31">
        <v>36842665.859999999</v>
      </c>
      <c r="G356" s="31">
        <v>36842665.859999999</v>
      </c>
      <c r="H356" s="31">
        <v>36842665.859999999</v>
      </c>
      <c r="I356" s="139">
        <f t="shared" si="5"/>
        <v>0</v>
      </c>
    </row>
    <row r="357" spans="2:9" x14ac:dyDescent="0.25">
      <c r="B357" s="141">
        <v>357</v>
      </c>
      <c r="C357" s="140" t="s">
        <v>133</v>
      </c>
      <c r="D357" s="37">
        <v>45558214</v>
      </c>
      <c r="E357" s="30">
        <v>1733095.78</v>
      </c>
      <c r="F357" s="31">
        <v>47291309.780000001</v>
      </c>
      <c r="G357" s="31">
        <v>47291309.780000001</v>
      </c>
      <c r="H357" s="31">
        <v>47291309.780000001</v>
      </c>
      <c r="I357" s="139">
        <f t="shared" si="5"/>
        <v>0</v>
      </c>
    </row>
    <row r="358" spans="2:9" x14ac:dyDescent="0.25">
      <c r="B358" s="141">
        <v>358</v>
      </c>
      <c r="C358" s="140" t="s">
        <v>134</v>
      </c>
      <c r="D358" s="37">
        <v>129828140</v>
      </c>
      <c r="E358" s="30">
        <v>14291740.07</v>
      </c>
      <c r="F358" s="31">
        <v>144119880.06999999</v>
      </c>
      <c r="G358" s="31">
        <v>144119880.06999999</v>
      </c>
      <c r="H358" s="31">
        <v>144119880.06999999</v>
      </c>
      <c r="I358" s="139">
        <f t="shared" si="5"/>
        <v>0</v>
      </c>
    </row>
    <row r="359" spans="2:9" x14ac:dyDescent="0.25">
      <c r="B359" s="147">
        <v>27</v>
      </c>
      <c r="C359" s="146" t="s">
        <v>226</v>
      </c>
      <c r="D359" s="13">
        <v>0</v>
      </c>
      <c r="E359" s="14">
        <v>101073205.06999999</v>
      </c>
      <c r="F359" s="15">
        <v>101073205.06999999</v>
      </c>
      <c r="G359" s="15">
        <v>101073205.06999999</v>
      </c>
      <c r="H359" s="15">
        <v>101073205.06999999</v>
      </c>
      <c r="I359" s="145">
        <v>0</v>
      </c>
    </row>
    <row r="360" spans="2:9" x14ac:dyDescent="0.25">
      <c r="B360" s="144">
        <v>21120</v>
      </c>
      <c r="C360" s="143" t="s">
        <v>148</v>
      </c>
      <c r="D360" s="17">
        <v>0</v>
      </c>
      <c r="E360" s="18">
        <v>101073205.06999999</v>
      </c>
      <c r="F360" s="19">
        <v>101073205.06999999</v>
      </c>
      <c r="G360" s="19">
        <v>101073205.06999999</v>
      </c>
      <c r="H360" s="19">
        <v>101073205.06999999</v>
      </c>
      <c r="I360" s="142">
        <v>0</v>
      </c>
    </row>
    <row r="361" spans="2:9" x14ac:dyDescent="0.25">
      <c r="B361" s="141">
        <v>64</v>
      </c>
      <c r="C361" s="140" t="s">
        <v>35</v>
      </c>
      <c r="D361" s="37">
        <v>0</v>
      </c>
      <c r="E361" s="30">
        <v>101073205.06999999</v>
      </c>
      <c r="F361" s="31">
        <v>101073205.06999999</v>
      </c>
      <c r="G361" s="31">
        <v>101073205.06999999</v>
      </c>
      <c r="H361" s="31">
        <v>101073205.06999999</v>
      </c>
      <c r="I361" s="139">
        <v>0</v>
      </c>
    </row>
    <row r="362" spans="2:9" x14ac:dyDescent="0.25">
      <c r="B362" s="141"/>
      <c r="C362" s="140"/>
      <c r="D362" s="37"/>
      <c r="E362" s="30"/>
      <c r="F362" s="31"/>
      <c r="G362" s="31"/>
      <c r="H362" s="31"/>
      <c r="I362" s="139"/>
    </row>
    <row r="363" spans="2:9" x14ac:dyDescent="0.25">
      <c r="B363" s="141"/>
      <c r="C363" s="140"/>
      <c r="D363" s="37"/>
      <c r="E363" s="30"/>
      <c r="F363" s="31"/>
      <c r="G363" s="31"/>
      <c r="H363" s="31"/>
      <c r="I363" s="139"/>
    </row>
    <row r="364" spans="2:9" x14ac:dyDescent="0.25">
      <c r="B364" s="138"/>
      <c r="C364" s="137" t="s">
        <v>142</v>
      </c>
      <c r="D364" s="136">
        <f>D359+D265+D251+D122+D11</f>
        <v>33735467666</v>
      </c>
      <c r="E364" s="136">
        <f>E359+E265+E251+E122+E11</f>
        <v>5203564210.8600016</v>
      </c>
      <c r="F364" s="136">
        <f>F359+F265+F251+F122+F11</f>
        <v>38939031876.85997</v>
      </c>
      <c r="G364" s="136">
        <f>G359+G265+G251+G122+G11</f>
        <v>38939031876.85997</v>
      </c>
      <c r="H364" s="136">
        <v>36473287960.909988</v>
      </c>
      <c r="I364" s="135">
        <f>+F364-G364</f>
        <v>0</v>
      </c>
    </row>
  </sheetData>
  <autoFilter ref="B11:I404" xr:uid="{00000000-0001-0000-0200-000000000000}"/>
  <mergeCells count="9">
    <mergeCell ref="B10:C10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43307086614173229" top="0.74803149606299213" bottom="0.74803149606299213" header="0" footer="0"/>
  <pageSetup scale="81" orientation="landscape" r:id="rId1"/>
  <headerFooter>
    <oddFooter>&amp;C&amp;"Gotham Book,Normal"&amp;9ESCFF Fuente financiemiento Clasificación Administrativa &amp;P  de  &amp;N &amp;R&amp;"Gotham Book,Normal"&amp;9II.II Presupuestaria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33D4-B23E-4D6F-A9C8-75D4DA3F715F}">
  <sheetPr>
    <tabColor rgb="FF008000"/>
    <pageSetUpPr fitToPage="1"/>
  </sheetPr>
  <dimension ref="A1:J48"/>
  <sheetViews>
    <sheetView view="pageBreakPreview" zoomScaleSheetLayoutView="100" workbookViewId="0"/>
  </sheetViews>
  <sheetFormatPr baseColWidth="10" defaultColWidth="11.42578125" defaultRowHeight="15" x14ac:dyDescent="0.25"/>
  <cols>
    <col min="1" max="1" width="1.5703125" style="1" customWidth="1"/>
    <col min="2" max="2" width="4.5703125" style="69" customWidth="1"/>
    <col min="3" max="3" width="60.28515625" style="8" customWidth="1"/>
    <col min="4" max="4" width="15.28515625" style="8" bestFit="1" customWidth="1"/>
    <col min="5" max="5" width="13.28515625" style="8" customWidth="1"/>
    <col min="6" max="6" width="13.42578125" style="8" customWidth="1"/>
    <col min="7" max="7" width="13.5703125" style="8" customWidth="1"/>
    <col min="8" max="8" width="13.85546875" style="8" customWidth="1"/>
    <col min="9" max="9" width="14" style="8" customWidth="1"/>
    <col min="10" max="10" width="3.28515625" style="1" customWidth="1"/>
    <col min="11" max="16384" width="11.42578125" style="2"/>
  </cols>
  <sheetData>
    <row r="1" spans="1:10" ht="15.75" x14ac:dyDescent="0.3">
      <c r="B1" s="161" t="s">
        <v>151</v>
      </c>
      <c r="C1" s="161"/>
      <c r="D1" s="161"/>
      <c r="E1" s="161"/>
      <c r="F1" s="161"/>
      <c r="G1" s="161"/>
      <c r="H1" s="161"/>
      <c r="I1" s="161"/>
    </row>
    <row r="2" spans="1:10" ht="15.75" x14ac:dyDescent="0.3">
      <c r="B2" s="161" t="s">
        <v>0</v>
      </c>
      <c r="C2" s="161"/>
      <c r="D2" s="161"/>
      <c r="E2" s="161"/>
      <c r="F2" s="161"/>
      <c r="G2" s="161"/>
      <c r="H2" s="161"/>
      <c r="I2" s="161"/>
    </row>
    <row r="3" spans="1:10" ht="15.75" x14ac:dyDescent="0.3">
      <c r="B3" s="161" t="s">
        <v>1</v>
      </c>
      <c r="C3" s="161"/>
      <c r="D3" s="161"/>
      <c r="E3" s="161"/>
      <c r="F3" s="161"/>
      <c r="G3" s="161"/>
      <c r="H3" s="161"/>
      <c r="I3" s="161"/>
    </row>
    <row r="4" spans="1:10" ht="15.75" x14ac:dyDescent="0.3">
      <c r="B4" s="161" t="s">
        <v>190</v>
      </c>
      <c r="C4" s="161"/>
      <c r="D4" s="161"/>
      <c r="E4" s="161"/>
      <c r="F4" s="161"/>
      <c r="G4" s="161"/>
      <c r="H4" s="161"/>
      <c r="I4" s="161"/>
    </row>
    <row r="5" spans="1:10" ht="15.75" x14ac:dyDescent="0.3">
      <c r="B5" s="161" t="s">
        <v>158</v>
      </c>
      <c r="C5" s="161"/>
      <c r="D5" s="161"/>
      <c r="E5" s="161"/>
      <c r="F5" s="161"/>
      <c r="G5" s="161"/>
      <c r="H5" s="161"/>
      <c r="I5" s="161"/>
      <c r="J5" s="2"/>
    </row>
    <row r="6" spans="1:10" s="1" customFormat="1" ht="7.5" customHeight="1" x14ac:dyDescent="0.25">
      <c r="B6" s="68"/>
      <c r="C6" s="68"/>
      <c r="D6" s="68"/>
      <c r="E6" s="68"/>
      <c r="F6" s="68"/>
      <c r="G6" s="68"/>
      <c r="H6" s="68"/>
      <c r="I6" s="68"/>
    </row>
    <row r="7" spans="1:10" x14ac:dyDescent="0.25">
      <c r="B7" s="173" t="s">
        <v>157</v>
      </c>
      <c r="C7" s="153"/>
      <c r="D7" s="158" t="s">
        <v>3</v>
      </c>
      <c r="E7" s="158"/>
      <c r="F7" s="158"/>
      <c r="G7" s="158"/>
      <c r="H7" s="158"/>
      <c r="I7" s="180" t="s">
        <v>4</v>
      </c>
    </row>
    <row r="8" spans="1:10" ht="25.5" x14ac:dyDescent="0.25">
      <c r="B8" s="174"/>
      <c r="C8" s="155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181"/>
    </row>
    <row r="9" spans="1:10" x14ac:dyDescent="0.25">
      <c r="B9" s="179"/>
      <c r="C9" s="157"/>
      <c r="D9" s="119">
        <v>1</v>
      </c>
      <c r="E9" s="119">
        <v>2</v>
      </c>
      <c r="F9" s="119" t="s">
        <v>10</v>
      </c>
      <c r="G9" s="119">
        <v>4</v>
      </c>
      <c r="H9" s="119">
        <v>5</v>
      </c>
      <c r="I9" s="118" t="s">
        <v>11</v>
      </c>
    </row>
    <row r="10" spans="1:10" s="91" customFormat="1" ht="15" customHeight="1" x14ac:dyDescent="0.25">
      <c r="A10" s="92"/>
      <c r="B10" s="182" t="s">
        <v>223</v>
      </c>
      <c r="C10" s="183"/>
      <c r="D10" s="117">
        <v>5903641751</v>
      </c>
      <c r="E10" s="116">
        <v>1384561178.0100002</v>
      </c>
      <c r="F10" s="117">
        <v>7288202929.0099974</v>
      </c>
      <c r="G10" s="117">
        <v>7288202929.0099974</v>
      </c>
      <c r="H10" s="117">
        <v>6118736993.0600014</v>
      </c>
      <c r="I10" s="117">
        <v>0</v>
      </c>
      <c r="J10" s="92"/>
    </row>
    <row r="11" spans="1:10" s="91" customFormat="1" ht="15" customHeight="1" x14ac:dyDescent="0.25">
      <c r="A11" s="92"/>
      <c r="B11" s="111"/>
      <c r="C11" s="110" t="s">
        <v>222</v>
      </c>
      <c r="D11" s="107">
        <v>445298905</v>
      </c>
      <c r="E11" s="109">
        <v>48116205.100000001</v>
      </c>
      <c r="F11" s="107">
        <v>493415110.10000002</v>
      </c>
      <c r="G11" s="107">
        <v>493415110.10000002</v>
      </c>
      <c r="H11" s="107">
        <v>488130067.21000004</v>
      </c>
      <c r="I11" s="107">
        <v>0</v>
      </c>
      <c r="J11" s="92"/>
    </row>
    <row r="12" spans="1:10" s="91" customFormat="1" ht="15" customHeight="1" x14ac:dyDescent="0.25">
      <c r="A12" s="92"/>
      <c r="B12" s="111"/>
      <c r="C12" s="110" t="s">
        <v>221</v>
      </c>
      <c r="D12" s="107">
        <v>1790387356</v>
      </c>
      <c r="E12" s="109">
        <v>133172555.44</v>
      </c>
      <c r="F12" s="107">
        <v>1923559911.4400001</v>
      </c>
      <c r="G12" s="107">
        <v>1923559911.4400001</v>
      </c>
      <c r="H12" s="107">
        <v>1882235528.27</v>
      </c>
      <c r="I12" s="107">
        <v>0</v>
      </c>
      <c r="J12" s="92"/>
    </row>
    <row r="13" spans="1:10" s="91" customFormat="1" ht="15" customHeight="1" x14ac:dyDescent="0.25">
      <c r="A13" s="92"/>
      <c r="B13" s="111"/>
      <c r="C13" s="110" t="s">
        <v>220</v>
      </c>
      <c r="D13" s="107">
        <v>802608145</v>
      </c>
      <c r="E13" s="113">
        <v>-124428768.16999973</v>
      </c>
      <c r="F13" s="107">
        <v>678179376.83000052</v>
      </c>
      <c r="G13" s="107">
        <v>678179376.83000052</v>
      </c>
      <c r="H13" s="107">
        <v>633175476.76000035</v>
      </c>
      <c r="I13" s="107">
        <v>0</v>
      </c>
      <c r="J13" s="92"/>
    </row>
    <row r="14" spans="1:10" s="91" customFormat="1" ht="15" customHeight="1" x14ac:dyDescent="0.25">
      <c r="A14" s="92"/>
      <c r="B14" s="111"/>
      <c r="C14" s="110" t="s">
        <v>219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92"/>
    </row>
    <row r="15" spans="1:10" s="91" customFormat="1" ht="15" customHeight="1" x14ac:dyDescent="0.25">
      <c r="A15" s="92"/>
      <c r="B15" s="111"/>
      <c r="C15" s="110" t="s">
        <v>218</v>
      </c>
      <c r="D15" s="108">
        <v>1392416462</v>
      </c>
      <c r="E15" s="109">
        <v>1406420975.5300002</v>
      </c>
      <c r="F15" s="108">
        <v>2798837437.5299978</v>
      </c>
      <c r="G15" s="108">
        <v>2798837437.5299978</v>
      </c>
      <c r="H15" s="108">
        <v>2004977020.680001</v>
      </c>
      <c r="I15" s="107">
        <v>0</v>
      </c>
      <c r="J15" s="92"/>
    </row>
    <row r="16" spans="1:10" s="91" customFormat="1" ht="15" customHeight="1" x14ac:dyDescent="0.25">
      <c r="A16" s="92"/>
      <c r="B16" s="111"/>
      <c r="C16" s="110" t="s">
        <v>217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7">
        <v>0</v>
      </c>
      <c r="J16" s="92"/>
    </row>
    <row r="17" spans="1:10" s="91" customFormat="1" ht="15" customHeight="1" x14ac:dyDescent="0.25">
      <c r="A17" s="92"/>
      <c r="B17" s="111"/>
      <c r="C17" s="110" t="s">
        <v>216</v>
      </c>
      <c r="D17" s="107">
        <v>1333295672</v>
      </c>
      <c r="E17" s="113">
        <v>-84763284.870000273</v>
      </c>
      <c r="F17" s="107">
        <v>1248532387.1300004</v>
      </c>
      <c r="G17" s="107">
        <v>1248532387.1300004</v>
      </c>
      <c r="H17" s="107">
        <v>971424114.05999994</v>
      </c>
      <c r="I17" s="107">
        <v>0</v>
      </c>
      <c r="J17" s="92"/>
    </row>
    <row r="18" spans="1:10" s="91" customFormat="1" ht="15" customHeight="1" x14ac:dyDescent="0.25">
      <c r="A18" s="92"/>
      <c r="B18" s="111"/>
      <c r="C18" s="110" t="s">
        <v>215</v>
      </c>
      <c r="D18" s="107">
        <v>139635211</v>
      </c>
      <c r="E18" s="113">
        <v>6043494.9799999986</v>
      </c>
      <c r="F18" s="107">
        <v>145678705.97999993</v>
      </c>
      <c r="G18" s="107">
        <v>145678705.97999993</v>
      </c>
      <c r="H18" s="107">
        <v>138794786.07999995</v>
      </c>
      <c r="I18" s="107">
        <v>0</v>
      </c>
      <c r="J18" s="92"/>
    </row>
    <row r="19" spans="1:10" s="91" customFormat="1" ht="15" customHeight="1" x14ac:dyDescent="0.25">
      <c r="A19" s="92"/>
      <c r="B19" s="177" t="s">
        <v>214</v>
      </c>
      <c r="C19" s="178"/>
      <c r="D19" s="112">
        <v>19636234478</v>
      </c>
      <c r="E19" s="112">
        <v>3125922859.6299992</v>
      </c>
      <c r="F19" s="112">
        <v>22762157337.629993</v>
      </c>
      <c r="G19" s="112">
        <v>22762157337.629993</v>
      </c>
      <c r="H19" s="112">
        <v>21875218864.000004</v>
      </c>
      <c r="I19" s="112">
        <v>0</v>
      </c>
      <c r="J19" s="92"/>
    </row>
    <row r="20" spans="1:10" s="91" customFormat="1" ht="15" customHeight="1" x14ac:dyDescent="0.25">
      <c r="A20" s="92"/>
      <c r="B20" s="111"/>
      <c r="C20" s="110" t="s">
        <v>213</v>
      </c>
      <c r="D20" s="108">
        <v>277444477</v>
      </c>
      <c r="E20" s="109">
        <v>-45649503.010000028</v>
      </c>
      <c r="F20" s="108">
        <v>231794973.98999998</v>
      </c>
      <c r="G20" s="108">
        <v>231794973.98999998</v>
      </c>
      <c r="H20" s="108">
        <v>133506301.42</v>
      </c>
      <c r="I20" s="107">
        <v>0</v>
      </c>
      <c r="J20" s="92"/>
    </row>
    <row r="21" spans="1:10" s="115" customFormat="1" ht="15" customHeight="1" x14ac:dyDescent="0.25">
      <c r="A21" s="92"/>
      <c r="B21" s="111"/>
      <c r="C21" s="110" t="s">
        <v>212</v>
      </c>
      <c r="D21" s="108">
        <v>779004680</v>
      </c>
      <c r="E21" s="109">
        <v>244284026.05000037</v>
      </c>
      <c r="F21" s="108">
        <v>1023288706.049998</v>
      </c>
      <c r="G21" s="108">
        <v>1023288706.049998</v>
      </c>
      <c r="H21" s="108">
        <v>538654105.81000018</v>
      </c>
      <c r="I21" s="107">
        <v>0</v>
      </c>
      <c r="J21" s="92"/>
    </row>
    <row r="22" spans="1:10" s="91" customFormat="1" ht="15" customHeight="1" x14ac:dyDescent="0.25">
      <c r="A22" s="114"/>
      <c r="B22" s="111"/>
      <c r="C22" s="110" t="s">
        <v>211</v>
      </c>
      <c r="D22" s="108">
        <v>3590620171</v>
      </c>
      <c r="E22" s="108">
        <v>823580224.46000004</v>
      </c>
      <c r="F22" s="108">
        <v>4414200395.46</v>
      </c>
      <c r="G22" s="108">
        <v>4414200395.46</v>
      </c>
      <c r="H22" s="108">
        <v>4414200395.46</v>
      </c>
      <c r="I22" s="107">
        <v>0</v>
      </c>
      <c r="J22" s="114"/>
    </row>
    <row r="23" spans="1:10" s="91" customFormat="1" ht="15" customHeight="1" x14ac:dyDescent="0.25">
      <c r="A23" s="92"/>
      <c r="B23" s="111"/>
      <c r="C23" s="110" t="s">
        <v>210</v>
      </c>
      <c r="D23" s="108">
        <v>293615027</v>
      </c>
      <c r="E23" s="108">
        <v>48233318.759999976</v>
      </c>
      <c r="F23" s="108">
        <v>341848345.76000005</v>
      </c>
      <c r="G23" s="108">
        <v>341848345.76000005</v>
      </c>
      <c r="H23" s="108">
        <v>341848345.76000005</v>
      </c>
      <c r="I23" s="107">
        <v>0</v>
      </c>
      <c r="J23" s="92"/>
    </row>
    <row r="24" spans="1:10" s="91" customFormat="1" ht="15" customHeight="1" x14ac:dyDescent="0.25">
      <c r="A24" s="92"/>
      <c r="B24" s="111"/>
      <c r="C24" s="110" t="s">
        <v>209</v>
      </c>
      <c r="D24" s="108">
        <v>13941356862</v>
      </c>
      <c r="E24" s="108">
        <v>1911060019.999999</v>
      </c>
      <c r="F24" s="108">
        <v>15852416881.999998</v>
      </c>
      <c r="G24" s="108">
        <v>15852416881.999998</v>
      </c>
      <c r="H24" s="108">
        <v>15553796387.100004</v>
      </c>
      <c r="I24" s="107">
        <v>0</v>
      </c>
      <c r="J24" s="92"/>
    </row>
    <row r="25" spans="1:10" s="91" customFormat="1" ht="15" customHeight="1" x14ac:dyDescent="0.25">
      <c r="A25" s="92"/>
      <c r="B25" s="111"/>
      <c r="C25" s="110" t="s">
        <v>208</v>
      </c>
      <c r="D25" s="107">
        <v>621286866</v>
      </c>
      <c r="E25" s="113">
        <v>108658012.41999996</v>
      </c>
      <c r="F25" s="107">
        <v>729944878.41999996</v>
      </c>
      <c r="G25" s="107">
        <v>729944878.41999996</v>
      </c>
      <c r="H25" s="107">
        <v>727914463.76999986</v>
      </c>
      <c r="I25" s="107">
        <v>0</v>
      </c>
      <c r="J25" s="92"/>
    </row>
    <row r="26" spans="1:10" s="91" customFormat="1" ht="15" customHeight="1" x14ac:dyDescent="0.25">
      <c r="A26" s="92"/>
      <c r="B26" s="111"/>
      <c r="C26" s="110" t="s">
        <v>207</v>
      </c>
      <c r="D26" s="108">
        <v>132906395</v>
      </c>
      <c r="E26" s="109">
        <v>35756760.949999996</v>
      </c>
      <c r="F26" s="108">
        <v>168663155.94999999</v>
      </c>
      <c r="G26" s="108">
        <v>168663155.94999999</v>
      </c>
      <c r="H26" s="108">
        <v>165298864.67999995</v>
      </c>
      <c r="I26" s="107">
        <v>0</v>
      </c>
      <c r="J26" s="92"/>
    </row>
    <row r="27" spans="1:10" s="91" customFormat="1" ht="15" customHeight="1" x14ac:dyDescent="0.25">
      <c r="A27" s="92"/>
      <c r="B27" s="177" t="s">
        <v>206</v>
      </c>
      <c r="C27" s="178"/>
      <c r="D27" s="112">
        <v>1143867308</v>
      </c>
      <c r="E27" s="116">
        <v>225200685.88000023</v>
      </c>
      <c r="F27" s="112">
        <v>1369067993.8799999</v>
      </c>
      <c r="G27" s="112">
        <v>1369067993.8799999</v>
      </c>
      <c r="H27" s="112">
        <v>1070803664.0400001</v>
      </c>
      <c r="I27" s="112">
        <v>0</v>
      </c>
      <c r="J27" s="92"/>
    </row>
    <row r="28" spans="1:10" s="91" customFormat="1" ht="15" customHeight="1" x14ac:dyDescent="0.25">
      <c r="A28" s="92"/>
      <c r="B28" s="111"/>
      <c r="C28" s="110" t="s">
        <v>205</v>
      </c>
      <c r="D28" s="107">
        <v>152146859</v>
      </c>
      <c r="E28" s="109">
        <v>21168965.099999998</v>
      </c>
      <c r="F28" s="107">
        <v>173315824.10000014</v>
      </c>
      <c r="G28" s="107">
        <v>173315824.10000014</v>
      </c>
      <c r="H28" s="107">
        <v>167611613.98000014</v>
      </c>
      <c r="I28" s="107">
        <v>0</v>
      </c>
      <c r="J28" s="92"/>
    </row>
    <row r="29" spans="1:10" s="115" customFormat="1" ht="15" customHeight="1" x14ac:dyDescent="0.25">
      <c r="A29" s="92"/>
      <c r="B29" s="111"/>
      <c r="C29" s="110" t="s">
        <v>204</v>
      </c>
      <c r="D29" s="107">
        <v>300000000</v>
      </c>
      <c r="E29" s="109">
        <v>115652916.87000027</v>
      </c>
      <c r="F29" s="107">
        <v>415652916.86999989</v>
      </c>
      <c r="G29" s="107">
        <v>415652916.86999989</v>
      </c>
      <c r="H29" s="107">
        <v>403663725.47999978</v>
      </c>
      <c r="I29" s="107">
        <v>0</v>
      </c>
      <c r="J29" s="92"/>
    </row>
    <row r="30" spans="1:10" s="91" customFormat="1" ht="15" customHeight="1" x14ac:dyDescent="0.25">
      <c r="A30" s="92"/>
      <c r="B30" s="111"/>
      <c r="C30" s="110" t="s">
        <v>203</v>
      </c>
      <c r="D30" s="107">
        <v>545908</v>
      </c>
      <c r="E30" s="107">
        <v>1265578.6199999999</v>
      </c>
      <c r="F30" s="107">
        <v>1811486.62</v>
      </c>
      <c r="G30" s="107">
        <v>1811486.62</v>
      </c>
      <c r="H30" s="107">
        <v>1811486.62</v>
      </c>
      <c r="I30" s="107">
        <v>0</v>
      </c>
      <c r="J30" s="92"/>
    </row>
    <row r="31" spans="1:10" s="91" customFormat="1" ht="15" customHeight="1" x14ac:dyDescent="0.25">
      <c r="A31" s="92"/>
      <c r="B31" s="111"/>
      <c r="C31" s="110" t="s">
        <v>202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92"/>
    </row>
    <row r="32" spans="1:10" s="91" customFormat="1" ht="15" customHeight="1" x14ac:dyDescent="0.25">
      <c r="A32" s="114"/>
      <c r="B32" s="111"/>
      <c r="C32" s="110" t="s">
        <v>201</v>
      </c>
      <c r="D32" s="107">
        <v>8955975</v>
      </c>
      <c r="E32" s="109">
        <v>4803707.37</v>
      </c>
      <c r="F32" s="107">
        <v>13759682.370000008</v>
      </c>
      <c r="G32" s="107">
        <v>13759682.370000008</v>
      </c>
      <c r="H32" s="107">
        <v>13156918.89000001</v>
      </c>
      <c r="I32" s="107">
        <v>0</v>
      </c>
      <c r="J32" s="114"/>
    </row>
    <row r="33" spans="1:10" s="91" customFormat="1" ht="15" customHeight="1" x14ac:dyDescent="0.25">
      <c r="A33" s="92"/>
      <c r="B33" s="111"/>
      <c r="C33" s="110" t="s">
        <v>200</v>
      </c>
      <c r="D33" s="107">
        <v>580621294</v>
      </c>
      <c r="E33" s="109">
        <v>73253864.859999955</v>
      </c>
      <c r="F33" s="107">
        <v>653875158.85999966</v>
      </c>
      <c r="G33" s="107">
        <v>653875158.85999966</v>
      </c>
      <c r="H33" s="107">
        <v>378655565.96000028</v>
      </c>
      <c r="I33" s="107">
        <v>0</v>
      </c>
      <c r="J33" s="92"/>
    </row>
    <row r="34" spans="1:10" s="91" customFormat="1" ht="12" x14ac:dyDescent="0.25">
      <c r="A34" s="92"/>
      <c r="B34" s="111"/>
      <c r="C34" s="110" t="s">
        <v>199</v>
      </c>
      <c r="D34" s="108">
        <v>59495996</v>
      </c>
      <c r="E34" s="109">
        <v>8638580.4300000034</v>
      </c>
      <c r="F34" s="108">
        <v>68134576.430000007</v>
      </c>
      <c r="G34" s="108">
        <v>68134576.430000007</v>
      </c>
      <c r="H34" s="108">
        <v>63432341.930000007</v>
      </c>
      <c r="I34" s="107">
        <v>0</v>
      </c>
      <c r="J34" s="92"/>
    </row>
    <row r="35" spans="1:10" s="91" customFormat="1" ht="15" customHeight="1" x14ac:dyDescent="0.25">
      <c r="A35" s="92"/>
      <c r="B35" s="111"/>
      <c r="C35" s="110" t="s">
        <v>198</v>
      </c>
      <c r="D35" s="107">
        <v>40176967</v>
      </c>
      <c r="E35" s="109">
        <v>1146474.9200000002</v>
      </c>
      <c r="F35" s="107">
        <v>41323441.919999994</v>
      </c>
      <c r="G35" s="107">
        <v>41323441.919999994</v>
      </c>
      <c r="H35" s="107">
        <v>41323441.919999994</v>
      </c>
      <c r="I35" s="107">
        <v>0</v>
      </c>
      <c r="J35" s="92"/>
    </row>
    <row r="36" spans="1:10" s="5" customFormat="1" ht="15" customHeight="1" x14ac:dyDescent="0.15">
      <c r="A36" s="92"/>
      <c r="B36" s="111"/>
      <c r="C36" s="110" t="s">
        <v>197</v>
      </c>
      <c r="D36" s="107">
        <v>1924309</v>
      </c>
      <c r="E36" s="113">
        <v>-729402.28999999992</v>
      </c>
      <c r="F36" s="107">
        <v>1194906.71</v>
      </c>
      <c r="G36" s="107">
        <v>1194906.71</v>
      </c>
      <c r="H36" s="107">
        <v>1148569.26</v>
      </c>
      <c r="I36" s="107">
        <v>0</v>
      </c>
      <c r="J36" s="92"/>
    </row>
    <row r="37" spans="1:10" s="5" customFormat="1" ht="15" customHeight="1" x14ac:dyDescent="0.15">
      <c r="A37" s="92"/>
      <c r="B37" s="177" t="s">
        <v>196</v>
      </c>
      <c r="C37" s="178"/>
      <c r="D37" s="112">
        <v>7051724129</v>
      </c>
      <c r="E37" s="112">
        <v>467879487.34000015</v>
      </c>
      <c r="F37" s="112">
        <v>7519603616.3400011</v>
      </c>
      <c r="G37" s="112">
        <v>7519603616.3400011</v>
      </c>
      <c r="H37" s="112">
        <v>7408528439.8100004</v>
      </c>
      <c r="I37" s="112">
        <v>0</v>
      </c>
      <c r="J37" s="92"/>
    </row>
    <row r="38" spans="1:10" s="5" customFormat="1" ht="15" customHeight="1" x14ac:dyDescent="0.15">
      <c r="A38" s="92"/>
      <c r="B38" s="111"/>
      <c r="C38" s="110" t="s">
        <v>195</v>
      </c>
      <c r="D38" s="108">
        <v>682666361</v>
      </c>
      <c r="E38" s="109">
        <v>33504122.889999971</v>
      </c>
      <c r="F38" s="108">
        <v>716170483.88999999</v>
      </c>
      <c r="G38" s="108">
        <v>716170483.88999999</v>
      </c>
      <c r="H38" s="108">
        <v>639811459.46000004</v>
      </c>
      <c r="I38" s="107">
        <v>0</v>
      </c>
      <c r="J38" s="92"/>
    </row>
    <row r="39" spans="1:10" s="5" customFormat="1" ht="15" customHeight="1" x14ac:dyDescent="0.15">
      <c r="A39" s="92"/>
      <c r="B39" s="111"/>
      <c r="C39" s="110" t="s">
        <v>194</v>
      </c>
      <c r="D39" s="108">
        <v>5694348415</v>
      </c>
      <c r="E39" s="109">
        <v>678602310.1700002</v>
      </c>
      <c r="F39" s="108">
        <v>6372950725.170001</v>
      </c>
      <c r="G39" s="108">
        <v>6372950725.170001</v>
      </c>
      <c r="H39" s="108">
        <v>6354068678.9400005</v>
      </c>
      <c r="I39" s="107">
        <v>0</v>
      </c>
      <c r="J39" s="92"/>
    </row>
    <row r="40" spans="1:10" s="5" customFormat="1" ht="15" customHeight="1" x14ac:dyDescent="0.15">
      <c r="A40" s="92"/>
      <c r="B40" s="111"/>
      <c r="C40" s="110" t="s">
        <v>193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92"/>
    </row>
    <row r="41" spans="1:10" s="5" customFormat="1" ht="12" x14ac:dyDescent="0.15">
      <c r="A41" s="3"/>
      <c r="B41" s="111"/>
      <c r="C41" s="110" t="s">
        <v>192</v>
      </c>
      <c r="D41" s="108">
        <v>674709353</v>
      </c>
      <c r="E41" s="109">
        <v>-244226945.72</v>
      </c>
      <c r="F41" s="108">
        <v>430482407.28000003</v>
      </c>
      <c r="G41" s="108">
        <v>430482407.28000003</v>
      </c>
      <c r="H41" s="108">
        <v>414648301.41000003</v>
      </c>
      <c r="I41" s="107">
        <v>0</v>
      </c>
      <c r="J41" s="3"/>
    </row>
    <row r="42" spans="1:10" s="5" customFormat="1" ht="12" x14ac:dyDescent="0.15">
      <c r="A42" s="3"/>
      <c r="B42" s="106"/>
      <c r="C42" s="105"/>
      <c r="D42" s="103"/>
      <c r="E42" s="104"/>
      <c r="F42" s="103"/>
      <c r="G42" s="103"/>
      <c r="H42" s="103"/>
      <c r="I42" s="103"/>
      <c r="J42" s="3"/>
    </row>
    <row r="43" spans="1:10" s="5" customFormat="1" ht="12" x14ac:dyDescent="0.15">
      <c r="A43" s="3"/>
      <c r="B43" s="102"/>
      <c r="C43" s="101" t="s">
        <v>191</v>
      </c>
      <c r="D43" s="100">
        <v>33735467666</v>
      </c>
      <c r="E43" s="100">
        <v>5203564210.8599997</v>
      </c>
      <c r="F43" s="100">
        <v>38939031876.859993</v>
      </c>
      <c r="G43" s="100">
        <v>38939031876.859993</v>
      </c>
      <c r="H43" s="100">
        <v>36473287960.910004</v>
      </c>
      <c r="I43" s="100">
        <v>0</v>
      </c>
      <c r="J43" s="3"/>
    </row>
    <row r="44" spans="1:10" s="5" customFormat="1" ht="12" x14ac:dyDescent="0.2">
      <c r="A44" s="3"/>
      <c r="B44" s="99"/>
      <c r="C44" s="39"/>
      <c r="D44" s="40" t="s">
        <v>190</v>
      </c>
      <c r="E44" s="40"/>
      <c r="F44" s="40"/>
      <c r="G44" s="40"/>
      <c r="H44" s="40"/>
      <c r="I44" s="98" t="s">
        <v>189</v>
      </c>
      <c r="J44" s="3"/>
    </row>
    <row r="45" spans="1:10" s="5" customFormat="1" ht="11.25" x14ac:dyDescent="0.2">
      <c r="A45" s="3"/>
      <c r="B45" s="69"/>
      <c r="C45" s="8"/>
      <c r="D45" s="8"/>
      <c r="E45" s="8"/>
      <c r="F45" s="8"/>
      <c r="G45" s="8"/>
      <c r="H45" s="8"/>
      <c r="I45" s="8"/>
      <c r="J45" s="3"/>
    </row>
    <row r="46" spans="1:10" x14ac:dyDescent="0.25">
      <c r="A46" s="3"/>
      <c r="J46" s="3"/>
    </row>
    <row r="47" spans="1:10" x14ac:dyDescent="0.25">
      <c r="A47" s="3"/>
      <c r="J47" s="3"/>
    </row>
    <row r="48" spans="1:10" x14ac:dyDescent="0.25">
      <c r="A48" s="3"/>
      <c r="J48" s="3"/>
    </row>
  </sheetData>
  <mergeCells count="12">
    <mergeCell ref="B27:C27"/>
    <mergeCell ref="B37:C37"/>
    <mergeCell ref="B7:C9"/>
    <mergeCell ref="D7:H7"/>
    <mergeCell ref="I7:I8"/>
    <mergeCell ref="B10:C10"/>
    <mergeCell ref="B19:C19"/>
    <mergeCell ref="B1:I1"/>
    <mergeCell ref="B2:I2"/>
    <mergeCell ref="B3:I3"/>
    <mergeCell ref="B4:I4"/>
    <mergeCell ref="B5:I5"/>
  </mergeCells>
  <printOptions horizontalCentered="1"/>
  <pageMargins left="0.23622047244094491" right="0.43307086614173229" top="0.74803149606299213" bottom="0.74803149606299213" header="0" footer="0"/>
  <pageSetup scale="79" orientation="landscape" r:id="rId1"/>
  <headerFooter>
    <oddFooter>&amp;R&amp;8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9F72-AEED-4FEA-A5E4-ADA478E7FC86}">
  <sheetPr>
    <tabColor theme="9" tint="0.39997558519241921"/>
  </sheetPr>
  <dimension ref="A1:K228"/>
  <sheetViews>
    <sheetView view="pageBreakPreview" zoomScaleSheetLayoutView="100" workbookViewId="0">
      <selection activeCell="C18" sqref="C18"/>
    </sheetView>
  </sheetViews>
  <sheetFormatPr baseColWidth="10" defaultColWidth="11.42578125" defaultRowHeight="15" x14ac:dyDescent="0.25"/>
  <cols>
    <col min="1" max="1" width="1.5703125" style="1" customWidth="1"/>
    <col min="2" max="2" width="8.140625" style="69" customWidth="1"/>
    <col min="3" max="3" width="60.28515625" style="8" customWidth="1"/>
    <col min="4" max="5" width="13.85546875" style="8" customWidth="1"/>
    <col min="6" max="6" width="15" style="8" customWidth="1"/>
    <col min="7" max="7" width="13.28515625" style="8" customWidth="1"/>
    <col min="8" max="8" width="13.85546875" style="8" customWidth="1"/>
    <col min="9" max="9" width="13.28515625" style="8" bestFit="1" customWidth="1"/>
    <col min="10" max="10" width="3.28515625" style="1" customWidth="1"/>
    <col min="11" max="16384" width="11.42578125" style="2"/>
  </cols>
  <sheetData>
    <row r="1" spans="1:11" ht="15.75" x14ac:dyDescent="0.3">
      <c r="B1" s="161" t="s">
        <v>151</v>
      </c>
      <c r="C1" s="161"/>
      <c r="D1" s="161"/>
      <c r="E1" s="161"/>
      <c r="F1" s="161"/>
      <c r="G1" s="161"/>
      <c r="H1" s="161"/>
      <c r="I1" s="161"/>
    </row>
    <row r="2" spans="1:11" ht="15.75" x14ac:dyDescent="0.3">
      <c r="B2" s="161" t="s">
        <v>0</v>
      </c>
      <c r="C2" s="161"/>
      <c r="D2" s="161"/>
      <c r="E2" s="161"/>
      <c r="F2" s="161"/>
      <c r="G2" s="161"/>
      <c r="H2" s="161"/>
      <c r="I2" s="161"/>
    </row>
    <row r="3" spans="1:11" ht="15.75" x14ac:dyDescent="0.3">
      <c r="B3" s="161" t="s">
        <v>1</v>
      </c>
      <c r="C3" s="161"/>
      <c r="D3" s="161"/>
      <c r="E3" s="161"/>
      <c r="F3" s="161"/>
      <c r="G3" s="161"/>
      <c r="H3" s="161"/>
      <c r="I3" s="161"/>
      <c r="K3" s="97"/>
    </row>
    <row r="4" spans="1:11" ht="15.75" x14ac:dyDescent="0.3">
      <c r="B4" s="161" t="s">
        <v>188</v>
      </c>
      <c r="C4" s="161"/>
      <c r="D4" s="161"/>
      <c r="E4" s="161"/>
      <c r="F4" s="161"/>
      <c r="G4" s="161"/>
      <c r="H4" s="161"/>
      <c r="I4" s="161"/>
    </row>
    <row r="5" spans="1:11" ht="15.75" x14ac:dyDescent="0.3">
      <c r="B5" s="161" t="s">
        <v>158</v>
      </c>
      <c r="C5" s="161"/>
      <c r="D5" s="161"/>
      <c r="E5" s="161"/>
      <c r="F5" s="161"/>
      <c r="G5" s="161"/>
      <c r="H5" s="161"/>
      <c r="I5" s="161"/>
      <c r="J5" s="2"/>
    </row>
    <row r="6" spans="1:11" s="1" customFormat="1" ht="7.5" customHeight="1" x14ac:dyDescent="0.25">
      <c r="B6" s="96"/>
      <c r="C6" s="96"/>
      <c r="D6" s="95"/>
      <c r="E6" s="95"/>
      <c r="F6" s="95"/>
      <c r="G6" s="95"/>
      <c r="H6" s="95"/>
      <c r="I6" s="95"/>
    </row>
    <row r="7" spans="1:11" x14ac:dyDescent="0.25">
      <c r="B7" s="184" t="s">
        <v>157</v>
      </c>
      <c r="C7" s="185"/>
      <c r="D7" s="169" t="s">
        <v>3</v>
      </c>
      <c r="E7" s="169"/>
      <c r="F7" s="169"/>
      <c r="G7" s="169"/>
      <c r="H7" s="169"/>
      <c r="I7" s="170" t="s">
        <v>4</v>
      </c>
    </row>
    <row r="8" spans="1:11" ht="25.5" x14ac:dyDescent="0.25">
      <c r="B8" s="186"/>
      <c r="C8" s="187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160"/>
    </row>
    <row r="9" spans="1:11" x14ac:dyDescent="0.25">
      <c r="B9" s="188"/>
      <c r="C9" s="189"/>
      <c r="D9" s="22">
        <v>1</v>
      </c>
      <c r="E9" s="22">
        <v>2</v>
      </c>
      <c r="F9" s="22" t="s">
        <v>10</v>
      </c>
      <c r="G9" s="22">
        <v>4</v>
      </c>
      <c r="H9" s="22">
        <v>5</v>
      </c>
      <c r="I9" s="23" t="s">
        <v>11</v>
      </c>
    </row>
    <row r="10" spans="1:11" ht="3" customHeight="1" x14ac:dyDescent="0.25">
      <c r="B10" s="94"/>
      <c r="C10" s="94"/>
      <c r="D10" s="93"/>
      <c r="E10" s="93"/>
      <c r="F10" s="93"/>
      <c r="G10" s="93"/>
      <c r="H10" s="93"/>
      <c r="I10" s="93"/>
    </row>
    <row r="11" spans="1:11" s="91" customFormat="1" ht="19.899999999999999" customHeight="1" x14ac:dyDescent="0.25">
      <c r="A11" s="92"/>
      <c r="B11" s="88">
        <v>1</v>
      </c>
      <c r="C11" s="87" t="s">
        <v>187</v>
      </c>
      <c r="D11" s="13">
        <v>5903641751</v>
      </c>
      <c r="E11" s="14">
        <v>1384561178.0100002</v>
      </c>
      <c r="F11" s="15">
        <v>7288202929.0099983</v>
      </c>
      <c r="G11" s="15">
        <v>7288202929.0099983</v>
      </c>
      <c r="H11" s="15">
        <v>6118736993.0600014</v>
      </c>
      <c r="I11" s="15">
        <v>0</v>
      </c>
      <c r="J11" s="92"/>
      <c r="K11" s="90"/>
    </row>
    <row r="12" spans="1:11" s="91" customFormat="1" ht="19.899999999999999" customHeight="1" x14ac:dyDescent="0.25">
      <c r="A12" s="92"/>
      <c r="B12" s="86">
        <v>1</v>
      </c>
      <c r="C12" s="16" t="s">
        <v>186</v>
      </c>
      <c r="D12" s="17">
        <v>445298905</v>
      </c>
      <c r="E12" s="18">
        <v>48116205.100000001</v>
      </c>
      <c r="F12" s="19">
        <v>493415110.10000002</v>
      </c>
      <c r="G12" s="19">
        <v>493415110.10000002</v>
      </c>
      <c r="H12" s="19">
        <v>488130067.21000004</v>
      </c>
      <c r="I12" s="19">
        <v>0</v>
      </c>
      <c r="J12" s="92"/>
      <c r="K12" s="85"/>
    </row>
    <row r="13" spans="1:11" s="91" customFormat="1" ht="19.899999999999999" customHeight="1" x14ac:dyDescent="0.25">
      <c r="A13" s="92"/>
      <c r="B13" s="83">
        <v>18</v>
      </c>
      <c r="C13" s="82" t="s">
        <v>29</v>
      </c>
      <c r="D13" s="37">
        <v>41854743</v>
      </c>
      <c r="E13" s="30">
        <v>9788714.0999999996</v>
      </c>
      <c r="F13" s="31">
        <v>51643457.100000009</v>
      </c>
      <c r="G13" s="31">
        <v>51643457.100000009</v>
      </c>
      <c r="H13" s="31">
        <v>46358414.210000008</v>
      </c>
      <c r="I13" s="31">
        <v>0</v>
      </c>
      <c r="J13" s="92"/>
      <c r="K13"/>
    </row>
    <row r="14" spans="1:11" s="91" customFormat="1" ht="19.899999999999999" customHeight="1" x14ac:dyDescent="0.25">
      <c r="A14" s="92"/>
      <c r="B14" s="83">
        <v>30</v>
      </c>
      <c r="C14" s="82" t="s">
        <v>66</v>
      </c>
      <c r="D14" s="37">
        <v>403444162</v>
      </c>
      <c r="E14" s="37">
        <v>38327491</v>
      </c>
      <c r="F14" s="30">
        <v>441771653</v>
      </c>
      <c r="G14" s="31">
        <v>441771653</v>
      </c>
      <c r="H14" s="31">
        <v>441771653</v>
      </c>
      <c r="I14" s="31">
        <v>0</v>
      </c>
      <c r="J14" s="92"/>
      <c r="K14"/>
    </row>
    <row r="15" spans="1:11" s="91" customFormat="1" ht="19.899999999999999" customHeight="1" x14ac:dyDescent="0.25">
      <c r="A15" s="92"/>
      <c r="B15" s="86">
        <v>2</v>
      </c>
      <c r="C15" s="16" t="s">
        <v>185</v>
      </c>
      <c r="D15" s="17">
        <v>1790387356</v>
      </c>
      <c r="E15" s="18">
        <v>133172555.44000004</v>
      </c>
      <c r="F15" s="19">
        <v>1923559911.4400001</v>
      </c>
      <c r="G15" s="19">
        <v>1923559911.4400001</v>
      </c>
      <c r="H15" s="19">
        <v>1882235528.27</v>
      </c>
      <c r="I15" s="19">
        <v>0</v>
      </c>
      <c r="J15" s="92"/>
      <c r="K15" s="85"/>
    </row>
    <row r="16" spans="1:11" s="91" customFormat="1" ht="19.899999999999999" customHeight="1" x14ac:dyDescent="0.25">
      <c r="A16" s="92"/>
      <c r="B16" s="83">
        <v>2</v>
      </c>
      <c r="C16" s="82" t="s">
        <v>13</v>
      </c>
      <c r="D16" s="37">
        <v>47841354</v>
      </c>
      <c r="E16" s="37">
        <v>21632017.780000005</v>
      </c>
      <c r="F16" s="30">
        <v>69473371.779999986</v>
      </c>
      <c r="G16" s="31">
        <v>69473371.779999986</v>
      </c>
      <c r="H16" s="31">
        <v>65684258.140000015</v>
      </c>
      <c r="I16" s="31">
        <v>0</v>
      </c>
      <c r="J16" s="92"/>
      <c r="K16"/>
    </row>
    <row r="17" spans="1:11" s="91" customFormat="1" ht="19.899999999999999" customHeight="1" x14ac:dyDescent="0.25">
      <c r="A17" s="92"/>
      <c r="B17" s="83">
        <v>4</v>
      </c>
      <c r="C17" s="82" t="s">
        <v>15</v>
      </c>
      <c r="D17" s="37">
        <v>373273712</v>
      </c>
      <c r="E17" s="58">
        <v>-28960382.849999979</v>
      </c>
      <c r="F17" s="30">
        <v>344313329.1500001</v>
      </c>
      <c r="G17" s="31">
        <v>344313329.1500001</v>
      </c>
      <c r="H17" s="31">
        <v>306778059.61999995</v>
      </c>
      <c r="I17" s="31">
        <v>0</v>
      </c>
      <c r="J17" s="92"/>
      <c r="K17"/>
    </row>
    <row r="18" spans="1:11" s="91" customFormat="1" ht="19.899999999999999" customHeight="1" x14ac:dyDescent="0.25">
      <c r="A18" s="92"/>
      <c r="B18" s="83">
        <v>40</v>
      </c>
      <c r="C18" s="82" t="s">
        <v>68</v>
      </c>
      <c r="D18" s="37">
        <v>550505384</v>
      </c>
      <c r="E18" s="37">
        <v>42547788</v>
      </c>
      <c r="F18" s="30">
        <v>593053172</v>
      </c>
      <c r="G18" s="31">
        <v>593053172</v>
      </c>
      <c r="H18" s="31">
        <v>593053172</v>
      </c>
      <c r="I18" s="31">
        <v>0</v>
      </c>
      <c r="J18" s="92"/>
      <c r="K18"/>
    </row>
    <row r="19" spans="1:11" s="91" customFormat="1" ht="19.899999999999999" customHeight="1" x14ac:dyDescent="0.25">
      <c r="A19" s="92"/>
      <c r="B19" s="83">
        <v>51</v>
      </c>
      <c r="C19" s="82" t="s">
        <v>70</v>
      </c>
      <c r="D19" s="37">
        <v>32248831</v>
      </c>
      <c r="E19" s="37">
        <v>3593756</v>
      </c>
      <c r="F19" s="30">
        <v>35842587</v>
      </c>
      <c r="G19" s="31">
        <v>35842587</v>
      </c>
      <c r="H19" s="31">
        <v>35842587</v>
      </c>
      <c r="I19" s="31">
        <v>0</v>
      </c>
      <c r="J19" s="92"/>
      <c r="K19"/>
    </row>
    <row r="20" spans="1:11" s="91" customFormat="1" ht="19.899999999999999" customHeight="1" x14ac:dyDescent="0.25">
      <c r="A20" s="92"/>
      <c r="B20" s="83">
        <v>55</v>
      </c>
      <c r="C20" s="82" t="s">
        <v>74</v>
      </c>
      <c r="D20" s="37">
        <v>28070732</v>
      </c>
      <c r="E20" s="37">
        <v>10614085.26</v>
      </c>
      <c r="F20" s="30">
        <v>38684817.259999998</v>
      </c>
      <c r="G20" s="31">
        <v>38684817.259999998</v>
      </c>
      <c r="H20" s="31">
        <v>38684817.259999998</v>
      </c>
      <c r="I20" s="31">
        <v>0</v>
      </c>
      <c r="J20" s="92"/>
      <c r="K20"/>
    </row>
    <row r="21" spans="1:11" s="91" customFormat="1" ht="19.899999999999999" customHeight="1" x14ac:dyDescent="0.25">
      <c r="A21" s="92"/>
      <c r="B21" s="83">
        <v>56</v>
      </c>
      <c r="C21" s="82" t="s">
        <v>75</v>
      </c>
      <c r="D21" s="37">
        <v>670558102</v>
      </c>
      <c r="E21" s="37">
        <v>47754662.400000006</v>
      </c>
      <c r="F21" s="30">
        <v>718312764.39999998</v>
      </c>
      <c r="G21" s="31">
        <v>718312764.39999998</v>
      </c>
      <c r="H21" s="31">
        <v>718312764.39999998</v>
      </c>
      <c r="I21" s="31">
        <v>0</v>
      </c>
      <c r="J21" s="92"/>
      <c r="K21"/>
    </row>
    <row r="22" spans="1:11" s="91" customFormat="1" ht="19.899999999999999" customHeight="1" x14ac:dyDescent="0.25">
      <c r="A22" s="92"/>
      <c r="B22" s="83">
        <v>57</v>
      </c>
      <c r="C22" s="82" t="s">
        <v>76</v>
      </c>
      <c r="D22" s="37">
        <v>18326272</v>
      </c>
      <c r="E22" s="37">
        <v>7082660</v>
      </c>
      <c r="F22" s="30">
        <v>25408932</v>
      </c>
      <c r="G22" s="31">
        <v>25408932</v>
      </c>
      <c r="H22" s="31">
        <v>25408932</v>
      </c>
      <c r="I22" s="31">
        <v>0</v>
      </c>
      <c r="J22" s="92"/>
      <c r="K22"/>
    </row>
    <row r="23" spans="1:11" s="91" customFormat="1" ht="19.899999999999999" customHeight="1" x14ac:dyDescent="0.25">
      <c r="A23" s="92"/>
      <c r="B23" s="83">
        <v>59</v>
      </c>
      <c r="C23" s="82" t="s">
        <v>144</v>
      </c>
      <c r="D23" s="37">
        <v>20391904</v>
      </c>
      <c r="E23" s="58">
        <v>2618241.5100000016</v>
      </c>
      <c r="F23" s="30">
        <v>23010145.510000002</v>
      </c>
      <c r="G23" s="31">
        <v>23010145.510000002</v>
      </c>
      <c r="H23" s="31">
        <v>23010145.510000002</v>
      </c>
      <c r="I23" s="31">
        <v>0</v>
      </c>
      <c r="J23" s="92"/>
      <c r="K23"/>
    </row>
    <row r="24" spans="1:11" s="91" customFormat="1" ht="19.899999999999999" customHeight="1" x14ac:dyDescent="0.25">
      <c r="A24" s="92"/>
      <c r="B24" s="83">
        <v>68</v>
      </c>
      <c r="C24" s="82" t="s">
        <v>36</v>
      </c>
      <c r="D24" s="37">
        <v>35919684</v>
      </c>
      <c r="E24" s="37">
        <v>26685961.32</v>
      </c>
      <c r="F24" s="30">
        <v>62605645.319999993</v>
      </c>
      <c r="G24" s="31">
        <v>62605645.319999993</v>
      </c>
      <c r="H24" s="31">
        <v>62605645.319999993</v>
      </c>
      <c r="I24" s="31">
        <v>0</v>
      </c>
      <c r="J24" s="92"/>
      <c r="K24"/>
    </row>
    <row r="25" spans="1:11" s="91" customFormat="1" ht="19.899999999999999" customHeight="1" x14ac:dyDescent="0.25">
      <c r="A25" s="92"/>
      <c r="B25" s="83">
        <v>97</v>
      </c>
      <c r="C25" s="82" t="s">
        <v>64</v>
      </c>
      <c r="D25" s="37">
        <v>13251381</v>
      </c>
      <c r="E25" s="58">
        <v>-396233.97999999992</v>
      </c>
      <c r="F25" s="30">
        <v>12855147.02</v>
      </c>
      <c r="G25" s="31">
        <v>12855147.02</v>
      </c>
      <c r="H25" s="31">
        <v>12855147.02</v>
      </c>
      <c r="I25" s="31">
        <v>0</v>
      </c>
      <c r="J25" s="92"/>
      <c r="K25"/>
    </row>
    <row r="26" spans="1:11" s="91" customFormat="1" ht="19.899999999999999" customHeight="1" x14ac:dyDescent="0.25">
      <c r="A26" s="92"/>
      <c r="B26" s="86">
        <v>3</v>
      </c>
      <c r="C26" s="16" t="s">
        <v>184</v>
      </c>
      <c r="D26" s="17">
        <v>802608145</v>
      </c>
      <c r="E26" s="18">
        <v>-124428768.16999994</v>
      </c>
      <c r="F26" s="19">
        <v>678179376.82999992</v>
      </c>
      <c r="G26" s="19">
        <v>678179376.82999992</v>
      </c>
      <c r="H26" s="19">
        <v>633175476.75999999</v>
      </c>
      <c r="I26" s="19">
        <v>0</v>
      </c>
      <c r="J26" s="92"/>
      <c r="K26" s="85"/>
    </row>
    <row r="27" spans="1:11" s="91" customFormat="1" ht="19.899999999999999" customHeight="1" x14ac:dyDescent="0.25">
      <c r="A27" s="92"/>
      <c r="B27" s="83">
        <v>1</v>
      </c>
      <c r="C27" s="82" t="s">
        <v>136</v>
      </c>
      <c r="D27" s="37">
        <v>129653118</v>
      </c>
      <c r="E27" s="58">
        <v>-24379866.639999997</v>
      </c>
      <c r="F27" s="30">
        <v>105273251.35999997</v>
      </c>
      <c r="G27" s="31">
        <v>105273251.35999997</v>
      </c>
      <c r="H27" s="31">
        <v>94669246.269999981</v>
      </c>
      <c r="I27" s="31">
        <v>0</v>
      </c>
      <c r="J27" s="92"/>
      <c r="K27"/>
    </row>
    <row r="28" spans="1:11" s="91" customFormat="1" ht="19.899999999999999" customHeight="1" x14ac:dyDescent="0.25">
      <c r="A28" s="92"/>
      <c r="B28" s="83">
        <v>2</v>
      </c>
      <c r="C28" s="82" t="s">
        <v>13</v>
      </c>
      <c r="D28" s="37">
        <v>98484662</v>
      </c>
      <c r="E28" s="58">
        <v>-44477779.75999999</v>
      </c>
      <c r="F28" s="30">
        <v>54006882.24000001</v>
      </c>
      <c r="G28" s="31">
        <v>54006882.24000001</v>
      </c>
      <c r="H28" s="31">
        <v>48984269.280000001</v>
      </c>
      <c r="I28" s="31">
        <v>0</v>
      </c>
      <c r="J28" s="92"/>
      <c r="K28"/>
    </row>
    <row r="29" spans="1:11" s="91" customFormat="1" ht="19.899999999999999" customHeight="1" x14ac:dyDescent="0.25">
      <c r="A29" s="92"/>
      <c r="B29" s="83">
        <v>5</v>
      </c>
      <c r="C29" s="82" t="s">
        <v>16</v>
      </c>
      <c r="D29" s="37">
        <v>202134290</v>
      </c>
      <c r="E29" s="58">
        <v>-28063363.569999997</v>
      </c>
      <c r="F29" s="30">
        <v>174070926.4300001</v>
      </c>
      <c r="G29" s="31">
        <v>174070926.4300001</v>
      </c>
      <c r="H29" s="31">
        <v>158591374.58000004</v>
      </c>
      <c r="I29" s="31">
        <v>0</v>
      </c>
      <c r="J29" s="92"/>
      <c r="K29"/>
    </row>
    <row r="30" spans="1:11" s="91" customFormat="1" ht="19.899999999999999" customHeight="1" x14ac:dyDescent="0.25">
      <c r="A30" s="92"/>
      <c r="B30" s="83">
        <v>6</v>
      </c>
      <c r="C30" s="82" t="s">
        <v>17</v>
      </c>
      <c r="D30" s="37">
        <v>115750415</v>
      </c>
      <c r="E30" s="58">
        <v>-7840563.4099999927</v>
      </c>
      <c r="F30" s="30">
        <v>107909851.58999994</v>
      </c>
      <c r="G30" s="31">
        <v>107909851.58999994</v>
      </c>
      <c r="H30" s="31">
        <v>102184155.07000001</v>
      </c>
      <c r="I30" s="31">
        <v>0</v>
      </c>
      <c r="J30" s="92"/>
      <c r="K30"/>
    </row>
    <row r="31" spans="1:11" s="91" customFormat="1" ht="19.899999999999999" customHeight="1" x14ac:dyDescent="0.25">
      <c r="A31" s="92"/>
      <c r="B31" s="83">
        <v>11</v>
      </c>
      <c r="C31" s="82" t="s">
        <v>22</v>
      </c>
      <c r="D31" s="37">
        <v>92673799</v>
      </c>
      <c r="E31" s="58">
        <v>-31663179.629999984</v>
      </c>
      <c r="F31" s="30">
        <v>61010619.369999975</v>
      </c>
      <c r="G31" s="31">
        <v>61010619.369999975</v>
      </c>
      <c r="H31" s="31">
        <v>54580519.159999996</v>
      </c>
      <c r="I31" s="31">
        <v>0</v>
      </c>
      <c r="J31" s="92"/>
      <c r="K31"/>
    </row>
    <row r="32" spans="1:11" s="91" customFormat="1" ht="19.899999999999999" customHeight="1" x14ac:dyDescent="0.25">
      <c r="A32" s="92"/>
      <c r="B32" s="83">
        <v>19</v>
      </c>
      <c r="C32" s="82" t="s">
        <v>30</v>
      </c>
      <c r="D32" s="37">
        <v>28804445</v>
      </c>
      <c r="E32" s="58">
        <v>-2057750.4199999969</v>
      </c>
      <c r="F32" s="30">
        <v>26746694.579999976</v>
      </c>
      <c r="G32" s="31">
        <v>26746694.579999976</v>
      </c>
      <c r="H32" s="31">
        <v>25004761.139999978</v>
      </c>
      <c r="I32" s="31">
        <v>0</v>
      </c>
      <c r="J32" s="92"/>
      <c r="K32"/>
    </row>
    <row r="33" spans="1:11" s="91" customFormat="1" ht="19.899999999999999" customHeight="1" x14ac:dyDescent="0.25">
      <c r="A33" s="92"/>
      <c r="B33" s="83">
        <v>53</v>
      </c>
      <c r="C33" s="82" t="s">
        <v>72</v>
      </c>
      <c r="D33" s="37">
        <v>130322933</v>
      </c>
      <c r="E33" s="37">
        <v>8836739</v>
      </c>
      <c r="F33" s="30">
        <v>139159672</v>
      </c>
      <c r="G33" s="31">
        <v>139159672</v>
      </c>
      <c r="H33" s="31">
        <v>139159672</v>
      </c>
      <c r="I33" s="31">
        <v>0</v>
      </c>
      <c r="J33" s="92"/>
      <c r="K33"/>
    </row>
    <row r="34" spans="1:11" s="91" customFormat="1" ht="19.899999999999999" customHeight="1" x14ac:dyDescent="0.25">
      <c r="A34" s="92"/>
      <c r="B34" s="83">
        <v>95</v>
      </c>
      <c r="C34" s="82" t="s">
        <v>62</v>
      </c>
      <c r="D34" s="37">
        <v>577750</v>
      </c>
      <c r="E34" s="37">
        <v>3162865.54</v>
      </c>
      <c r="F34" s="30">
        <v>3740615.5399999996</v>
      </c>
      <c r="G34" s="31">
        <v>3740615.5399999996</v>
      </c>
      <c r="H34" s="31">
        <v>3740615.5399999996</v>
      </c>
      <c r="I34" s="31">
        <v>0</v>
      </c>
      <c r="J34" s="92"/>
      <c r="K34"/>
    </row>
    <row r="35" spans="1:11" s="91" customFormat="1" ht="19.899999999999999" customHeight="1" x14ac:dyDescent="0.25">
      <c r="A35" s="92"/>
      <c r="B35" s="83">
        <v>96</v>
      </c>
      <c r="C35" s="82" t="s">
        <v>63</v>
      </c>
      <c r="D35" s="37">
        <v>4206733</v>
      </c>
      <c r="E35" s="37">
        <v>2054130.72</v>
      </c>
      <c r="F35" s="30">
        <v>6260863.7200000007</v>
      </c>
      <c r="G35" s="31">
        <v>6260863.7200000007</v>
      </c>
      <c r="H35" s="31">
        <v>6260863.7200000007</v>
      </c>
      <c r="I35" s="31">
        <v>0</v>
      </c>
      <c r="J35" s="92"/>
      <c r="K35"/>
    </row>
    <row r="36" spans="1:11" s="91" customFormat="1" ht="19.899999999999999" customHeight="1" x14ac:dyDescent="0.25">
      <c r="A36" s="92"/>
      <c r="B36" s="86">
        <v>5</v>
      </c>
      <c r="C36" s="16" t="s">
        <v>183</v>
      </c>
      <c r="D36" s="17">
        <v>1392416462</v>
      </c>
      <c r="E36" s="18">
        <v>1406420975.5300002</v>
      </c>
      <c r="F36" s="19">
        <v>2798837437.5299978</v>
      </c>
      <c r="G36" s="19">
        <v>2798837437.5299978</v>
      </c>
      <c r="H36" s="19">
        <v>2004977020.680001</v>
      </c>
      <c r="I36" s="19">
        <v>0</v>
      </c>
      <c r="J36" s="92"/>
      <c r="K36" s="85"/>
    </row>
    <row r="37" spans="1:11" s="91" customFormat="1" ht="19.899999999999999" customHeight="1" x14ac:dyDescent="0.25">
      <c r="A37" s="92"/>
      <c r="B37" s="83">
        <v>3</v>
      </c>
      <c r="C37" s="82" t="s">
        <v>14</v>
      </c>
      <c r="D37" s="37">
        <v>1392416462</v>
      </c>
      <c r="E37" s="37">
        <v>1406420975.5300002</v>
      </c>
      <c r="F37" s="30">
        <v>2798837437.5299978</v>
      </c>
      <c r="G37" s="31">
        <v>2798837437.5299978</v>
      </c>
      <c r="H37" s="31">
        <v>2004977020.680001</v>
      </c>
      <c r="I37" s="31">
        <v>0</v>
      </c>
      <c r="J37" s="92"/>
      <c r="K37"/>
    </row>
    <row r="38" spans="1:11" s="91" customFormat="1" ht="19.899999999999999" customHeight="1" x14ac:dyDescent="0.25">
      <c r="A38" s="92"/>
      <c r="B38" s="86">
        <v>7</v>
      </c>
      <c r="C38" s="16" t="s">
        <v>182</v>
      </c>
      <c r="D38" s="17">
        <v>1333295672</v>
      </c>
      <c r="E38" s="18">
        <v>-84763284.870000228</v>
      </c>
      <c r="F38" s="19">
        <v>1248532387.1300004</v>
      </c>
      <c r="G38" s="19">
        <v>1248532387.1300004</v>
      </c>
      <c r="H38" s="19">
        <v>971424114.05999994</v>
      </c>
      <c r="I38" s="19">
        <v>0</v>
      </c>
      <c r="J38" s="92"/>
      <c r="K38" s="90"/>
    </row>
    <row r="39" spans="1:11" s="91" customFormat="1" ht="19.899999999999999" customHeight="1" x14ac:dyDescent="0.25">
      <c r="A39" s="92"/>
      <c r="B39" s="83">
        <v>2</v>
      </c>
      <c r="C39" s="82" t="s">
        <v>13</v>
      </c>
      <c r="D39" s="37">
        <v>29351190</v>
      </c>
      <c r="E39" s="58">
        <v>-560606.82999999879</v>
      </c>
      <c r="F39" s="30">
        <v>28790583.170000009</v>
      </c>
      <c r="G39" s="31">
        <v>28790583.170000009</v>
      </c>
      <c r="H39" s="31">
        <v>26910616.19000002</v>
      </c>
      <c r="I39" s="31">
        <v>0</v>
      </c>
      <c r="J39" s="92"/>
      <c r="K39"/>
    </row>
    <row r="40" spans="1:11" s="91" customFormat="1" ht="19.899999999999999" customHeight="1" x14ac:dyDescent="0.25">
      <c r="A40" s="92"/>
      <c r="B40" s="83">
        <v>4</v>
      </c>
      <c r="C40" s="82" t="s">
        <v>15</v>
      </c>
      <c r="D40" s="37">
        <v>1303944482</v>
      </c>
      <c r="E40" s="58">
        <v>-84202678.04000023</v>
      </c>
      <c r="F40" s="30">
        <v>1219741803.9600003</v>
      </c>
      <c r="G40" s="31">
        <v>1219741803.9600003</v>
      </c>
      <c r="H40" s="31">
        <v>944513497.86999989</v>
      </c>
      <c r="I40" s="31">
        <v>0</v>
      </c>
      <c r="J40" s="92"/>
      <c r="K40" s="89"/>
    </row>
    <row r="41" spans="1:11" s="91" customFormat="1" ht="19.899999999999999" customHeight="1" x14ac:dyDescent="0.25">
      <c r="A41" s="92"/>
      <c r="B41" s="86">
        <v>8</v>
      </c>
      <c r="C41" s="16" t="s">
        <v>181</v>
      </c>
      <c r="D41" s="17">
        <v>139635211</v>
      </c>
      <c r="E41" s="18">
        <v>6043494.9799999995</v>
      </c>
      <c r="F41" s="19">
        <v>145678705.97999996</v>
      </c>
      <c r="G41" s="19">
        <v>145678705.97999996</v>
      </c>
      <c r="H41" s="19">
        <v>138794786.07999995</v>
      </c>
      <c r="I41" s="19">
        <v>0</v>
      </c>
      <c r="J41" s="92"/>
      <c r="K41" s="85"/>
    </row>
    <row r="42" spans="1:11" s="91" customFormat="1" ht="19.899999999999999" customHeight="1" x14ac:dyDescent="0.25">
      <c r="A42" s="92"/>
      <c r="B42" s="83">
        <v>1</v>
      </c>
      <c r="C42" s="82" t="s">
        <v>136</v>
      </c>
      <c r="D42" s="37">
        <v>69509560</v>
      </c>
      <c r="E42" s="58">
        <v>1094082.0399999998</v>
      </c>
      <c r="F42" s="30">
        <v>70603642.039999977</v>
      </c>
      <c r="G42" s="31">
        <v>70603642.039999977</v>
      </c>
      <c r="H42" s="31">
        <v>66270182.429999985</v>
      </c>
      <c r="I42" s="31">
        <v>0</v>
      </c>
      <c r="J42" s="92"/>
      <c r="K42"/>
    </row>
    <row r="43" spans="1:11" s="91" customFormat="1" ht="19.899999999999999" customHeight="1" x14ac:dyDescent="0.25">
      <c r="A43" s="92"/>
      <c r="B43" s="83">
        <v>2</v>
      </c>
      <c r="C43" s="82" t="s">
        <v>13</v>
      </c>
      <c r="D43" s="37">
        <v>12617021</v>
      </c>
      <c r="E43" s="58">
        <v>-1330340.9599999993</v>
      </c>
      <c r="F43" s="30">
        <v>11286680.03999999</v>
      </c>
      <c r="G43" s="31">
        <v>11286680.03999999</v>
      </c>
      <c r="H43" s="31">
        <v>10605767.62999999</v>
      </c>
      <c r="I43" s="31">
        <v>0</v>
      </c>
      <c r="J43" s="92"/>
      <c r="K43"/>
    </row>
    <row r="44" spans="1:11" s="91" customFormat="1" ht="19.899999999999999" customHeight="1" x14ac:dyDescent="0.25">
      <c r="A44" s="92"/>
      <c r="B44" s="83">
        <v>14</v>
      </c>
      <c r="C44" s="82" t="s">
        <v>25</v>
      </c>
      <c r="D44" s="37">
        <v>36427807</v>
      </c>
      <c r="E44" s="58">
        <v>-5758363.6500000013</v>
      </c>
      <c r="F44" s="30">
        <v>30669443.349999987</v>
      </c>
      <c r="G44" s="31">
        <v>30669443.349999987</v>
      </c>
      <c r="H44" s="31">
        <v>28799895.469999988</v>
      </c>
      <c r="I44" s="31">
        <v>0</v>
      </c>
      <c r="J44" s="92"/>
      <c r="K44"/>
    </row>
    <row r="45" spans="1:11" s="5" customFormat="1" ht="19.899999999999999" customHeight="1" x14ac:dyDescent="0.25">
      <c r="A45" s="3"/>
      <c r="B45" s="83">
        <v>52</v>
      </c>
      <c r="C45" s="82" t="s">
        <v>71</v>
      </c>
      <c r="D45" s="37">
        <v>18104914</v>
      </c>
      <c r="E45" s="37">
        <v>5761222.6699999999</v>
      </c>
      <c r="F45" s="30">
        <v>23866136.670000002</v>
      </c>
      <c r="G45" s="31">
        <v>23866136.670000002</v>
      </c>
      <c r="H45" s="31">
        <v>23866136.670000002</v>
      </c>
      <c r="I45" s="31">
        <v>0</v>
      </c>
      <c r="J45" s="3"/>
      <c r="K45"/>
    </row>
    <row r="46" spans="1:11" s="5" customFormat="1" ht="19.899999999999999" customHeight="1" x14ac:dyDescent="0.25">
      <c r="A46" s="3"/>
      <c r="B46" s="83">
        <v>92</v>
      </c>
      <c r="C46" s="82" t="s">
        <v>60</v>
      </c>
      <c r="D46" s="37">
        <v>2975909</v>
      </c>
      <c r="E46" s="37">
        <v>6276894.8799999999</v>
      </c>
      <c r="F46" s="30">
        <v>9252803.879999999</v>
      </c>
      <c r="G46" s="31">
        <v>9252803.879999999</v>
      </c>
      <c r="H46" s="31">
        <v>9252803.879999999</v>
      </c>
      <c r="I46" s="31">
        <v>0</v>
      </c>
      <c r="J46" s="3"/>
      <c r="K46"/>
    </row>
    <row r="47" spans="1:11" s="5" customFormat="1" ht="19.899999999999999" customHeight="1" x14ac:dyDescent="0.25">
      <c r="A47" s="3"/>
      <c r="B47" s="88">
        <v>2</v>
      </c>
      <c r="C47" s="87" t="s">
        <v>180</v>
      </c>
      <c r="D47" s="13">
        <v>19636234478</v>
      </c>
      <c r="E47" s="14">
        <v>3125922859.6299992</v>
      </c>
      <c r="F47" s="15">
        <v>22762157337.629978</v>
      </c>
      <c r="G47" s="15">
        <v>22762157337.629978</v>
      </c>
      <c r="H47" s="15">
        <v>21875218863.999992</v>
      </c>
      <c r="I47" s="15">
        <v>0</v>
      </c>
      <c r="J47" s="3"/>
      <c r="K47" s="90"/>
    </row>
    <row r="48" spans="1:11" s="5" customFormat="1" ht="19.899999999999999" customHeight="1" x14ac:dyDescent="0.25">
      <c r="A48" s="3"/>
      <c r="B48" s="86">
        <v>1</v>
      </c>
      <c r="C48" s="16" t="s">
        <v>179</v>
      </c>
      <c r="D48" s="17">
        <v>277444477</v>
      </c>
      <c r="E48" s="18">
        <v>-45649503.010000028</v>
      </c>
      <c r="F48" s="19">
        <v>231794973.98999998</v>
      </c>
      <c r="G48" s="19">
        <v>231794973.98999998</v>
      </c>
      <c r="H48" s="19">
        <v>133506301.42</v>
      </c>
      <c r="I48" s="19">
        <v>0</v>
      </c>
      <c r="J48" s="3"/>
      <c r="K48" s="85"/>
    </row>
    <row r="49" spans="1:11" s="5" customFormat="1" ht="19.899999999999999" customHeight="1" x14ac:dyDescent="0.25">
      <c r="A49" s="3"/>
      <c r="B49" s="83">
        <v>14</v>
      </c>
      <c r="C49" s="82" t="s">
        <v>25</v>
      </c>
      <c r="D49" s="37">
        <v>277444477</v>
      </c>
      <c r="E49" s="58">
        <v>-45649503.010000028</v>
      </c>
      <c r="F49" s="30">
        <v>231794973.98999998</v>
      </c>
      <c r="G49" s="31">
        <v>231794973.98999998</v>
      </c>
      <c r="H49" s="31">
        <v>133506301.42</v>
      </c>
      <c r="I49" s="31">
        <v>0</v>
      </c>
      <c r="J49" s="3"/>
      <c r="K49"/>
    </row>
    <row r="50" spans="1:11" s="5" customFormat="1" ht="19.899999999999999" customHeight="1" x14ac:dyDescent="0.25">
      <c r="A50" s="3"/>
      <c r="B50" s="86">
        <v>2</v>
      </c>
      <c r="C50" s="16" t="s">
        <v>178</v>
      </c>
      <c r="D50" s="17">
        <v>779004680</v>
      </c>
      <c r="E50" s="18">
        <v>244284026.05000007</v>
      </c>
      <c r="F50" s="19">
        <v>1023288706.0499994</v>
      </c>
      <c r="G50" s="19">
        <v>1023288706.0499994</v>
      </c>
      <c r="H50" s="19">
        <v>538654105.80999982</v>
      </c>
      <c r="I50" s="19">
        <v>0</v>
      </c>
      <c r="J50" s="3"/>
      <c r="K50" s="90"/>
    </row>
    <row r="51" spans="1:11" s="5" customFormat="1" ht="19.899999999999999" customHeight="1" x14ac:dyDescent="0.25">
      <c r="A51" s="3"/>
      <c r="B51" s="83">
        <v>9</v>
      </c>
      <c r="C51" s="82" t="s">
        <v>20</v>
      </c>
      <c r="D51" s="37">
        <v>373037231</v>
      </c>
      <c r="E51" s="37">
        <v>67925361.119999945</v>
      </c>
      <c r="F51" s="30">
        <v>440962592.11999965</v>
      </c>
      <c r="G51" s="31">
        <v>440962592.11999965</v>
      </c>
      <c r="H51" s="31">
        <v>257910944.68999994</v>
      </c>
      <c r="I51" s="31">
        <v>0</v>
      </c>
      <c r="J51" s="3"/>
      <c r="K51" s="89"/>
    </row>
    <row r="52" spans="1:11" s="5" customFormat="1" ht="19.899999999999999" customHeight="1" x14ac:dyDescent="0.25">
      <c r="A52" s="3"/>
      <c r="B52" s="83">
        <v>11</v>
      </c>
      <c r="C52" s="82" t="s">
        <v>22</v>
      </c>
      <c r="D52" s="37">
        <v>148433166</v>
      </c>
      <c r="E52" s="37">
        <v>108075479.92000002</v>
      </c>
      <c r="F52" s="30">
        <v>256508645.9199999</v>
      </c>
      <c r="G52" s="31">
        <v>256508645.9199999</v>
      </c>
      <c r="H52" s="31">
        <v>38518136.640000015</v>
      </c>
      <c r="I52" s="31">
        <v>0</v>
      </c>
      <c r="J52" s="3"/>
      <c r="K52"/>
    </row>
    <row r="53" spans="1:11" s="5" customFormat="1" ht="19.899999999999999" customHeight="1" x14ac:dyDescent="0.25">
      <c r="A53" s="3"/>
      <c r="B53" s="83">
        <v>13</v>
      </c>
      <c r="C53" s="82" t="s">
        <v>24</v>
      </c>
      <c r="D53" s="37">
        <v>224433554</v>
      </c>
      <c r="E53" s="37">
        <v>85487358.850000113</v>
      </c>
      <c r="F53" s="30">
        <v>309920912.84999996</v>
      </c>
      <c r="G53" s="31">
        <v>309920912.84999996</v>
      </c>
      <c r="H53" s="31">
        <v>226566650.16999993</v>
      </c>
      <c r="I53" s="31">
        <v>0</v>
      </c>
      <c r="J53" s="3"/>
      <c r="K53"/>
    </row>
    <row r="54" spans="1:11" s="5" customFormat="1" ht="19.899999999999999" customHeight="1" x14ac:dyDescent="0.25">
      <c r="A54" s="3"/>
      <c r="B54" s="83">
        <v>17</v>
      </c>
      <c r="C54" s="82" t="s">
        <v>28</v>
      </c>
      <c r="D54" s="37">
        <v>33100729</v>
      </c>
      <c r="E54" s="58">
        <v>-17204173.84</v>
      </c>
      <c r="F54" s="30">
        <v>15896555.16</v>
      </c>
      <c r="G54" s="31">
        <v>15896555.16</v>
      </c>
      <c r="H54" s="31">
        <v>15658374.309999999</v>
      </c>
      <c r="I54" s="31">
        <v>0</v>
      </c>
      <c r="J54" s="3"/>
      <c r="K54"/>
    </row>
    <row r="55" spans="1:11" s="5" customFormat="1" ht="19.899999999999999" customHeight="1" x14ac:dyDescent="0.25">
      <c r="A55" s="3"/>
      <c r="B55" s="86">
        <v>3</v>
      </c>
      <c r="C55" s="16" t="s">
        <v>177</v>
      </c>
      <c r="D55" s="17">
        <v>3590620171</v>
      </c>
      <c r="E55" s="18">
        <v>823580224.46000004</v>
      </c>
      <c r="F55" s="19">
        <v>4414200395.46</v>
      </c>
      <c r="G55" s="19">
        <v>4414200395.46</v>
      </c>
      <c r="H55" s="19">
        <v>4414200395.46</v>
      </c>
      <c r="I55" s="19">
        <v>0</v>
      </c>
      <c r="J55" s="3"/>
      <c r="K55" s="85"/>
    </row>
    <row r="56" spans="1:11" s="5" customFormat="1" ht="19.899999999999999" customHeight="1" x14ac:dyDescent="0.25">
      <c r="A56" s="3"/>
      <c r="B56" s="83">
        <v>12</v>
      </c>
      <c r="C56" s="82" t="s">
        <v>23</v>
      </c>
      <c r="D56" s="37">
        <v>264250</v>
      </c>
      <c r="E56" s="37">
        <v>0</v>
      </c>
      <c r="F56" s="30">
        <v>264250</v>
      </c>
      <c r="G56" s="31">
        <v>264250</v>
      </c>
      <c r="H56" s="31">
        <v>264250</v>
      </c>
      <c r="I56" s="31">
        <v>0</v>
      </c>
      <c r="J56" s="3"/>
      <c r="K56"/>
    </row>
    <row r="57" spans="1:11" s="5" customFormat="1" ht="19.899999999999999" customHeight="1" x14ac:dyDescent="0.25">
      <c r="A57" s="3"/>
      <c r="B57" s="83">
        <v>64</v>
      </c>
      <c r="C57" s="82" t="s">
        <v>35</v>
      </c>
      <c r="D57" s="37">
        <v>3590355921</v>
      </c>
      <c r="E57" s="37">
        <v>823580224.46000004</v>
      </c>
      <c r="F57" s="30">
        <v>4413936145.46</v>
      </c>
      <c r="G57" s="31">
        <v>4413936145.46</v>
      </c>
      <c r="H57" s="31">
        <v>4413936145.46</v>
      </c>
      <c r="I57" s="31">
        <v>0</v>
      </c>
      <c r="J57" s="3"/>
      <c r="K57"/>
    </row>
    <row r="58" spans="1:11" s="5" customFormat="1" ht="19.899999999999999" customHeight="1" x14ac:dyDescent="0.25">
      <c r="A58" s="3"/>
      <c r="B58" s="86">
        <v>4</v>
      </c>
      <c r="C58" s="16" t="s">
        <v>176</v>
      </c>
      <c r="D58" s="17">
        <v>293615027</v>
      </c>
      <c r="E58" s="18">
        <v>48233318.759999998</v>
      </c>
      <c r="F58" s="19">
        <v>341848345.75999999</v>
      </c>
      <c r="G58" s="19">
        <v>341848345.75999999</v>
      </c>
      <c r="H58" s="19">
        <v>341848345.75999999</v>
      </c>
      <c r="I58" s="19">
        <v>0</v>
      </c>
      <c r="J58" s="3"/>
      <c r="K58" s="85"/>
    </row>
    <row r="59" spans="1:11" s="5" customFormat="1" ht="19.899999999999999" customHeight="1" x14ac:dyDescent="0.25">
      <c r="A59" s="3"/>
      <c r="B59" s="83">
        <v>58</v>
      </c>
      <c r="C59" s="82" t="s">
        <v>143</v>
      </c>
      <c r="D59" s="37">
        <v>4969694</v>
      </c>
      <c r="E59" s="37">
        <v>948988.44</v>
      </c>
      <c r="F59" s="30">
        <v>5918682.4400000004</v>
      </c>
      <c r="G59" s="31">
        <v>5918682.4400000004</v>
      </c>
      <c r="H59" s="31">
        <v>5918682.4400000004</v>
      </c>
      <c r="I59" s="31">
        <v>0</v>
      </c>
      <c r="J59" s="3"/>
      <c r="K59"/>
    </row>
    <row r="60" spans="1:11" s="5" customFormat="1" ht="19.899999999999999" customHeight="1" x14ac:dyDescent="0.25">
      <c r="A60" s="3"/>
      <c r="B60" s="83">
        <v>69</v>
      </c>
      <c r="C60" s="82" t="s">
        <v>37</v>
      </c>
      <c r="D60" s="37">
        <v>91902112</v>
      </c>
      <c r="E60" s="37">
        <v>26536483.539999992</v>
      </c>
      <c r="F60" s="30">
        <v>118438595.54000001</v>
      </c>
      <c r="G60" s="31">
        <v>118438595.54000001</v>
      </c>
      <c r="H60" s="31">
        <v>118438595.54000001</v>
      </c>
      <c r="I60" s="31">
        <v>0</v>
      </c>
      <c r="J60" s="3"/>
      <c r="K60"/>
    </row>
    <row r="61" spans="1:11" s="5" customFormat="1" ht="19.899999999999999" customHeight="1" x14ac:dyDescent="0.25">
      <c r="A61" s="3"/>
      <c r="B61" s="83">
        <v>70</v>
      </c>
      <c r="C61" s="82" t="s">
        <v>38</v>
      </c>
      <c r="D61" s="37">
        <v>34566204</v>
      </c>
      <c r="E61" s="58">
        <v>-3042945.1399999997</v>
      </c>
      <c r="F61" s="30">
        <v>31523258.859999999</v>
      </c>
      <c r="G61" s="31">
        <v>31523258.859999999</v>
      </c>
      <c r="H61" s="31">
        <v>31523258.859999999</v>
      </c>
      <c r="I61" s="31">
        <v>0</v>
      </c>
      <c r="J61" s="3"/>
      <c r="K61"/>
    </row>
    <row r="62" spans="1:11" s="5" customFormat="1" ht="19.899999999999999" customHeight="1" x14ac:dyDescent="0.25">
      <c r="A62" s="3"/>
      <c r="B62" s="83">
        <v>74</v>
      </c>
      <c r="C62" s="82" t="s">
        <v>42</v>
      </c>
      <c r="D62" s="37">
        <v>151578195</v>
      </c>
      <c r="E62" s="37">
        <v>17556037.320000004</v>
      </c>
      <c r="F62" s="30">
        <v>169134232.31999999</v>
      </c>
      <c r="G62" s="31">
        <v>169134232.31999999</v>
      </c>
      <c r="H62" s="31">
        <v>169134232.31999999</v>
      </c>
      <c r="I62" s="31">
        <v>0</v>
      </c>
      <c r="J62" s="3"/>
      <c r="K62"/>
    </row>
    <row r="63" spans="1:11" s="5" customFormat="1" ht="19.899999999999999" customHeight="1" x14ac:dyDescent="0.25">
      <c r="A63" s="3"/>
      <c r="B63" s="83">
        <v>76</v>
      </c>
      <c r="C63" s="82" t="s">
        <v>44</v>
      </c>
      <c r="D63" s="37">
        <v>10598822</v>
      </c>
      <c r="E63" s="37">
        <v>6234754.5999999996</v>
      </c>
      <c r="F63" s="30">
        <v>16833576.600000001</v>
      </c>
      <c r="G63" s="31">
        <v>16833576.600000001</v>
      </c>
      <c r="H63" s="31">
        <v>16833576.600000001</v>
      </c>
      <c r="I63" s="31">
        <v>0</v>
      </c>
      <c r="J63" s="3"/>
      <c r="K63"/>
    </row>
    <row r="64" spans="1:11" s="5" customFormat="1" ht="19.899999999999999" customHeight="1" x14ac:dyDescent="0.25">
      <c r="A64" s="3"/>
      <c r="B64" s="86">
        <v>5</v>
      </c>
      <c r="C64" s="16" t="s">
        <v>175</v>
      </c>
      <c r="D64" s="17">
        <v>13941356862</v>
      </c>
      <c r="E64" s="18">
        <v>1911060019.9999998</v>
      </c>
      <c r="F64" s="19">
        <v>15852416881.999985</v>
      </c>
      <c r="G64" s="19">
        <v>15852416881.999985</v>
      </c>
      <c r="H64" s="19">
        <v>15553796387.099997</v>
      </c>
      <c r="I64" s="19">
        <v>0</v>
      </c>
      <c r="J64" s="3"/>
      <c r="K64" s="85"/>
    </row>
    <row r="65" spans="1:11" s="5" customFormat="1" ht="19.899999999999999" customHeight="1" x14ac:dyDescent="0.25">
      <c r="A65" s="3"/>
      <c r="B65" s="83">
        <v>10</v>
      </c>
      <c r="C65" s="82" t="s">
        <v>21</v>
      </c>
      <c r="D65" s="37">
        <v>10796058023</v>
      </c>
      <c r="E65" s="37">
        <v>222626860.61999959</v>
      </c>
      <c r="F65" s="30">
        <v>11018684883.619984</v>
      </c>
      <c r="G65" s="31">
        <v>11018684883.619984</v>
      </c>
      <c r="H65" s="31">
        <v>10720064388.719995</v>
      </c>
      <c r="I65" s="31">
        <v>0</v>
      </c>
      <c r="J65" s="3"/>
      <c r="K65"/>
    </row>
    <row r="66" spans="1:11" s="5" customFormat="1" ht="19.899999999999999" customHeight="1" x14ac:dyDescent="0.25">
      <c r="A66" s="3"/>
      <c r="B66" s="83">
        <v>54</v>
      </c>
      <c r="C66" s="82" t="s">
        <v>73</v>
      </c>
      <c r="D66" s="37">
        <v>2216291161</v>
      </c>
      <c r="E66" s="37">
        <v>542767064.35000014</v>
      </c>
      <c r="F66" s="30">
        <v>2759058225.3500004</v>
      </c>
      <c r="G66" s="31">
        <v>2759058225.3500004</v>
      </c>
      <c r="H66" s="31">
        <v>2759058225.3500004</v>
      </c>
      <c r="I66" s="31">
        <v>0</v>
      </c>
      <c r="J66" s="3"/>
      <c r="K66"/>
    </row>
    <row r="67" spans="1:11" s="5" customFormat="1" ht="19.899999999999999" customHeight="1" x14ac:dyDescent="0.25">
      <c r="A67" s="3"/>
      <c r="B67" s="83">
        <v>72</v>
      </c>
      <c r="C67" s="82" t="s">
        <v>40</v>
      </c>
      <c r="D67" s="37">
        <v>79449178</v>
      </c>
      <c r="E67" s="37">
        <v>6708750.6100000013</v>
      </c>
      <c r="F67" s="30">
        <v>86157928.610000014</v>
      </c>
      <c r="G67" s="31">
        <v>86157928.610000014</v>
      </c>
      <c r="H67" s="31">
        <v>86157928.610000014</v>
      </c>
      <c r="I67" s="31">
        <v>0</v>
      </c>
      <c r="J67" s="3"/>
      <c r="K67"/>
    </row>
    <row r="68" spans="1:11" s="5" customFormat="1" ht="19.899999999999999" customHeight="1" x14ac:dyDescent="0.25">
      <c r="A68" s="3"/>
      <c r="B68" s="83">
        <v>73</v>
      </c>
      <c r="C68" s="82" t="s">
        <v>41</v>
      </c>
      <c r="D68" s="37">
        <v>3353796</v>
      </c>
      <c r="E68" s="37">
        <v>6017538.8200000003</v>
      </c>
      <c r="F68" s="30">
        <v>9371334.8200000003</v>
      </c>
      <c r="G68" s="31">
        <v>9371334.8200000003</v>
      </c>
      <c r="H68" s="31">
        <v>9371334.8200000003</v>
      </c>
      <c r="I68" s="31">
        <v>0</v>
      </c>
      <c r="J68" s="3"/>
      <c r="K68"/>
    </row>
    <row r="69" spans="1:11" s="5" customFormat="1" ht="19.899999999999999" customHeight="1" x14ac:dyDescent="0.25">
      <c r="A69" s="3"/>
      <c r="B69" s="83">
        <v>75</v>
      </c>
      <c r="C69" s="82" t="s">
        <v>43</v>
      </c>
      <c r="D69" s="37">
        <v>241359233</v>
      </c>
      <c r="E69" s="37">
        <v>94765269.099999994</v>
      </c>
      <c r="F69" s="30">
        <v>336124502.09999996</v>
      </c>
      <c r="G69" s="31">
        <v>336124502.09999996</v>
      </c>
      <c r="H69" s="31">
        <v>336124502.09999996</v>
      </c>
      <c r="I69" s="31">
        <v>0</v>
      </c>
      <c r="J69" s="3"/>
      <c r="K69"/>
    </row>
    <row r="70" spans="1:11" s="5" customFormat="1" ht="19.899999999999999" customHeight="1" x14ac:dyDescent="0.25">
      <c r="A70" s="3"/>
      <c r="B70" s="83">
        <v>79</v>
      </c>
      <c r="C70" s="82" t="s">
        <v>47</v>
      </c>
      <c r="D70" s="37">
        <v>20894336</v>
      </c>
      <c r="E70" s="37">
        <v>32580648.57</v>
      </c>
      <c r="F70" s="30">
        <v>53474984.57</v>
      </c>
      <c r="G70" s="31">
        <v>53474984.57</v>
      </c>
      <c r="H70" s="31">
        <v>53474984.57</v>
      </c>
      <c r="I70" s="31">
        <v>0</v>
      </c>
      <c r="J70" s="3"/>
      <c r="K70"/>
    </row>
    <row r="71" spans="1:11" s="5" customFormat="1" ht="19.899999999999999" customHeight="1" x14ac:dyDescent="0.25">
      <c r="A71" s="3"/>
      <c r="B71" s="83">
        <v>80</v>
      </c>
      <c r="C71" s="82" t="s">
        <v>48</v>
      </c>
      <c r="D71" s="37">
        <v>9472842</v>
      </c>
      <c r="E71" s="37">
        <v>13318915.049999999</v>
      </c>
      <c r="F71" s="30">
        <v>22791757.050000001</v>
      </c>
      <c r="G71" s="31">
        <v>22791757.050000001</v>
      </c>
      <c r="H71" s="31">
        <v>22791757.050000001</v>
      </c>
      <c r="I71" s="31">
        <v>0</v>
      </c>
      <c r="J71" s="3"/>
      <c r="K71"/>
    </row>
    <row r="72" spans="1:11" s="5" customFormat="1" ht="19.899999999999999" customHeight="1" x14ac:dyDescent="0.25">
      <c r="A72" s="3"/>
      <c r="B72" s="83">
        <v>81</v>
      </c>
      <c r="C72" s="82" t="s">
        <v>49</v>
      </c>
      <c r="D72" s="37">
        <v>13328058</v>
      </c>
      <c r="E72" s="37">
        <v>0</v>
      </c>
      <c r="F72" s="30">
        <v>13328058</v>
      </c>
      <c r="G72" s="31">
        <v>13328058</v>
      </c>
      <c r="H72" s="31">
        <v>13328058</v>
      </c>
      <c r="I72" s="31">
        <v>0</v>
      </c>
      <c r="J72" s="3"/>
      <c r="K72"/>
    </row>
    <row r="73" spans="1:11" s="5" customFormat="1" ht="19.899999999999999" customHeight="1" x14ac:dyDescent="0.25">
      <c r="A73" s="3"/>
      <c r="B73" s="83">
        <v>82</v>
      </c>
      <c r="C73" s="82" t="s">
        <v>50</v>
      </c>
      <c r="D73" s="37">
        <v>29059208</v>
      </c>
      <c r="E73" s="37">
        <v>11664531.09</v>
      </c>
      <c r="F73" s="30">
        <v>40723739.089999996</v>
      </c>
      <c r="G73" s="31">
        <v>40723739.089999996</v>
      </c>
      <c r="H73" s="31">
        <v>40723739.089999996</v>
      </c>
      <c r="I73" s="31">
        <v>0</v>
      </c>
      <c r="J73" s="3"/>
      <c r="K73"/>
    </row>
    <row r="74" spans="1:11" ht="19.899999999999999" customHeight="1" x14ac:dyDescent="0.25">
      <c r="B74" s="83">
        <v>83</v>
      </c>
      <c r="C74" s="82" t="s">
        <v>51</v>
      </c>
      <c r="D74" s="37">
        <v>15727611</v>
      </c>
      <c r="E74" s="37">
        <v>2068836.54</v>
      </c>
      <c r="F74" s="30">
        <v>17796447.539999999</v>
      </c>
      <c r="G74" s="31">
        <v>17796447.539999999</v>
      </c>
      <c r="H74" s="31">
        <v>17796447.539999999</v>
      </c>
      <c r="I74" s="31">
        <v>0</v>
      </c>
      <c r="J74" s="3"/>
      <c r="K74"/>
    </row>
    <row r="75" spans="1:11" ht="19.899999999999999" customHeight="1" x14ac:dyDescent="0.25">
      <c r="B75" s="83">
        <v>84</v>
      </c>
      <c r="C75" s="82" t="s">
        <v>52</v>
      </c>
      <c r="D75" s="37">
        <v>24953359</v>
      </c>
      <c r="E75" s="37">
        <v>7546595.6599999992</v>
      </c>
      <c r="F75" s="30">
        <v>32499954.659999996</v>
      </c>
      <c r="G75" s="31">
        <v>32499954.659999996</v>
      </c>
      <c r="H75" s="31">
        <v>32499954.659999996</v>
      </c>
      <c r="I75" s="31">
        <v>0</v>
      </c>
      <c r="J75" s="3"/>
      <c r="K75"/>
    </row>
    <row r="76" spans="1:11" ht="19.899999999999999" customHeight="1" x14ac:dyDescent="0.25">
      <c r="B76" s="83">
        <v>85</v>
      </c>
      <c r="C76" s="82" t="s">
        <v>53</v>
      </c>
      <c r="D76" s="37">
        <v>22201915</v>
      </c>
      <c r="E76" s="37">
        <v>7967892.0499999998</v>
      </c>
      <c r="F76" s="30">
        <v>30169807.050000001</v>
      </c>
      <c r="G76" s="31">
        <v>30169807.050000001</v>
      </c>
      <c r="H76" s="31">
        <v>30169807.050000001</v>
      </c>
      <c r="I76" s="31">
        <v>0</v>
      </c>
      <c r="J76" s="3"/>
      <c r="K76"/>
    </row>
    <row r="77" spans="1:11" ht="19.899999999999999" customHeight="1" x14ac:dyDescent="0.25">
      <c r="B77" s="83">
        <v>86</v>
      </c>
      <c r="C77" s="82" t="s">
        <v>54</v>
      </c>
      <c r="D77" s="37">
        <v>13636445</v>
      </c>
      <c r="E77" s="37">
        <v>1038873.79</v>
      </c>
      <c r="F77" s="30">
        <v>14675318.790000001</v>
      </c>
      <c r="G77" s="31">
        <v>14675318.790000001</v>
      </c>
      <c r="H77" s="31">
        <v>14675318.790000001</v>
      </c>
      <c r="I77" s="31">
        <v>0</v>
      </c>
      <c r="J77" s="3"/>
      <c r="K77"/>
    </row>
    <row r="78" spans="1:11" ht="19.899999999999999" customHeight="1" x14ac:dyDescent="0.25">
      <c r="B78" s="83">
        <v>87</v>
      </c>
      <c r="C78" s="82" t="s">
        <v>55</v>
      </c>
      <c r="D78" s="37">
        <v>17573781</v>
      </c>
      <c r="E78" s="37">
        <v>0</v>
      </c>
      <c r="F78" s="30">
        <v>17573781</v>
      </c>
      <c r="G78" s="31">
        <v>17573781</v>
      </c>
      <c r="H78" s="31">
        <v>17573781</v>
      </c>
      <c r="I78" s="31">
        <v>0</v>
      </c>
      <c r="J78" s="3"/>
      <c r="K78"/>
    </row>
    <row r="79" spans="1:11" ht="19.899999999999999" customHeight="1" x14ac:dyDescent="0.25">
      <c r="B79" s="83">
        <v>88</v>
      </c>
      <c r="C79" s="82" t="s">
        <v>56</v>
      </c>
      <c r="D79" s="37">
        <v>2793100</v>
      </c>
      <c r="E79" s="37">
        <v>1768709.63</v>
      </c>
      <c r="F79" s="30">
        <v>4561809.63</v>
      </c>
      <c r="G79" s="31">
        <v>4561809.63</v>
      </c>
      <c r="H79" s="31">
        <v>4561809.63</v>
      </c>
      <c r="I79" s="31">
        <v>0</v>
      </c>
      <c r="J79" s="3"/>
      <c r="K79"/>
    </row>
    <row r="80" spans="1:11" ht="19.899999999999999" customHeight="1" x14ac:dyDescent="0.25">
      <c r="B80" s="83">
        <v>89</v>
      </c>
      <c r="C80" s="82" t="s">
        <v>57</v>
      </c>
      <c r="D80" s="37">
        <v>208422713</v>
      </c>
      <c r="E80" s="37">
        <v>526732460.27000004</v>
      </c>
      <c r="F80" s="30">
        <v>735155173.26999998</v>
      </c>
      <c r="G80" s="31">
        <v>735155173.26999998</v>
      </c>
      <c r="H80" s="31">
        <v>735155173.26999998</v>
      </c>
      <c r="I80" s="31">
        <v>0</v>
      </c>
      <c r="J80" s="3"/>
      <c r="K80"/>
    </row>
    <row r="81" spans="2:11" ht="19.899999999999999" customHeight="1" x14ac:dyDescent="0.25">
      <c r="B81" s="83">
        <v>90</v>
      </c>
      <c r="C81" s="82" t="s">
        <v>58</v>
      </c>
      <c r="D81" s="37">
        <v>60178966</v>
      </c>
      <c r="E81" s="37">
        <v>8477916.9299999997</v>
      </c>
      <c r="F81" s="30">
        <v>68656882.930000007</v>
      </c>
      <c r="G81" s="31">
        <v>68656882.930000007</v>
      </c>
      <c r="H81" s="31">
        <v>68656882.930000007</v>
      </c>
      <c r="I81" s="31">
        <v>0</v>
      </c>
      <c r="J81" s="3"/>
      <c r="K81"/>
    </row>
    <row r="82" spans="2:11" ht="19.899999999999999" customHeight="1" x14ac:dyDescent="0.25">
      <c r="B82" s="83">
        <v>91</v>
      </c>
      <c r="C82" s="82" t="s">
        <v>59</v>
      </c>
      <c r="D82" s="37">
        <v>126977426</v>
      </c>
      <c r="E82" s="37">
        <v>374883593.31999999</v>
      </c>
      <c r="F82" s="30">
        <v>501861019.31999999</v>
      </c>
      <c r="G82" s="31">
        <v>501861019.31999999</v>
      </c>
      <c r="H82" s="31">
        <v>501861019.31999999</v>
      </c>
      <c r="I82" s="31">
        <v>0</v>
      </c>
      <c r="J82" s="3"/>
      <c r="K82"/>
    </row>
    <row r="83" spans="2:11" ht="19.899999999999999" customHeight="1" x14ac:dyDescent="0.25">
      <c r="B83" s="83">
        <v>93</v>
      </c>
      <c r="C83" s="82" t="s">
        <v>61</v>
      </c>
      <c r="D83" s="37">
        <v>39625711</v>
      </c>
      <c r="E83" s="37">
        <v>50125563.600000001</v>
      </c>
      <c r="F83" s="30">
        <v>89751274.599999994</v>
      </c>
      <c r="G83" s="31">
        <v>89751274.599999994</v>
      </c>
      <c r="H83" s="31">
        <v>89751274.599999994</v>
      </c>
      <c r="I83" s="31">
        <v>0</v>
      </c>
      <c r="J83" s="3"/>
      <c r="K83"/>
    </row>
    <row r="84" spans="2:11" ht="19.899999999999999" customHeight="1" x14ac:dyDescent="0.25">
      <c r="B84" s="86">
        <v>6</v>
      </c>
      <c r="C84" s="16" t="s">
        <v>174</v>
      </c>
      <c r="D84" s="17">
        <v>621286866</v>
      </c>
      <c r="E84" s="18">
        <v>108658012.42000002</v>
      </c>
      <c r="F84" s="19">
        <v>729944878.41999996</v>
      </c>
      <c r="G84" s="19">
        <v>729944878.41999996</v>
      </c>
      <c r="H84" s="19">
        <v>727914463.76999986</v>
      </c>
      <c r="I84" s="19">
        <v>0</v>
      </c>
      <c r="J84" s="3"/>
      <c r="K84" s="85"/>
    </row>
    <row r="85" spans="2:11" ht="19.899999999999999" customHeight="1" x14ac:dyDescent="0.25">
      <c r="B85" s="83">
        <v>11</v>
      </c>
      <c r="C85" s="82" t="s">
        <v>22</v>
      </c>
      <c r="D85" s="37">
        <v>176964737</v>
      </c>
      <c r="E85" s="37">
        <v>37884388.600000001</v>
      </c>
      <c r="F85" s="30">
        <v>214849125.60000002</v>
      </c>
      <c r="G85" s="31">
        <v>214849125.60000002</v>
      </c>
      <c r="H85" s="31">
        <v>213446901.20999989</v>
      </c>
      <c r="I85" s="31">
        <v>0</v>
      </c>
      <c r="J85" s="3"/>
      <c r="K85"/>
    </row>
    <row r="86" spans="2:11" ht="19.899999999999999" customHeight="1" x14ac:dyDescent="0.25">
      <c r="B86" s="83">
        <v>17</v>
      </c>
      <c r="C86" s="82" t="s">
        <v>28</v>
      </c>
      <c r="D86" s="37">
        <v>17674780</v>
      </c>
      <c r="E86" s="58">
        <v>-1783215.8200000015</v>
      </c>
      <c r="F86" s="30">
        <v>15891564.179999992</v>
      </c>
      <c r="G86" s="31">
        <v>15891564.179999992</v>
      </c>
      <c r="H86" s="31">
        <v>15263373.919999996</v>
      </c>
      <c r="I86" s="31">
        <v>0</v>
      </c>
      <c r="J86" s="3"/>
      <c r="K86"/>
    </row>
    <row r="87" spans="2:11" ht="19.899999999999999" customHeight="1" x14ac:dyDescent="0.25">
      <c r="B87" s="83">
        <v>61</v>
      </c>
      <c r="C87" s="82" t="s">
        <v>32</v>
      </c>
      <c r="D87" s="37">
        <v>382248234</v>
      </c>
      <c r="E87" s="37">
        <v>87397021.960000008</v>
      </c>
      <c r="F87" s="30">
        <v>469645255.96000004</v>
      </c>
      <c r="G87" s="31">
        <v>469645255.96000004</v>
      </c>
      <c r="H87" s="31">
        <v>469645255.96000004</v>
      </c>
      <c r="I87" s="31">
        <v>0</v>
      </c>
      <c r="J87" s="3"/>
      <c r="K87"/>
    </row>
    <row r="88" spans="2:11" ht="19.899999999999999" customHeight="1" x14ac:dyDescent="0.25">
      <c r="B88" s="83">
        <v>71</v>
      </c>
      <c r="C88" s="82" t="s">
        <v>39</v>
      </c>
      <c r="D88" s="37">
        <v>2803879</v>
      </c>
      <c r="E88" s="37">
        <v>7335360.4300000006</v>
      </c>
      <c r="F88" s="30">
        <v>10139239.430000002</v>
      </c>
      <c r="G88" s="31">
        <v>10139239.430000002</v>
      </c>
      <c r="H88" s="31">
        <v>10139239.430000002</v>
      </c>
      <c r="I88" s="31">
        <v>0</v>
      </c>
      <c r="J88" s="3"/>
      <c r="K88"/>
    </row>
    <row r="89" spans="2:11" ht="19.899999999999999" customHeight="1" x14ac:dyDescent="0.25">
      <c r="B89" s="83">
        <v>78</v>
      </c>
      <c r="C89" s="82" t="s">
        <v>46</v>
      </c>
      <c r="D89" s="37">
        <v>41595236</v>
      </c>
      <c r="E89" s="58">
        <v>-22175542.75</v>
      </c>
      <c r="F89" s="30">
        <v>19419693.25</v>
      </c>
      <c r="G89" s="31">
        <v>19419693.25</v>
      </c>
      <c r="H89" s="31">
        <v>19419693.25</v>
      </c>
      <c r="I89" s="31">
        <v>0</v>
      </c>
      <c r="J89" s="3"/>
      <c r="K89"/>
    </row>
    <row r="90" spans="2:11" ht="19.899999999999999" customHeight="1" x14ac:dyDescent="0.25">
      <c r="B90" s="86">
        <v>7</v>
      </c>
      <c r="C90" s="16" t="s">
        <v>173</v>
      </c>
      <c r="D90" s="17">
        <v>132906395</v>
      </c>
      <c r="E90" s="18">
        <v>35756760.949999981</v>
      </c>
      <c r="F90" s="19">
        <v>168663155.95000005</v>
      </c>
      <c r="G90" s="19">
        <v>168663155.95000005</v>
      </c>
      <c r="H90" s="19">
        <v>165298864.67999995</v>
      </c>
      <c r="I90" s="19">
        <v>0</v>
      </c>
      <c r="J90" s="3"/>
      <c r="K90" s="85"/>
    </row>
    <row r="91" spans="2:11" ht="19.899999999999999" customHeight="1" x14ac:dyDescent="0.25">
      <c r="B91" s="83">
        <v>11</v>
      </c>
      <c r="C91" s="82" t="s">
        <v>22</v>
      </c>
      <c r="D91" s="37">
        <v>83686121</v>
      </c>
      <c r="E91" s="58">
        <v>-1879163.6500000081</v>
      </c>
      <c r="F91" s="30">
        <v>81806957.349999994</v>
      </c>
      <c r="G91" s="31">
        <v>81806957.349999994</v>
      </c>
      <c r="H91" s="31">
        <v>81012136.249999985</v>
      </c>
      <c r="I91" s="31">
        <v>0</v>
      </c>
      <c r="J91" s="3"/>
      <c r="K91"/>
    </row>
    <row r="92" spans="2:11" ht="19.899999999999999" customHeight="1" x14ac:dyDescent="0.25">
      <c r="B92" s="83">
        <v>16</v>
      </c>
      <c r="C92" s="82" t="s">
        <v>27</v>
      </c>
      <c r="D92" s="37">
        <v>38396613</v>
      </c>
      <c r="E92" s="37">
        <v>31611240.899999991</v>
      </c>
      <c r="F92" s="30">
        <v>70007853.90000008</v>
      </c>
      <c r="G92" s="31">
        <v>70007853.90000008</v>
      </c>
      <c r="H92" s="31">
        <v>67438383.729999974</v>
      </c>
      <c r="I92" s="31">
        <v>0</v>
      </c>
      <c r="J92" s="3"/>
      <c r="K92"/>
    </row>
    <row r="93" spans="2:11" ht="19.899999999999999" customHeight="1" x14ac:dyDescent="0.25">
      <c r="B93" s="83">
        <v>77</v>
      </c>
      <c r="C93" s="82" t="s">
        <v>45</v>
      </c>
      <c r="D93" s="37">
        <v>10823661</v>
      </c>
      <c r="E93" s="37">
        <v>6024683.7000000002</v>
      </c>
      <c r="F93" s="30">
        <v>16848344.700000003</v>
      </c>
      <c r="G93" s="31">
        <v>16848344.700000003</v>
      </c>
      <c r="H93" s="31">
        <v>16848344.700000003</v>
      </c>
      <c r="I93" s="31">
        <v>0</v>
      </c>
      <c r="J93" s="3"/>
      <c r="K93"/>
    </row>
    <row r="94" spans="2:11" ht="19.899999999999999" customHeight="1" x14ac:dyDescent="0.25">
      <c r="B94" s="88">
        <v>3</v>
      </c>
      <c r="C94" s="87" t="s">
        <v>172</v>
      </c>
      <c r="D94" s="13">
        <v>1143867308</v>
      </c>
      <c r="E94" s="14">
        <v>225200685.88000023</v>
      </c>
      <c r="F94" s="15">
        <v>1369067993.8799999</v>
      </c>
      <c r="G94" s="15">
        <v>1369067993.8799999</v>
      </c>
      <c r="H94" s="15">
        <v>1070803664.0400001</v>
      </c>
      <c r="I94" s="15">
        <v>0</v>
      </c>
      <c r="J94" s="3"/>
      <c r="K94" s="90"/>
    </row>
    <row r="95" spans="2:11" ht="19.899999999999999" customHeight="1" x14ac:dyDescent="0.25">
      <c r="B95" s="86">
        <v>1</v>
      </c>
      <c r="C95" s="16" t="s">
        <v>171</v>
      </c>
      <c r="D95" s="17">
        <v>152146859</v>
      </c>
      <c r="E95" s="18">
        <v>21168965.099999998</v>
      </c>
      <c r="F95" s="19">
        <v>173315824.10000014</v>
      </c>
      <c r="G95" s="19">
        <v>173315824.10000014</v>
      </c>
      <c r="H95" s="19">
        <v>167611613.98000014</v>
      </c>
      <c r="I95" s="19">
        <v>0</v>
      </c>
      <c r="J95" s="3"/>
      <c r="K95" s="85"/>
    </row>
    <row r="96" spans="2:11" ht="19.899999999999999" customHeight="1" x14ac:dyDescent="0.25">
      <c r="B96" s="83">
        <v>7</v>
      </c>
      <c r="C96" s="82" t="s">
        <v>18</v>
      </c>
      <c r="D96" s="37">
        <v>148763190</v>
      </c>
      <c r="E96" s="37">
        <v>21371584.579999998</v>
      </c>
      <c r="F96" s="30">
        <v>170134774.58000013</v>
      </c>
      <c r="G96" s="31">
        <v>170134774.58000013</v>
      </c>
      <c r="H96" s="31">
        <v>164430564.46000013</v>
      </c>
      <c r="I96" s="31">
        <v>0</v>
      </c>
      <c r="J96" s="3"/>
      <c r="K96"/>
    </row>
    <row r="97" spans="2:11" ht="19.899999999999999" customHeight="1" x14ac:dyDescent="0.25">
      <c r="B97" s="83">
        <v>62</v>
      </c>
      <c r="C97" s="82" t="s">
        <v>33</v>
      </c>
      <c r="D97" s="37">
        <v>3383669</v>
      </c>
      <c r="E97" s="58">
        <v>-202619.48000000004</v>
      </c>
      <c r="F97" s="30">
        <v>3181049.52</v>
      </c>
      <c r="G97" s="31">
        <v>3181049.52</v>
      </c>
      <c r="H97" s="31">
        <v>3181049.52</v>
      </c>
      <c r="I97" s="31">
        <v>0</v>
      </c>
      <c r="J97" s="3"/>
      <c r="K97"/>
    </row>
    <row r="98" spans="2:11" ht="19.899999999999999" customHeight="1" x14ac:dyDescent="0.25">
      <c r="B98" s="86">
        <v>2</v>
      </c>
      <c r="C98" s="16" t="s">
        <v>170</v>
      </c>
      <c r="D98" s="17">
        <v>300000000</v>
      </c>
      <c r="E98" s="18">
        <v>115652916.87000027</v>
      </c>
      <c r="F98" s="19">
        <v>415652916.86999989</v>
      </c>
      <c r="G98" s="19">
        <v>415652916.86999989</v>
      </c>
      <c r="H98" s="19">
        <v>403663725.47999978</v>
      </c>
      <c r="I98" s="19">
        <v>0</v>
      </c>
      <c r="J98" s="3"/>
      <c r="K98" s="85"/>
    </row>
    <row r="99" spans="2:11" ht="19.899999999999999" customHeight="1" x14ac:dyDescent="0.25">
      <c r="B99" s="83">
        <v>15</v>
      </c>
      <c r="C99" s="82" t="s">
        <v>26</v>
      </c>
      <c r="D99" s="37">
        <v>300000000</v>
      </c>
      <c r="E99" s="37">
        <v>115652916.87000027</v>
      </c>
      <c r="F99" s="30">
        <v>415652916.86999989</v>
      </c>
      <c r="G99" s="31">
        <v>415652916.86999989</v>
      </c>
      <c r="H99" s="31">
        <v>403663725.47999978</v>
      </c>
      <c r="I99" s="31">
        <v>0</v>
      </c>
      <c r="J99" s="3"/>
      <c r="K99"/>
    </row>
    <row r="100" spans="2:11" ht="19.899999999999999" customHeight="1" x14ac:dyDescent="0.25">
      <c r="B100" s="86">
        <v>3</v>
      </c>
      <c r="C100" s="16" t="s">
        <v>169</v>
      </c>
      <c r="D100" s="17">
        <v>545908</v>
      </c>
      <c r="E100" s="18">
        <v>1265578.6199999999</v>
      </c>
      <c r="F100" s="19">
        <v>1811486.62</v>
      </c>
      <c r="G100" s="19">
        <v>1811486.62</v>
      </c>
      <c r="H100" s="19">
        <v>1811486.62</v>
      </c>
      <c r="I100" s="19">
        <v>0</v>
      </c>
      <c r="J100" s="3"/>
      <c r="K100" s="85"/>
    </row>
    <row r="101" spans="2:11" ht="19.899999999999999" customHeight="1" x14ac:dyDescent="0.25">
      <c r="B101" s="83">
        <v>98</v>
      </c>
      <c r="C101" s="82" t="s">
        <v>137</v>
      </c>
      <c r="D101" s="37">
        <v>545908</v>
      </c>
      <c r="E101" s="37">
        <v>1265578.6199999999</v>
      </c>
      <c r="F101" s="30">
        <v>1811486.62</v>
      </c>
      <c r="G101" s="31">
        <v>1811486.62</v>
      </c>
      <c r="H101" s="31">
        <v>1811486.62</v>
      </c>
      <c r="I101" s="31">
        <v>0</v>
      </c>
      <c r="J101" s="3"/>
      <c r="K101"/>
    </row>
    <row r="102" spans="2:11" ht="19.899999999999999" customHeight="1" x14ac:dyDescent="0.25">
      <c r="B102" s="86">
        <v>5</v>
      </c>
      <c r="C102" s="16" t="s">
        <v>168</v>
      </c>
      <c r="D102" s="17">
        <v>8955975</v>
      </c>
      <c r="E102" s="18">
        <v>4803707.37</v>
      </c>
      <c r="F102" s="19">
        <v>13759682.370000008</v>
      </c>
      <c r="G102" s="19">
        <v>13759682.370000008</v>
      </c>
      <c r="H102" s="19">
        <v>13156918.89000001</v>
      </c>
      <c r="I102" s="19">
        <v>0</v>
      </c>
      <c r="J102" s="3"/>
      <c r="K102" s="85"/>
    </row>
    <row r="103" spans="2:11" ht="19.899999999999999" customHeight="1" x14ac:dyDescent="0.25">
      <c r="B103" s="83">
        <v>2</v>
      </c>
      <c r="C103" s="82" t="s">
        <v>13</v>
      </c>
      <c r="D103" s="37">
        <v>8955975</v>
      </c>
      <c r="E103" s="37">
        <v>4803707.37</v>
      </c>
      <c r="F103" s="30">
        <v>13759682.370000008</v>
      </c>
      <c r="G103" s="31">
        <v>13759682.370000008</v>
      </c>
      <c r="H103" s="31">
        <v>13156918.89000001</v>
      </c>
      <c r="I103" s="31">
        <v>0</v>
      </c>
      <c r="J103" s="3"/>
      <c r="K103"/>
    </row>
    <row r="104" spans="2:11" ht="19.899999999999999" customHeight="1" x14ac:dyDescent="0.25">
      <c r="B104" s="86">
        <v>6</v>
      </c>
      <c r="C104" s="16" t="s">
        <v>167</v>
      </c>
      <c r="D104" s="17">
        <v>580621294</v>
      </c>
      <c r="E104" s="18">
        <v>73253864.859999955</v>
      </c>
      <c r="F104" s="19">
        <v>653875158.85999966</v>
      </c>
      <c r="G104" s="19">
        <v>653875158.85999966</v>
      </c>
      <c r="H104" s="19">
        <v>378655565.96000028</v>
      </c>
      <c r="I104" s="19">
        <v>0</v>
      </c>
      <c r="J104" s="3"/>
      <c r="K104" s="90"/>
    </row>
    <row r="105" spans="2:11" ht="19.899999999999999" customHeight="1" x14ac:dyDescent="0.25">
      <c r="B105" s="83">
        <v>9</v>
      </c>
      <c r="C105" s="82" t="s">
        <v>20</v>
      </c>
      <c r="D105" s="37">
        <v>580621294</v>
      </c>
      <c r="E105" s="37">
        <v>73253864.859999955</v>
      </c>
      <c r="F105" s="30">
        <v>653875158.85999966</v>
      </c>
      <c r="G105" s="31">
        <v>653875158.85999966</v>
      </c>
      <c r="H105" s="31">
        <v>378655565.96000028</v>
      </c>
      <c r="I105" s="31">
        <v>0</v>
      </c>
      <c r="J105" s="3"/>
      <c r="K105" s="89"/>
    </row>
    <row r="106" spans="2:11" ht="19.899999999999999" customHeight="1" x14ac:dyDescent="0.25">
      <c r="B106" s="86">
        <v>7</v>
      </c>
      <c r="C106" s="16" t="s">
        <v>166</v>
      </c>
      <c r="D106" s="17">
        <v>59495996</v>
      </c>
      <c r="E106" s="18">
        <v>8638580.4300000034</v>
      </c>
      <c r="F106" s="19">
        <v>68134576.430000007</v>
      </c>
      <c r="G106" s="19">
        <v>68134576.430000007</v>
      </c>
      <c r="H106" s="19">
        <v>63432341.930000007</v>
      </c>
      <c r="I106" s="19">
        <v>0</v>
      </c>
      <c r="J106" s="3"/>
      <c r="K106" s="85"/>
    </row>
    <row r="107" spans="2:11" ht="19.899999999999999" customHeight="1" x14ac:dyDescent="0.25">
      <c r="B107" s="83">
        <v>8</v>
      </c>
      <c r="C107" s="82" t="s">
        <v>19</v>
      </c>
      <c r="D107" s="37">
        <v>59495996</v>
      </c>
      <c r="E107" s="37">
        <v>8638580.4300000034</v>
      </c>
      <c r="F107" s="30">
        <v>68134576.430000007</v>
      </c>
      <c r="G107" s="31">
        <v>68134576.430000007</v>
      </c>
      <c r="H107" s="31">
        <v>63432341.930000007</v>
      </c>
      <c r="I107" s="31">
        <v>0</v>
      </c>
      <c r="J107" s="3"/>
      <c r="K107"/>
    </row>
    <row r="108" spans="2:11" ht="19.899999999999999" customHeight="1" x14ac:dyDescent="0.25">
      <c r="B108" s="86">
        <v>8</v>
      </c>
      <c r="C108" s="16" t="s">
        <v>165</v>
      </c>
      <c r="D108" s="17">
        <v>40176967</v>
      </c>
      <c r="E108" s="18">
        <v>1146474.9200000002</v>
      </c>
      <c r="F108" s="19">
        <v>41323441.919999994</v>
      </c>
      <c r="G108" s="19">
        <v>41323441.919999994</v>
      </c>
      <c r="H108" s="19">
        <v>41323441.919999994</v>
      </c>
      <c r="I108" s="19">
        <v>0</v>
      </c>
      <c r="J108" s="3"/>
      <c r="K108" s="85"/>
    </row>
    <row r="109" spans="2:11" ht="19.899999999999999" customHeight="1" x14ac:dyDescent="0.25">
      <c r="B109" s="83">
        <v>63</v>
      </c>
      <c r="C109" s="82" t="s">
        <v>34</v>
      </c>
      <c r="D109" s="37">
        <v>40176967</v>
      </c>
      <c r="E109" s="37">
        <v>1146474.9200000002</v>
      </c>
      <c r="F109" s="30">
        <v>41323441.919999994</v>
      </c>
      <c r="G109" s="31">
        <v>41323441.919999994</v>
      </c>
      <c r="H109" s="31">
        <v>41323441.919999994</v>
      </c>
      <c r="I109" s="31">
        <v>0</v>
      </c>
      <c r="J109" s="3"/>
      <c r="K109"/>
    </row>
    <row r="110" spans="2:11" ht="19.899999999999999" customHeight="1" x14ac:dyDescent="0.25">
      <c r="B110" s="86">
        <v>9</v>
      </c>
      <c r="C110" s="16" t="s">
        <v>164</v>
      </c>
      <c r="D110" s="17">
        <v>1924309</v>
      </c>
      <c r="E110" s="18">
        <v>-729402.28999999992</v>
      </c>
      <c r="F110" s="19">
        <v>1194906.71</v>
      </c>
      <c r="G110" s="19">
        <v>1194906.71</v>
      </c>
      <c r="H110" s="19">
        <v>1148569.26</v>
      </c>
      <c r="I110" s="19">
        <v>0</v>
      </c>
      <c r="J110" s="3"/>
      <c r="K110" s="85"/>
    </row>
    <row r="111" spans="2:11" ht="19.899999999999999" customHeight="1" x14ac:dyDescent="0.25">
      <c r="B111" s="83">
        <v>7</v>
      </c>
      <c r="C111" s="82" t="s">
        <v>18</v>
      </c>
      <c r="D111" s="37">
        <v>1924309</v>
      </c>
      <c r="E111" s="58">
        <v>-729402.28999999992</v>
      </c>
      <c r="F111" s="30">
        <v>1194906.71</v>
      </c>
      <c r="G111" s="31">
        <v>1194906.71</v>
      </c>
      <c r="H111" s="31">
        <v>1148569.26</v>
      </c>
      <c r="I111" s="31">
        <v>0</v>
      </c>
      <c r="J111" s="3"/>
      <c r="K111"/>
    </row>
    <row r="112" spans="2:11" ht="19.899999999999999" customHeight="1" x14ac:dyDescent="0.25">
      <c r="B112" s="88">
        <v>4</v>
      </c>
      <c r="C112" s="87" t="s">
        <v>163</v>
      </c>
      <c r="D112" s="13">
        <v>7051724129</v>
      </c>
      <c r="E112" s="14">
        <v>467879487.33999991</v>
      </c>
      <c r="F112" s="15">
        <v>7519603616.3399982</v>
      </c>
      <c r="G112" s="15">
        <v>7519603616.3399982</v>
      </c>
      <c r="H112" s="15">
        <v>7408528439.8099995</v>
      </c>
      <c r="I112" s="15">
        <v>0</v>
      </c>
      <c r="J112" s="3"/>
      <c r="K112" s="85"/>
    </row>
    <row r="113" spans="2:11" ht="27" x14ac:dyDescent="0.25">
      <c r="B113" s="86">
        <v>1</v>
      </c>
      <c r="C113" s="34" t="s">
        <v>162</v>
      </c>
      <c r="D113" s="17">
        <v>682666361</v>
      </c>
      <c r="E113" s="18">
        <v>33504122.889999971</v>
      </c>
      <c r="F113" s="19">
        <v>716170483.88999999</v>
      </c>
      <c r="G113" s="19">
        <v>716170483.88999999</v>
      </c>
      <c r="H113" s="19">
        <v>639811459.46000004</v>
      </c>
      <c r="I113" s="19">
        <v>0</v>
      </c>
      <c r="J113" s="3"/>
      <c r="K113" s="85"/>
    </row>
    <row r="114" spans="2:11" ht="19.899999999999999" customHeight="1" x14ac:dyDescent="0.25">
      <c r="B114" s="83">
        <v>3</v>
      </c>
      <c r="C114" s="82" t="s">
        <v>14</v>
      </c>
      <c r="D114" s="37">
        <v>682666361</v>
      </c>
      <c r="E114" s="58">
        <v>33504122.889999971</v>
      </c>
      <c r="F114" s="30">
        <v>716170483.88999999</v>
      </c>
      <c r="G114" s="31">
        <v>716170483.88999999</v>
      </c>
      <c r="H114" s="31">
        <v>639811459.46000004</v>
      </c>
      <c r="I114" s="31">
        <v>0</v>
      </c>
      <c r="J114" s="3"/>
      <c r="K114"/>
    </row>
    <row r="115" spans="2:11" ht="27" x14ac:dyDescent="0.25">
      <c r="B115" s="86">
        <v>2</v>
      </c>
      <c r="C115" s="34" t="s">
        <v>161</v>
      </c>
      <c r="D115" s="17">
        <v>5694348415</v>
      </c>
      <c r="E115" s="18">
        <v>678602310.17000008</v>
      </c>
      <c r="F115" s="19">
        <v>6372950725.1699991</v>
      </c>
      <c r="G115" s="19">
        <v>6372950725.1699991</v>
      </c>
      <c r="H115" s="19">
        <v>6354068678.9399996</v>
      </c>
      <c r="I115" s="19">
        <v>0</v>
      </c>
      <c r="J115" s="3"/>
      <c r="K115" s="85"/>
    </row>
    <row r="116" spans="2:11" ht="19.899999999999999" customHeight="1" x14ac:dyDescent="0.25">
      <c r="B116" s="83">
        <v>301</v>
      </c>
      <c r="C116" s="82" t="s">
        <v>77</v>
      </c>
      <c r="D116" s="37">
        <v>26575932</v>
      </c>
      <c r="E116" s="37">
        <v>2558716.3199999998</v>
      </c>
      <c r="F116" s="30">
        <v>29134648.32</v>
      </c>
      <c r="G116" s="31">
        <v>29134648.32</v>
      </c>
      <c r="H116" s="31">
        <v>29134648.32</v>
      </c>
      <c r="I116" s="31">
        <v>0</v>
      </c>
      <c r="J116" s="3"/>
      <c r="K116"/>
    </row>
    <row r="117" spans="2:11" ht="19.899999999999999" customHeight="1" x14ac:dyDescent="0.25">
      <c r="B117" s="83">
        <v>302</v>
      </c>
      <c r="C117" s="82" t="s">
        <v>78</v>
      </c>
      <c r="D117" s="37">
        <v>23927692</v>
      </c>
      <c r="E117" s="37">
        <v>1858298.56</v>
      </c>
      <c r="F117" s="30">
        <v>25785990.559999999</v>
      </c>
      <c r="G117" s="31">
        <v>25785990.559999999</v>
      </c>
      <c r="H117" s="31">
        <v>25785990.559999999</v>
      </c>
      <c r="I117" s="31">
        <v>0</v>
      </c>
      <c r="J117" s="3"/>
      <c r="K117"/>
    </row>
    <row r="118" spans="2:11" ht="19.899999999999999" customHeight="1" x14ac:dyDescent="0.25">
      <c r="B118" s="83">
        <v>303</v>
      </c>
      <c r="C118" s="82" t="s">
        <v>79</v>
      </c>
      <c r="D118" s="37">
        <v>15696620</v>
      </c>
      <c r="E118" s="37">
        <v>2862166.1399999997</v>
      </c>
      <c r="F118" s="30">
        <v>18558786.140000001</v>
      </c>
      <c r="G118" s="31">
        <v>18558786.140000001</v>
      </c>
      <c r="H118" s="31">
        <v>18558786.140000001</v>
      </c>
      <c r="I118" s="31">
        <v>0</v>
      </c>
      <c r="J118" s="3"/>
      <c r="K118"/>
    </row>
    <row r="119" spans="2:11" ht="19.899999999999999" customHeight="1" x14ac:dyDescent="0.25">
      <c r="B119" s="83">
        <v>304</v>
      </c>
      <c r="C119" s="82" t="s">
        <v>80</v>
      </c>
      <c r="D119" s="37">
        <v>20974936</v>
      </c>
      <c r="E119" s="37">
        <v>1997732.48</v>
      </c>
      <c r="F119" s="30">
        <v>22972668.48</v>
      </c>
      <c r="G119" s="31">
        <v>22972668.48</v>
      </c>
      <c r="H119" s="31">
        <v>22972668.48</v>
      </c>
      <c r="I119" s="31">
        <v>0</v>
      </c>
      <c r="J119" s="3"/>
      <c r="K119"/>
    </row>
    <row r="120" spans="2:11" ht="19.899999999999999" customHeight="1" x14ac:dyDescent="0.25">
      <c r="B120" s="83">
        <v>305</v>
      </c>
      <c r="C120" s="82" t="s">
        <v>81</v>
      </c>
      <c r="D120" s="37">
        <v>131350381</v>
      </c>
      <c r="E120" s="37">
        <v>26895705.010000002</v>
      </c>
      <c r="F120" s="30">
        <v>158246086.00999999</v>
      </c>
      <c r="G120" s="31">
        <v>158246086.00999999</v>
      </c>
      <c r="H120" s="31">
        <v>158246086.00999999</v>
      </c>
      <c r="I120" s="31">
        <v>0</v>
      </c>
      <c r="J120" s="3"/>
      <c r="K120"/>
    </row>
    <row r="121" spans="2:11" ht="19.899999999999999" customHeight="1" x14ac:dyDescent="0.25">
      <c r="B121" s="83">
        <v>306</v>
      </c>
      <c r="C121" s="82" t="s">
        <v>82</v>
      </c>
      <c r="D121" s="37">
        <v>32052113</v>
      </c>
      <c r="E121" s="37">
        <v>3016371.0300000003</v>
      </c>
      <c r="F121" s="30">
        <v>35068484.030000001</v>
      </c>
      <c r="G121" s="31">
        <v>35068484.030000001</v>
      </c>
      <c r="H121" s="31">
        <v>35068484.030000001</v>
      </c>
      <c r="I121" s="31">
        <v>0</v>
      </c>
      <c r="J121" s="3"/>
      <c r="K121"/>
    </row>
    <row r="122" spans="2:11" ht="19.899999999999999" customHeight="1" x14ac:dyDescent="0.25">
      <c r="B122" s="83">
        <v>307</v>
      </c>
      <c r="C122" s="82" t="s">
        <v>83</v>
      </c>
      <c r="D122" s="37">
        <v>58168414</v>
      </c>
      <c r="E122" s="58">
        <v>873896.08</v>
      </c>
      <c r="F122" s="30">
        <v>59042310.079999998</v>
      </c>
      <c r="G122" s="31">
        <v>59042310.079999998</v>
      </c>
      <c r="H122" s="31">
        <v>59042310.079999998</v>
      </c>
      <c r="I122" s="31">
        <v>0</v>
      </c>
      <c r="J122" s="3"/>
      <c r="K122"/>
    </row>
    <row r="123" spans="2:11" ht="19.899999999999999" customHeight="1" x14ac:dyDescent="0.25">
      <c r="B123" s="83">
        <v>308</v>
      </c>
      <c r="C123" s="82" t="s">
        <v>84</v>
      </c>
      <c r="D123" s="37">
        <v>39191839</v>
      </c>
      <c r="E123" s="37">
        <v>5297672.4800000004</v>
      </c>
      <c r="F123" s="30">
        <v>44489511.479999997</v>
      </c>
      <c r="G123" s="31">
        <v>44489511.479999997</v>
      </c>
      <c r="H123" s="31">
        <v>44489511.479999997</v>
      </c>
      <c r="I123" s="31">
        <v>0</v>
      </c>
      <c r="J123" s="3"/>
      <c r="K123"/>
    </row>
    <row r="124" spans="2:11" ht="19.899999999999999" customHeight="1" x14ac:dyDescent="0.25">
      <c r="B124" s="83">
        <v>309</v>
      </c>
      <c r="C124" s="82" t="s">
        <v>85</v>
      </c>
      <c r="D124" s="37">
        <v>57302793</v>
      </c>
      <c r="E124" s="37">
        <v>10576140.970000001</v>
      </c>
      <c r="F124" s="30">
        <v>67878933.969999999</v>
      </c>
      <c r="G124" s="31">
        <v>67878933.969999999</v>
      </c>
      <c r="H124" s="31">
        <v>67878933.969999999</v>
      </c>
      <c r="I124" s="31">
        <v>0</v>
      </c>
      <c r="J124" s="3"/>
      <c r="K124"/>
    </row>
    <row r="125" spans="2:11" ht="19.899999999999999" customHeight="1" x14ac:dyDescent="0.25">
      <c r="B125" s="83">
        <v>310</v>
      </c>
      <c r="C125" s="82" t="s">
        <v>86</v>
      </c>
      <c r="D125" s="37">
        <v>13202364</v>
      </c>
      <c r="E125" s="37">
        <v>1546965.92</v>
      </c>
      <c r="F125" s="30">
        <v>14749329.92</v>
      </c>
      <c r="G125" s="31">
        <v>14749329.92</v>
      </c>
      <c r="H125" s="31">
        <v>14749329.92</v>
      </c>
      <c r="I125" s="31">
        <v>0</v>
      </c>
      <c r="J125" s="3"/>
      <c r="K125"/>
    </row>
    <row r="126" spans="2:11" ht="19.899999999999999" customHeight="1" x14ac:dyDescent="0.25">
      <c r="B126" s="83">
        <v>311</v>
      </c>
      <c r="C126" s="82" t="s">
        <v>87</v>
      </c>
      <c r="D126" s="37">
        <v>18119339</v>
      </c>
      <c r="E126" s="37">
        <v>1245275.73</v>
      </c>
      <c r="F126" s="30">
        <v>19364614.73</v>
      </c>
      <c r="G126" s="31">
        <v>19364614.73</v>
      </c>
      <c r="H126" s="31">
        <v>19364614.73</v>
      </c>
      <c r="I126" s="31">
        <v>0</v>
      </c>
      <c r="J126" s="3"/>
      <c r="K126"/>
    </row>
    <row r="127" spans="2:11" ht="19.899999999999999" customHeight="1" x14ac:dyDescent="0.25">
      <c r="B127" s="83">
        <v>312</v>
      </c>
      <c r="C127" s="82" t="s">
        <v>88</v>
      </c>
      <c r="D127" s="37">
        <v>678279520</v>
      </c>
      <c r="E127" s="37">
        <v>134995094.40000001</v>
      </c>
      <c r="F127" s="30">
        <v>813274614.39999998</v>
      </c>
      <c r="G127" s="31">
        <v>813274614.39999998</v>
      </c>
      <c r="H127" s="31">
        <v>813274614.39999998</v>
      </c>
      <c r="I127" s="31">
        <v>0</v>
      </c>
      <c r="J127" s="3"/>
      <c r="K127"/>
    </row>
    <row r="128" spans="2:11" ht="19.899999999999999" customHeight="1" x14ac:dyDescent="0.25">
      <c r="B128" s="83">
        <v>313</v>
      </c>
      <c r="C128" s="82" t="s">
        <v>89</v>
      </c>
      <c r="D128" s="37">
        <v>34722548</v>
      </c>
      <c r="E128" s="37">
        <v>4419556.1399999997</v>
      </c>
      <c r="F128" s="30">
        <v>39142104.140000001</v>
      </c>
      <c r="G128" s="31">
        <v>39142104.140000001</v>
      </c>
      <c r="H128" s="31">
        <v>39142104.140000001</v>
      </c>
      <c r="I128" s="31">
        <v>0</v>
      </c>
      <c r="J128" s="3"/>
      <c r="K128"/>
    </row>
    <row r="129" spans="2:11" ht="19.899999999999999" customHeight="1" x14ac:dyDescent="0.25">
      <c r="B129" s="83">
        <v>314</v>
      </c>
      <c r="C129" s="82" t="s">
        <v>90</v>
      </c>
      <c r="D129" s="37">
        <v>23099218</v>
      </c>
      <c r="E129" s="37">
        <v>4842291.2300000004</v>
      </c>
      <c r="F129" s="30">
        <v>27941509.23</v>
      </c>
      <c r="G129" s="31">
        <v>27941509.23</v>
      </c>
      <c r="H129" s="31">
        <v>27941509.23</v>
      </c>
      <c r="I129" s="31">
        <v>0</v>
      </c>
      <c r="J129" s="3"/>
      <c r="K129"/>
    </row>
    <row r="130" spans="2:11" ht="19.899999999999999" customHeight="1" x14ac:dyDescent="0.25">
      <c r="B130" s="83">
        <v>315</v>
      </c>
      <c r="C130" s="82" t="s">
        <v>91</v>
      </c>
      <c r="D130" s="37">
        <v>122591054</v>
      </c>
      <c r="E130" s="58">
        <v>3063431.1100000003</v>
      </c>
      <c r="F130" s="30">
        <v>125654485.11</v>
      </c>
      <c r="G130" s="31">
        <v>125654485.11</v>
      </c>
      <c r="H130" s="31">
        <v>125654485.11</v>
      </c>
      <c r="I130" s="31">
        <v>0</v>
      </c>
      <c r="J130" s="3"/>
      <c r="K130"/>
    </row>
    <row r="131" spans="2:11" ht="19.899999999999999" customHeight="1" x14ac:dyDescent="0.25">
      <c r="B131" s="83">
        <v>316</v>
      </c>
      <c r="C131" s="82" t="s">
        <v>92</v>
      </c>
      <c r="D131" s="37">
        <v>80726043</v>
      </c>
      <c r="E131" s="37">
        <v>6180576.9000000004</v>
      </c>
      <c r="F131" s="30">
        <v>86906619.900000006</v>
      </c>
      <c r="G131" s="31">
        <v>86906619.900000006</v>
      </c>
      <c r="H131" s="31">
        <v>86906619.900000006</v>
      </c>
      <c r="I131" s="31">
        <v>0</v>
      </c>
      <c r="J131" s="3"/>
      <c r="K131"/>
    </row>
    <row r="132" spans="2:11" ht="19.899999999999999" customHeight="1" x14ac:dyDescent="0.25">
      <c r="B132" s="83">
        <v>317</v>
      </c>
      <c r="C132" s="82" t="s">
        <v>93</v>
      </c>
      <c r="D132" s="37">
        <v>529446485</v>
      </c>
      <c r="E132" s="37">
        <v>221862446.69999999</v>
      </c>
      <c r="F132" s="30">
        <v>751308931.70000005</v>
      </c>
      <c r="G132" s="31">
        <v>751308931.70000005</v>
      </c>
      <c r="H132" s="31">
        <v>751308931.70000005</v>
      </c>
      <c r="I132" s="31">
        <v>0</v>
      </c>
      <c r="J132" s="3"/>
      <c r="K132"/>
    </row>
    <row r="133" spans="2:11" ht="19.899999999999999" customHeight="1" x14ac:dyDescent="0.25">
      <c r="B133" s="83">
        <v>318</v>
      </c>
      <c r="C133" s="82" t="s">
        <v>94</v>
      </c>
      <c r="D133" s="37">
        <v>22166395</v>
      </c>
      <c r="E133" s="37">
        <v>2033260.13</v>
      </c>
      <c r="F133" s="30">
        <v>24199655.129999999</v>
      </c>
      <c r="G133" s="31">
        <v>24199655.129999999</v>
      </c>
      <c r="H133" s="31">
        <v>24199655.129999999</v>
      </c>
      <c r="I133" s="31">
        <v>0</v>
      </c>
      <c r="J133" s="3"/>
      <c r="K133"/>
    </row>
    <row r="134" spans="2:11" ht="19.899999999999999" customHeight="1" x14ac:dyDescent="0.25">
      <c r="B134" s="83">
        <v>319</v>
      </c>
      <c r="C134" s="82" t="s">
        <v>95</v>
      </c>
      <c r="D134" s="37">
        <v>85572757</v>
      </c>
      <c r="E134" s="37">
        <v>13513402.58</v>
      </c>
      <c r="F134" s="30">
        <v>99086159.579999998</v>
      </c>
      <c r="G134" s="31">
        <v>99086159.579999998</v>
      </c>
      <c r="H134" s="31">
        <v>99086159.579999998</v>
      </c>
      <c r="I134" s="31">
        <v>0</v>
      </c>
      <c r="J134" s="3"/>
      <c r="K134"/>
    </row>
    <row r="135" spans="2:11" ht="19.899999999999999" customHeight="1" x14ac:dyDescent="0.25">
      <c r="B135" s="83">
        <v>320</v>
      </c>
      <c r="C135" s="82" t="s">
        <v>96</v>
      </c>
      <c r="D135" s="37">
        <v>211438701</v>
      </c>
      <c r="E135" s="37">
        <v>34979051.159999996</v>
      </c>
      <c r="F135" s="30">
        <v>246417752.16</v>
      </c>
      <c r="G135" s="31">
        <v>246417752.16</v>
      </c>
      <c r="H135" s="31">
        <v>246417752.16</v>
      </c>
      <c r="I135" s="31">
        <v>0</v>
      </c>
      <c r="J135" s="3"/>
      <c r="K135"/>
    </row>
    <row r="136" spans="2:11" ht="19.899999999999999" customHeight="1" x14ac:dyDescent="0.25">
      <c r="B136" s="83">
        <v>321</v>
      </c>
      <c r="C136" s="82" t="s">
        <v>97</v>
      </c>
      <c r="D136" s="37">
        <v>31538036</v>
      </c>
      <c r="E136" s="37">
        <v>2826467.4</v>
      </c>
      <c r="F136" s="30">
        <v>34364503.399999999</v>
      </c>
      <c r="G136" s="31">
        <v>34364503.399999999</v>
      </c>
      <c r="H136" s="31">
        <v>34364503.399999999</v>
      </c>
      <c r="I136" s="31">
        <v>0</v>
      </c>
      <c r="J136" s="3"/>
      <c r="K136"/>
    </row>
    <row r="137" spans="2:11" ht="19.899999999999999" customHeight="1" x14ac:dyDescent="0.25">
      <c r="B137" s="83">
        <v>322</v>
      </c>
      <c r="C137" s="82" t="s">
        <v>98</v>
      </c>
      <c r="D137" s="37">
        <v>69418588</v>
      </c>
      <c r="E137" s="37">
        <v>6447109.9299999997</v>
      </c>
      <c r="F137" s="30">
        <v>75865697.930000007</v>
      </c>
      <c r="G137" s="31">
        <v>75865697.930000007</v>
      </c>
      <c r="H137" s="31">
        <v>75865697.930000007</v>
      </c>
      <c r="I137" s="31">
        <v>0</v>
      </c>
      <c r="J137" s="3"/>
      <c r="K137"/>
    </row>
    <row r="138" spans="2:11" ht="19.899999999999999" customHeight="1" x14ac:dyDescent="0.25">
      <c r="B138" s="83">
        <v>323</v>
      </c>
      <c r="C138" s="82" t="s">
        <v>99</v>
      </c>
      <c r="D138" s="37">
        <v>50097538</v>
      </c>
      <c r="E138" s="37">
        <v>7648409.9400000004</v>
      </c>
      <c r="F138" s="30">
        <v>57745947.939999998</v>
      </c>
      <c r="G138" s="31">
        <v>57745947.939999998</v>
      </c>
      <c r="H138" s="31">
        <v>57745947.939999998</v>
      </c>
      <c r="I138" s="31">
        <v>0</v>
      </c>
      <c r="J138" s="3"/>
      <c r="K138"/>
    </row>
    <row r="139" spans="2:11" ht="19.899999999999999" customHeight="1" x14ac:dyDescent="0.25">
      <c r="B139" s="83">
        <v>324</v>
      </c>
      <c r="C139" s="82" t="s">
        <v>100</v>
      </c>
      <c r="D139" s="37">
        <v>136471248</v>
      </c>
      <c r="E139" s="37">
        <v>16459670.029999999</v>
      </c>
      <c r="F139" s="30">
        <v>152930918.03</v>
      </c>
      <c r="G139" s="31">
        <v>152930918.03</v>
      </c>
      <c r="H139" s="31">
        <v>152930918.03</v>
      </c>
      <c r="I139" s="31">
        <v>0</v>
      </c>
      <c r="J139" s="3"/>
      <c r="K139"/>
    </row>
    <row r="140" spans="2:11" ht="19.899999999999999" customHeight="1" x14ac:dyDescent="0.25">
      <c r="B140" s="83">
        <v>325</v>
      </c>
      <c r="C140" s="82" t="s">
        <v>101</v>
      </c>
      <c r="D140" s="37">
        <v>39803008</v>
      </c>
      <c r="E140" s="37">
        <v>5243041.88</v>
      </c>
      <c r="F140" s="30">
        <v>45046049.880000003</v>
      </c>
      <c r="G140" s="31">
        <v>45046049.880000003</v>
      </c>
      <c r="H140" s="31">
        <v>45046049.880000003</v>
      </c>
      <c r="I140" s="31">
        <v>0</v>
      </c>
      <c r="J140" s="3"/>
      <c r="K140"/>
    </row>
    <row r="141" spans="2:11" ht="19.899999999999999" customHeight="1" x14ac:dyDescent="0.25">
      <c r="B141" s="83">
        <v>326</v>
      </c>
      <c r="C141" s="82" t="s">
        <v>102</v>
      </c>
      <c r="D141" s="37">
        <v>149153171</v>
      </c>
      <c r="E141" s="37">
        <v>26095618.210000001</v>
      </c>
      <c r="F141" s="30">
        <v>175248789.21000001</v>
      </c>
      <c r="G141" s="31">
        <v>175248789.21000001</v>
      </c>
      <c r="H141" s="31">
        <v>175248789.21000001</v>
      </c>
      <c r="I141" s="31">
        <v>0</v>
      </c>
      <c r="J141" s="3"/>
      <c r="K141"/>
    </row>
    <row r="142" spans="2:11" ht="19.899999999999999" customHeight="1" x14ac:dyDescent="0.25">
      <c r="B142" s="83">
        <v>327</v>
      </c>
      <c r="C142" s="82" t="s">
        <v>103</v>
      </c>
      <c r="D142" s="37">
        <v>22484303</v>
      </c>
      <c r="E142" s="37">
        <v>528261.5</v>
      </c>
      <c r="F142" s="30">
        <v>23012564.5</v>
      </c>
      <c r="G142" s="31">
        <v>23012564.5</v>
      </c>
      <c r="H142" s="31">
        <v>23012564.5</v>
      </c>
      <c r="I142" s="31">
        <v>0</v>
      </c>
      <c r="J142" s="3"/>
      <c r="K142"/>
    </row>
    <row r="143" spans="2:11" ht="19.899999999999999" customHeight="1" x14ac:dyDescent="0.25">
      <c r="B143" s="83">
        <v>328</v>
      </c>
      <c r="C143" s="82" t="s">
        <v>104</v>
      </c>
      <c r="D143" s="37">
        <v>16816066</v>
      </c>
      <c r="E143" s="37">
        <v>1983264.8</v>
      </c>
      <c r="F143" s="30">
        <v>18799330.800000001</v>
      </c>
      <c r="G143" s="31">
        <v>18799330.800000001</v>
      </c>
      <c r="H143" s="31">
        <v>18799330.800000001</v>
      </c>
      <c r="I143" s="31">
        <v>0</v>
      </c>
      <c r="J143" s="3"/>
      <c r="K143"/>
    </row>
    <row r="144" spans="2:11" ht="19.899999999999999" customHeight="1" x14ac:dyDescent="0.25">
      <c r="B144" s="83">
        <v>329</v>
      </c>
      <c r="C144" s="82" t="s">
        <v>105</v>
      </c>
      <c r="D144" s="37">
        <v>82489628</v>
      </c>
      <c r="E144" s="37">
        <v>7413666.2999999998</v>
      </c>
      <c r="F144" s="30">
        <v>89903294.299999997</v>
      </c>
      <c r="G144" s="31">
        <v>89903294.299999997</v>
      </c>
      <c r="H144" s="31">
        <v>89903294.299999997</v>
      </c>
      <c r="I144" s="31">
        <v>0</v>
      </c>
      <c r="J144" s="3"/>
      <c r="K144"/>
    </row>
    <row r="145" spans="2:11" ht="19.899999999999999" customHeight="1" x14ac:dyDescent="0.25">
      <c r="B145" s="83">
        <v>330</v>
      </c>
      <c r="C145" s="82" t="s">
        <v>106</v>
      </c>
      <c r="D145" s="37">
        <v>14047600</v>
      </c>
      <c r="E145" s="37">
        <v>1713292.73</v>
      </c>
      <c r="F145" s="30">
        <v>15760892.73</v>
      </c>
      <c r="G145" s="31">
        <v>15760892.73</v>
      </c>
      <c r="H145" s="31">
        <v>15760892.73</v>
      </c>
      <c r="I145" s="31">
        <v>0</v>
      </c>
      <c r="J145" s="3"/>
      <c r="K145"/>
    </row>
    <row r="146" spans="2:11" ht="19.899999999999999" customHeight="1" x14ac:dyDescent="0.25">
      <c r="B146" s="83">
        <v>331</v>
      </c>
      <c r="C146" s="82" t="s">
        <v>107</v>
      </c>
      <c r="D146" s="37">
        <v>45660685</v>
      </c>
      <c r="E146" s="37">
        <v>7789000.2800000003</v>
      </c>
      <c r="F146" s="30">
        <v>53449685.280000001</v>
      </c>
      <c r="G146" s="31">
        <v>53449685.280000001</v>
      </c>
      <c r="H146" s="31">
        <v>53449685.280000001</v>
      </c>
      <c r="I146" s="31">
        <v>0</v>
      </c>
      <c r="J146" s="3"/>
      <c r="K146"/>
    </row>
    <row r="147" spans="2:11" ht="19.899999999999999" customHeight="1" x14ac:dyDescent="0.25">
      <c r="B147" s="83">
        <v>332</v>
      </c>
      <c r="C147" s="82" t="s">
        <v>108</v>
      </c>
      <c r="D147" s="37">
        <v>42626365</v>
      </c>
      <c r="E147" s="37">
        <v>5789187.0099999998</v>
      </c>
      <c r="F147" s="30">
        <v>48415552.009999998</v>
      </c>
      <c r="G147" s="31">
        <v>48415552.009999998</v>
      </c>
      <c r="H147" s="31">
        <v>48415552.009999998</v>
      </c>
      <c r="I147" s="31">
        <v>0</v>
      </c>
      <c r="J147" s="3"/>
      <c r="K147"/>
    </row>
    <row r="148" spans="2:11" ht="19.899999999999999" customHeight="1" x14ac:dyDescent="0.25">
      <c r="B148" s="83">
        <v>333</v>
      </c>
      <c r="C148" s="82" t="s">
        <v>109</v>
      </c>
      <c r="D148" s="37">
        <v>23335556</v>
      </c>
      <c r="E148" s="37">
        <v>3008398.96</v>
      </c>
      <c r="F148" s="30">
        <v>26343954.960000001</v>
      </c>
      <c r="G148" s="31">
        <v>26343954.960000001</v>
      </c>
      <c r="H148" s="31">
        <v>26343954.960000001</v>
      </c>
      <c r="I148" s="31">
        <v>0</v>
      </c>
      <c r="J148" s="3"/>
      <c r="K148"/>
    </row>
    <row r="149" spans="2:11" ht="19.899999999999999" customHeight="1" x14ac:dyDescent="0.25">
      <c r="B149" s="83">
        <v>334</v>
      </c>
      <c r="C149" s="82" t="s">
        <v>110</v>
      </c>
      <c r="D149" s="37">
        <v>108176994</v>
      </c>
      <c r="E149" s="37">
        <v>14961799.32</v>
      </c>
      <c r="F149" s="30">
        <v>123138793.31999999</v>
      </c>
      <c r="G149" s="31">
        <v>123138793.31999999</v>
      </c>
      <c r="H149" s="31">
        <v>123138793.31999999</v>
      </c>
      <c r="I149" s="31">
        <v>0</v>
      </c>
      <c r="J149" s="3"/>
      <c r="K149"/>
    </row>
    <row r="150" spans="2:11" ht="19.899999999999999" customHeight="1" x14ac:dyDescent="0.25">
      <c r="B150" s="83">
        <v>335</v>
      </c>
      <c r="C150" s="82" t="s">
        <v>111</v>
      </c>
      <c r="D150" s="37">
        <v>60601443</v>
      </c>
      <c r="E150" s="37">
        <v>3182195.04</v>
      </c>
      <c r="F150" s="30">
        <v>63783638.039999999</v>
      </c>
      <c r="G150" s="31">
        <v>63783638.039999999</v>
      </c>
      <c r="H150" s="31">
        <v>63783638.039999999</v>
      </c>
      <c r="I150" s="31">
        <v>0</v>
      </c>
      <c r="J150" s="3"/>
      <c r="K150"/>
    </row>
    <row r="151" spans="2:11" ht="19.899999999999999" customHeight="1" x14ac:dyDescent="0.25">
      <c r="B151" s="83">
        <v>336</v>
      </c>
      <c r="C151" s="82" t="s">
        <v>112</v>
      </c>
      <c r="D151" s="37">
        <v>129546671</v>
      </c>
      <c r="E151" s="37">
        <v>20147937.189999998</v>
      </c>
      <c r="F151" s="30">
        <v>149694608.19000003</v>
      </c>
      <c r="G151" s="31">
        <v>149694608.19000003</v>
      </c>
      <c r="H151" s="31">
        <v>149694608.19000003</v>
      </c>
      <c r="I151" s="31">
        <v>0</v>
      </c>
      <c r="J151" s="3"/>
      <c r="K151"/>
    </row>
    <row r="152" spans="2:11" ht="19.899999999999999" customHeight="1" x14ac:dyDescent="0.25">
      <c r="B152" s="83">
        <v>337</v>
      </c>
      <c r="C152" s="82" t="s">
        <v>113</v>
      </c>
      <c r="D152" s="37">
        <v>55975181</v>
      </c>
      <c r="E152" s="37">
        <v>7107357.7400000002</v>
      </c>
      <c r="F152" s="30">
        <v>63082538.740000002</v>
      </c>
      <c r="G152" s="31">
        <v>63082538.740000002</v>
      </c>
      <c r="H152" s="31">
        <v>63082538.740000002</v>
      </c>
      <c r="I152" s="31">
        <v>0</v>
      </c>
      <c r="J152" s="3"/>
      <c r="K152"/>
    </row>
    <row r="153" spans="2:11" ht="19.899999999999999" customHeight="1" x14ac:dyDescent="0.25">
      <c r="B153" s="83">
        <v>338</v>
      </c>
      <c r="C153" s="82" t="s">
        <v>114</v>
      </c>
      <c r="D153" s="37">
        <v>257521791</v>
      </c>
      <c r="E153" s="37">
        <v>15286806.24</v>
      </c>
      <c r="F153" s="30">
        <v>272808597.24000001</v>
      </c>
      <c r="G153" s="31">
        <v>272808597.24000001</v>
      </c>
      <c r="H153" s="31">
        <v>272808597.24000001</v>
      </c>
      <c r="I153" s="31">
        <v>0</v>
      </c>
      <c r="J153" s="3"/>
      <c r="K153"/>
    </row>
    <row r="154" spans="2:11" ht="19.899999999999999" customHeight="1" x14ac:dyDescent="0.25">
      <c r="B154" s="83">
        <v>339</v>
      </c>
      <c r="C154" s="82" t="s">
        <v>115</v>
      </c>
      <c r="D154" s="37">
        <v>190351072</v>
      </c>
      <c r="E154" s="37">
        <v>19311515.260000002</v>
      </c>
      <c r="F154" s="30">
        <v>209662587.25999999</v>
      </c>
      <c r="G154" s="31">
        <v>209662587.25999999</v>
      </c>
      <c r="H154" s="31">
        <v>209662587.25999999</v>
      </c>
      <c r="I154" s="31">
        <v>0</v>
      </c>
      <c r="J154" s="3"/>
      <c r="K154"/>
    </row>
    <row r="155" spans="2:11" ht="19.899999999999999" customHeight="1" x14ac:dyDescent="0.25">
      <c r="B155" s="83">
        <v>340</v>
      </c>
      <c r="C155" s="82" t="s">
        <v>116</v>
      </c>
      <c r="D155" s="37">
        <v>91614730</v>
      </c>
      <c r="E155" s="37">
        <v>4770947.1099999994</v>
      </c>
      <c r="F155" s="30">
        <v>96385677.109999999</v>
      </c>
      <c r="G155" s="31">
        <v>96385677.109999999</v>
      </c>
      <c r="H155" s="31">
        <v>96385677.109999999</v>
      </c>
      <c r="I155" s="31">
        <v>0</v>
      </c>
      <c r="J155" s="3"/>
      <c r="K155"/>
    </row>
    <row r="156" spans="2:11" ht="19.899999999999999" customHeight="1" x14ac:dyDescent="0.25">
      <c r="B156" s="83">
        <v>341</v>
      </c>
      <c r="C156" s="82" t="s">
        <v>117</v>
      </c>
      <c r="D156" s="37">
        <v>15786826</v>
      </c>
      <c r="E156" s="37">
        <v>2632398.19</v>
      </c>
      <c r="F156" s="30">
        <v>18419224.189999998</v>
      </c>
      <c r="G156" s="31">
        <v>18419224.189999998</v>
      </c>
      <c r="H156" s="31">
        <v>18419224.189999998</v>
      </c>
      <c r="I156" s="31">
        <v>0</v>
      </c>
      <c r="J156" s="3"/>
      <c r="K156"/>
    </row>
    <row r="157" spans="2:11" ht="19.899999999999999" customHeight="1" x14ac:dyDescent="0.25">
      <c r="B157" s="83">
        <v>342</v>
      </c>
      <c r="C157" s="82" t="s">
        <v>118</v>
      </c>
      <c r="D157" s="37">
        <v>212034561</v>
      </c>
      <c r="E157" s="37">
        <v>6065724.9900000002</v>
      </c>
      <c r="F157" s="30">
        <v>218100285.99000001</v>
      </c>
      <c r="G157" s="31">
        <v>218100285.99000001</v>
      </c>
      <c r="H157" s="31">
        <v>218100285.99000001</v>
      </c>
      <c r="I157" s="31">
        <v>0</v>
      </c>
      <c r="J157" s="3"/>
      <c r="K157"/>
    </row>
    <row r="158" spans="2:11" ht="19.899999999999999" customHeight="1" x14ac:dyDescent="0.25">
      <c r="B158" s="83">
        <v>343</v>
      </c>
      <c r="C158" s="82" t="s">
        <v>119</v>
      </c>
      <c r="D158" s="37">
        <v>10131329</v>
      </c>
      <c r="E158" s="37">
        <v>2059470.61</v>
      </c>
      <c r="F158" s="30">
        <v>12190799.609999999</v>
      </c>
      <c r="G158" s="31">
        <v>12190799.609999999</v>
      </c>
      <c r="H158" s="31">
        <v>12190799.609999999</v>
      </c>
      <c r="I158" s="31">
        <v>0</v>
      </c>
      <c r="J158" s="3"/>
      <c r="K158"/>
    </row>
    <row r="159" spans="2:11" ht="19.899999999999999" customHeight="1" x14ac:dyDescent="0.25">
      <c r="B159" s="83">
        <v>344</v>
      </c>
      <c r="C159" s="82" t="s">
        <v>120</v>
      </c>
      <c r="D159" s="37">
        <v>56142879</v>
      </c>
      <c r="E159" s="37">
        <v>9796678.9299999997</v>
      </c>
      <c r="F159" s="30">
        <v>65939557.93</v>
      </c>
      <c r="G159" s="31">
        <v>65939557.93</v>
      </c>
      <c r="H159" s="31">
        <v>65939557.93</v>
      </c>
      <c r="I159" s="31">
        <v>0</v>
      </c>
      <c r="J159" s="3"/>
      <c r="K159"/>
    </row>
    <row r="160" spans="2:11" ht="19.899999999999999" customHeight="1" x14ac:dyDescent="0.25">
      <c r="B160" s="83">
        <v>345</v>
      </c>
      <c r="C160" s="82" t="s">
        <v>121</v>
      </c>
      <c r="D160" s="37">
        <v>37148786</v>
      </c>
      <c r="E160" s="37">
        <v>5428232.3700000001</v>
      </c>
      <c r="F160" s="30">
        <v>42577018.369999997</v>
      </c>
      <c r="G160" s="31">
        <v>42577018.369999997</v>
      </c>
      <c r="H160" s="31">
        <v>42577018.369999997</v>
      </c>
      <c r="I160" s="31">
        <v>0</v>
      </c>
      <c r="J160" s="3"/>
      <c r="K160"/>
    </row>
    <row r="161" spans="2:11" ht="19.899999999999999" customHeight="1" x14ac:dyDescent="0.25">
      <c r="B161" s="83">
        <v>346</v>
      </c>
      <c r="C161" s="82" t="s">
        <v>122</v>
      </c>
      <c r="D161" s="37">
        <v>33087112</v>
      </c>
      <c r="E161" s="37">
        <v>5655338.21</v>
      </c>
      <c r="F161" s="30">
        <v>38742450.210000001</v>
      </c>
      <c r="G161" s="31">
        <v>38742450.210000001</v>
      </c>
      <c r="H161" s="31">
        <v>38742450.210000001</v>
      </c>
      <c r="I161" s="31">
        <v>0</v>
      </c>
      <c r="J161" s="3"/>
      <c r="K161"/>
    </row>
    <row r="162" spans="2:11" ht="19.899999999999999" customHeight="1" x14ac:dyDescent="0.25">
      <c r="B162" s="83">
        <v>347</v>
      </c>
      <c r="C162" s="82" t="s">
        <v>123</v>
      </c>
      <c r="D162" s="37">
        <v>24222722</v>
      </c>
      <c r="E162" s="37">
        <v>2102795.63</v>
      </c>
      <c r="F162" s="30">
        <v>26325517.629999999</v>
      </c>
      <c r="G162" s="31">
        <v>26325517.629999999</v>
      </c>
      <c r="H162" s="31">
        <v>26325517.629999999</v>
      </c>
      <c r="I162" s="31">
        <v>0</v>
      </c>
      <c r="J162" s="3"/>
      <c r="K162"/>
    </row>
    <row r="163" spans="2:11" ht="19.899999999999999" customHeight="1" x14ac:dyDescent="0.25">
      <c r="B163" s="83">
        <v>348</v>
      </c>
      <c r="C163" s="82" t="s">
        <v>124</v>
      </c>
      <c r="D163" s="37">
        <v>100469518</v>
      </c>
      <c r="E163" s="37">
        <v>11289025.960000001</v>
      </c>
      <c r="F163" s="30">
        <v>111758543.95999999</v>
      </c>
      <c r="G163" s="31">
        <v>111758543.95999999</v>
      </c>
      <c r="H163" s="31">
        <v>111758543.95999999</v>
      </c>
      <c r="I163" s="31">
        <v>0</v>
      </c>
      <c r="J163" s="3"/>
      <c r="K163"/>
    </row>
    <row r="164" spans="2:11" ht="19.899999999999999" customHeight="1" x14ac:dyDescent="0.25">
      <c r="B164" s="83">
        <v>349</v>
      </c>
      <c r="C164" s="82" t="s">
        <v>125</v>
      </c>
      <c r="D164" s="37">
        <v>54843759</v>
      </c>
      <c r="E164" s="37">
        <v>11273197.890000001</v>
      </c>
      <c r="F164" s="30">
        <v>66116956.890000001</v>
      </c>
      <c r="G164" s="31">
        <v>66116956.890000001</v>
      </c>
      <c r="H164" s="31">
        <v>65616956.890000001</v>
      </c>
      <c r="I164" s="31">
        <v>0</v>
      </c>
      <c r="J164" s="3"/>
      <c r="K164"/>
    </row>
    <row r="165" spans="2:11" ht="19.899999999999999" customHeight="1" x14ac:dyDescent="0.25">
      <c r="B165" s="83">
        <v>350</v>
      </c>
      <c r="C165" s="82" t="s">
        <v>126</v>
      </c>
      <c r="D165" s="37">
        <v>16147029</v>
      </c>
      <c r="E165" s="37">
        <v>673096.66</v>
      </c>
      <c r="F165" s="30">
        <v>16820125.66</v>
      </c>
      <c r="G165" s="31">
        <v>16820125.66</v>
      </c>
      <c r="H165" s="31">
        <v>16820125.66</v>
      </c>
      <c r="I165" s="31">
        <v>0</v>
      </c>
      <c r="J165" s="3"/>
      <c r="K165"/>
    </row>
    <row r="166" spans="2:11" ht="19.899999999999999" customHeight="1" x14ac:dyDescent="0.25">
      <c r="B166" s="83">
        <v>351</v>
      </c>
      <c r="C166" s="82" t="s">
        <v>127</v>
      </c>
      <c r="D166" s="37">
        <v>174842971</v>
      </c>
      <c r="E166" s="37">
        <v>14744275.32</v>
      </c>
      <c r="F166" s="30">
        <v>189587246.31999999</v>
      </c>
      <c r="G166" s="31">
        <v>189587246.31999999</v>
      </c>
      <c r="H166" s="31">
        <v>189587246.31999999</v>
      </c>
      <c r="I166" s="31">
        <v>0</v>
      </c>
      <c r="J166" s="3"/>
      <c r="K166"/>
    </row>
    <row r="167" spans="2:11" ht="19.899999999999999" customHeight="1" x14ac:dyDescent="0.25">
      <c r="B167" s="83">
        <v>352</v>
      </c>
      <c r="C167" s="82" t="s">
        <v>128</v>
      </c>
      <c r="D167" s="37">
        <v>34728880</v>
      </c>
      <c r="E167" s="37">
        <v>4284356.84</v>
      </c>
      <c r="F167" s="30">
        <v>39013236.840000004</v>
      </c>
      <c r="G167" s="31">
        <v>39013236.840000004</v>
      </c>
      <c r="H167" s="31">
        <v>39013236.840000004</v>
      </c>
      <c r="I167" s="31">
        <v>0</v>
      </c>
      <c r="J167" s="3"/>
      <c r="K167"/>
    </row>
    <row r="168" spans="2:11" ht="19.899999999999999" customHeight="1" x14ac:dyDescent="0.25">
      <c r="B168" s="83">
        <v>353</v>
      </c>
      <c r="C168" s="82" t="s">
        <v>129</v>
      </c>
      <c r="D168" s="37">
        <v>145645557</v>
      </c>
      <c r="E168" s="37">
        <v>16205709.02</v>
      </c>
      <c r="F168" s="30">
        <v>161851266.02000001</v>
      </c>
      <c r="G168" s="31">
        <v>161851266.02000001</v>
      </c>
      <c r="H168" s="31">
        <v>161851266.02000001</v>
      </c>
      <c r="I168" s="31">
        <v>0</v>
      </c>
      <c r="J168" s="3"/>
      <c r="K168"/>
    </row>
    <row r="169" spans="2:11" ht="19.899999999999999" customHeight="1" x14ac:dyDescent="0.25">
      <c r="B169" s="83">
        <v>354</v>
      </c>
      <c r="C169" s="82" t="s">
        <v>130</v>
      </c>
      <c r="D169" s="37">
        <v>61247974</v>
      </c>
      <c r="E169" s="37">
        <v>2839619.43</v>
      </c>
      <c r="F169" s="30">
        <v>64087593.43</v>
      </c>
      <c r="G169" s="31">
        <v>64087593.43</v>
      </c>
      <c r="H169" s="31">
        <v>64087593.43</v>
      </c>
      <c r="I169" s="31">
        <v>0</v>
      </c>
      <c r="J169" s="3"/>
      <c r="K169"/>
    </row>
    <row r="170" spans="2:11" ht="19.899999999999999" customHeight="1" x14ac:dyDescent="0.25">
      <c r="B170" s="83">
        <v>355</v>
      </c>
      <c r="C170" s="82" t="s">
        <v>131</v>
      </c>
      <c r="D170" s="37">
        <v>44662474</v>
      </c>
      <c r="E170" s="37">
        <v>5034553.1100000003</v>
      </c>
      <c r="F170" s="30">
        <v>49697027.109999999</v>
      </c>
      <c r="G170" s="31">
        <v>49697027.109999999</v>
      </c>
      <c r="H170" s="31">
        <v>49697027.109999999</v>
      </c>
      <c r="I170" s="31">
        <v>0</v>
      </c>
      <c r="J170" s="3"/>
      <c r="K170"/>
    </row>
    <row r="171" spans="2:11" ht="19.899999999999999" customHeight="1" x14ac:dyDescent="0.25">
      <c r="B171" s="83">
        <v>356</v>
      </c>
      <c r="C171" s="82" t="s">
        <v>132</v>
      </c>
      <c r="D171" s="37">
        <v>64153714</v>
      </c>
      <c r="E171" s="37">
        <v>7357647.8600000003</v>
      </c>
      <c r="F171" s="30">
        <v>71511361.859999999</v>
      </c>
      <c r="G171" s="31">
        <v>71511361.859999999</v>
      </c>
      <c r="H171" s="31">
        <v>71511361.859999999</v>
      </c>
      <c r="I171" s="31">
        <v>0</v>
      </c>
      <c r="J171" s="3"/>
      <c r="K171"/>
    </row>
    <row r="172" spans="2:11" ht="19.899999999999999" customHeight="1" x14ac:dyDescent="0.25">
      <c r="B172" s="83">
        <v>357</v>
      </c>
      <c r="C172" s="82" t="s">
        <v>133</v>
      </c>
      <c r="D172" s="37">
        <v>108507332</v>
      </c>
      <c r="E172" s="37">
        <v>14378173.91</v>
      </c>
      <c r="F172" s="30">
        <v>122885505.91</v>
      </c>
      <c r="G172" s="31">
        <v>122885505.91</v>
      </c>
      <c r="H172" s="31">
        <v>122885505.91</v>
      </c>
      <c r="I172" s="31">
        <v>0</v>
      </c>
      <c r="J172" s="3"/>
      <c r="K172"/>
    </row>
    <row r="173" spans="2:11" ht="19.899999999999999" customHeight="1" x14ac:dyDescent="0.25">
      <c r="B173" s="83">
        <v>358</v>
      </c>
      <c r="C173" s="82" t="s">
        <v>134</v>
      </c>
      <c r="D173" s="37">
        <v>422975246</v>
      </c>
      <c r="E173" s="37">
        <v>111302899.06999999</v>
      </c>
      <c r="F173" s="30">
        <v>534278145.06999999</v>
      </c>
      <c r="G173" s="31">
        <v>534278145.06999999</v>
      </c>
      <c r="H173" s="31">
        <v>534278145.06999999</v>
      </c>
      <c r="I173" s="31">
        <v>0</v>
      </c>
      <c r="J173" s="3"/>
      <c r="K173"/>
    </row>
    <row r="174" spans="2:11" ht="19.899999999999999" customHeight="1" x14ac:dyDescent="0.25">
      <c r="B174" s="83">
        <v>399</v>
      </c>
      <c r="C174" s="82" t="s">
        <v>145</v>
      </c>
      <c r="D174" s="37">
        <v>235234928</v>
      </c>
      <c r="E174" s="58">
        <v>-216852881.77000001</v>
      </c>
      <c r="F174" s="30">
        <v>18382046.23</v>
      </c>
      <c r="G174" s="31">
        <v>18382046.23</v>
      </c>
      <c r="H174" s="31">
        <v>0</v>
      </c>
      <c r="I174" s="31">
        <v>0</v>
      </c>
      <c r="J174" s="3"/>
      <c r="K174"/>
    </row>
    <row r="175" spans="2:11" ht="19.899999999999999" customHeight="1" x14ac:dyDescent="0.25">
      <c r="B175" s="86">
        <v>4</v>
      </c>
      <c r="C175" s="16" t="s">
        <v>160</v>
      </c>
      <c r="D175" s="17">
        <v>674709353</v>
      </c>
      <c r="E175" s="18">
        <v>-244226945.72</v>
      </c>
      <c r="F175" s="19">
        <v>430482407.28000003</v>
      </c>
      <c r="G175" s="19">
        <v>430482407.28000003</v>
      </c>
      <c r="H175" s="19">
        <v>414648301.41000003</v>
      </c>
      <c r="I175" s="19">
        <v>0</v>
      </c>
      <c r="J175" s="3"/>
      <c r="K175" s="85"/>
    </row>
    <row r="176" spans="2:11" ht="19.899999999999999" customHeight="1" x14ac:dyDescent="0.25">
      <c r="B176" s="83">
        <v>3</v>
      </c>
      <c r="C176" s="82" t="s">
        <v>14</v>
      </c>
      <c r="D176" s="37">
        <v>674709353</v>
      </c>
      <c r="E176" s="58">
        <v>-244226945.72</v>
      </c>
      <c r="F176" s="30">
        <v>430482407.28000003</v>
      </c>
      <c r="G176" s="31">
        <v>430482407.28000003</v>
      </c>
      <c r="H176" s="31">
        <v>414648301.41000003</v>
      </c>
      <c r="I176" s="31">
        <v>0</v>
      </c>
      <c r="J176" s="3"/>
      <c r="K176"/>
    </row>
    <row r="177" spans="2:11" ht="19.899999999999999" customHeight="1" x14ac:dyDescent="0.25">
      <c r="B177" s="83"/>
      <c r="C177" s="82"/>
      <c r="D177" s="37"/>
      <c r="E177" s="37"/>
      <c r="F177" s="30"/>
      <c r="G177" s="31"/>
      <c r="H177" s="31"/>
      <c r="I177" s="31"/>
      <c r="J177" s="3"/>
      <c r="K177" s="84"/>
    </row>
    <row r="178" spans="2:11" ht="19.899999999999999" customHeight="1" x14ac:dyDescent="0.25">
      <c r="B178" s="83"/>
      <c r="C178" s="82"/>
      <c r="D178" s="37"/>
      <c r="E178" s="37"/>
      <c r="F178" s="30"/>
      <c r="G178" s="31"/>
      <c r="H178" s="31"/>
      <c r="I178" s="31"/>
      <c r="J178" s="3"/>
    </row>
    <row r="179" spans="2:11" ht="19.899999999999999" customHeight="1" x14ac:dyDescent="0.25">
      <c r="B179" s="83"/>
      <c r="C179" s="82"/>
      <c r="D179" s="37"/>
      <c r="E179" s="37"/>
      <c r="F179" s="30"/>
      <c r="G179" s="31"/>
      <c r="H179" s="31"/>
      <c r="I179" s="31"/>
      <c r="J179" s="3"/>
    </row>
    <row r="180" spans="2:11" ht="19.899999999999999" customHeight="1" x14ac:dyDescent="0.25">
      <c r="B180" s="83"/>
      <c r="C180" s="82"/>
      <c r="D180" s="37"/>
      <c r="E180" s="37"/>
      <c r="F180" s="30"/>
      <c r="G180" s="31"/>
      <c r="H180" s="31"/>
      <c r="I180" s="31"/>
      <c r="J180" s="3"/>
    </row>
    <row r="181" spans="2:11" ht="19.899999999999999" customHeight="1" x14ac:dyDescent="0.25">
      <c r="B181" s="83"/>
      <c r="C181" s="82"/>
      <c r="D181" s="37"/>
      <c r="E181" s="37"/>
      <c r="F181" s="30"/>
      <c r="G181" s="31"/>
      <c r="H181" s="31"/>
      <c r="I181" s="31"/>
      <c r="J181" s="3"/>
    </row>
    <row r="182" spans="2:11" ht="19.899999999999999" customHeight="1" x14ac:dyDescent="0.25">
      <c r="B182" s="83"/>
      <c r="C182" s="82"/>
      <c r="D182" s="37"/>
      <c r="E182" s="37"/>
      <c r="F182" s="30"/>
      <c r="G182" s="31"/>
      <c r="H182" s="31"/>
      <c r="I182" s="31"/>
      <c r="J182" s="3"/>
    </row>
    <row r="183" spans="2:11" ht="19.899999999999999" customHeight="1" x14ac:dyDescent="0.25">
      <c r="B183" s="83"/>
      <c r="C183" s="82"/>
      <c r="D183" s="37"/>
      <c r="E183" s="37"/>
      <c r="F183" s="30"/>
      <c r="G183" s="31"/>
      <c r="H183" s="31"/>
      <c r="I183" s="31"/>
      <c r="J183" s="3"/>
    </row>
    <row r="184" spans="2:11" ht="19.899999999999999" customHeight="1" x14ac:dyDescent="0.25">
      <c r="B184" s="83"/>
      <c r="C184" s="82"/>
      <c r="D184" s="37"/>
      <c r="E184" s="37"/>
      <c r="F184" s="30"/>
      <c r="G184" s="31"/>
      <c r="H184" s="31"/>
      <c r="I184" s="31"/>
      <c r="J184" s="3"/>
    </row>
    <row r="185" spans="2:11" ht="19.899999999999999" customHeight="1" x14ac:dyDescent="0.25">
      <c r="B185" s="81"/>
      <c r="C185" s="80" t="s">
        <v>142</v>
      </c>
      <c r="D185" s="79">
        <v>33735467666</v>
      </c>
      <c r="E185" s="79">
        <v>5203564210.8599997</v>
      </c>
      <c r="F185" s="79">
        <v>38939031876.859978</v>
      </c>
      <c r="G185" s="79">
        <v>38939031876.859978</v>
      </c>
      <c r="H185" s="79">
        <v>36473287960.909988</v>
      </c>
      <c r="I185" s="79">
        <v>0</v>
      </c>
      <c r="J185" s="3"/>
    </row>
    <row r="186" spans="2:11" ht="19.899999999999999" customHeight="1" x14ac:dyDescent="0.25">
      <c r="B186" s="78"/>
      <c r="C186" s="77"/>
      <c r="D186" s="76"/>
      <c r="E186" s="76"/>
      <c r="F186" s="76"/>
      <c r="G186" s="76"/>
      <c r="H186" s="76"/>
      <c r="I186" s="76"/>
      <c r="J186" s="3"/>
    </row>
    <row r="187" spans="2:11" x14ac:dyDescent="0.25">
      <c r="B187" s="73"/>
      <c r="C187" s="72"/>
      <c r="D187" s="75"/>
      <c r="E187" s="75"/>
      <c r="F187" s="75"/>
      <c r="G187" s="75"/>
      <c r="H187" s="75"/>
      <c r="I187" s="5"/>
      <c r="J187" s="3"/>
    </row>
    <row r="188" spans="2:11" x14ac:dyDescent="0.25">
      <c r="B188" s="73"/>
      <c r="C188" s="72"/>
      <c r="D188" s="75"/>
      <c r="E188" s="75"/>
      <c r="F188" s="75"/>
      <c r="G188" s="75"/>
      <c r="H188" s="75"/>
      <c r="I188" s="5"/>
      <c r="J188" s="3"/>
    </row>
    <row r="189" spans="2:11" x14ac:dyDescent="0.25">
      <c r="B189" s="73"/>
      <c r="C189" s="72"/>
      <c r="D189" s="5"/>
      <c r="E189" s="5"/>
      <c r="F189" s="5"/>
      <c r="G189" s="5"/>
      <c r="H189" s="5"/>
      <c r="I189" s="5"/>
      <c r="J189" s="3"/>
    </row>
    <row r="190" spans="2:11" x14ac:dyDescent="0.25">
      <c r="B190" s="73"/>
      <c r="C190" s="72"/>
      <c r="D190" s="74"/>
      <c r="E190" s="74"/>
      <c r="F190" s="74"/>
      <c r="G190" s="74"/>
      <c r="H190" s="74"/>
      <c r="I190" s="5"/>
      <c r="J190" s="3"/>
    </row>
    <row r="191" spans="2:11" x14ac:dyDescent="0.25">
      <c r="B191" s="73"/>
      <c r="C191" s="72"/>
      <c r="D191" s="74"/>
      <c r="E191" s="74"/>
      <c r="F191" s="5"/>
      <c r="G191" s="5"/>
      <c r="H191" s="5"/>
      <c r="I191" s="5"/>
      <c r="J191" s="3"/>
    </row>
    <row r="192" spans="2:11" x14ac:dyDescent="0.25">
      <c r="B192" s="73"/>
      <c r="C192" s="72"/>
      <c r="D192" s="5"/>
      <c r="E192" s="5"/>
      <c r="F192" s="5"/>
      <c r="G192" s="5"/>
      <c r="H192" s="5"/>
      <c r="I192" s="5"/>
      <c r="J192" s="3"/>
    </row>
    <row r="193" spans="2:10" x14ac:dyDescent="0.25">
      <c r="B193" s="73"/>
      <c r="C193" s="72"/>
      <c r="D193" s="5"/>
      <c r="E193" s="5"/>
      <c r="F193" s="5"/>
      <c r="G193" s="5"/>
      <c r="H193" s="5"/>
      <c r="I193" s="5"/>
      <c r="J193" s="3"/>
    </row>
    <row r="194" spans="2:10" x14ac:dyDescent="0.25">
      <c r="B194" s="73"/>
      <c r="C194" s="72"/>
      <c r="D194" s="5"/>
      <c r="E194" s="5"/>
      <c r="F194" s="5"/>
      <c r="G194" s="5"/>
      <c r="H194" s="5"/>
      <c r="I194" s="5"/>
      <c r="J194" s="3"/>
    </row>
    <row r="195" spans="2:10" x14ac:dyDescent="0.25">
      <c r="B195" s="73"/>
      <c r="C195" s="72"/>
      <c r="D195" s="5"/>
      <c r="E195" s="5"/>
      <c r="F195" s="5"/>
      <c r="G195" s="5"/>
      <c r="H195" s="5"/>
      <c r="I195" s="5"/>
      <c r="J195" s="3"/>
    </row>
    <row r="196" spans="2:10" x14ac:dyDescent="0.25">
      <c r="B196" s="73"/>
      <c r="C196" s="72"/>
      <c r="D196" s="5"/>
      <c r="E196" s="5"/>
      <c r="F196" s="5"/>
      <c r="G196" s="5"/>
      <c r="H196" s="5"/>
      <c r="I196" s="5"/>
      <c r="J196" s="3"/>
    </row>
    <row r="197" spans="2:10" x14ac:dyDescent="0.25">
      <c r="B197" s="73"/>
      <c r="C197" s="72"/>
      <c r="D197" s="5"/>
      <c r="E197" s="5"/>
      <c r="F197" s="5"/>
      <c r="G197" s="5"/>
      <c r="H197" s="5"/>
      <c r="I197" s="5"/>
      <c r="J197" s="3"/>
    </row>
    <row r="198" spans="2:10" x14ac:dyDescent="0.25">
      <c r="B198" s="73"/>
      <c r="C198" s="72"/>
      <c r="D198" s="5"/>
      <c r="E198" s="5"/>
      <c r="F198" s="5"/>
      <c r="G198" s="5"/>
      <c r="H198" s="5"/>
      <c r="I198" s="5"/>
      <c r="J198" s="3"/>
    </row>
    <row r="199" spans="2:10" x14ac:dyDescent="0.25">
      <c r="B199" s="73"/>
      <c r="C199" s="72"/>
      <c r="D199" s="5"/>
      <c r="E199" s="5"/>
      <c r="F199" s="5"/>
      <c r="G199" s="5"/>
      <c r="H199" s="5"/>
      <c r="I199" s="5"/>
      <c r="J199" s="3"/>
    </row>
    <row r="200" spans="2:10" x14ac:dyDescent="0.25">
      <c r="B200" s="73"/>
      <c r="C200" s="72"/>
      <c r="D200" s="5"/>
      <c r="E200" s="5"/>
      <c r="F200" s="5"/>
      <c r="G200" s="5"/>
      <c r="H200" s="5"/>
      <c r="I200" s="5"/>
      <c r="J200" s="3"/>
    </row>
    <row r="201" spans="2:10" x14ac:dyDescent="0.25">
      <c r="B201" s="73"/>
      <c r="C201" s="72"/>
      <c r="D201" s="5"/>
      <c r="E201" s="5"/>
      <c r="F201" s="5"/>
      <c r="G201" s="5"/>
      <c r="H201" s="5"/>
      <c r="I201" s="5"/>
      <c r="J201" s="3"/>
    </row>
    <row r="202" spans="2:10" x14ac:dyDescent="0.25">
      <c r="B202" s="73"/>
      <c r="C202" s="72"/>
      <c r="D202" s="5"/>
      <c r="E202" s="5"/>
      <c r="F202" s="5"/>
      <c r="G202" s="5"/>
      <c r="H202" s="5"/>
      <c r="I202" s="5"/>
      <c r="J202" s="3"/>
    </row>
    <row r="203" spans="2:10" x14ac:dyDescent="0.25">
      <c r="B203" s="73"/>
      <c r="C203" s="72"/>
      <c r="D203" s="5"/>
      <c r="E203" s="5"/>
      <c r="F203" s="5"/>
      <c r="G203" s="5"/>
      <c r="H203" s="5"/>
      <c r="I203" s="5"/>
      <c r="J203" s="3"/>
    </row>
    <row r="204" spans="2:10" x14ac:dyDescent="0.25">
      <c r="B204" s="73"/>
      <c r="C204" s="72"/>
      <c r="D204" s="5"/>
      <c r="E204" s="5"/>
      <c r="F204" s="5"/>
      <c r="G204" s="5"/>
      <c r="H204" s="5"/>
      <c r="I204" s="5"/>
      <c r="J204" s="3"/>
    </row>
    <row r="205" spans="2:10" x14ac:dyDescent="0.25">
      <c r="B205" s="73"/>
      <c r="C205" s="72"/>
      <c r="D205" s="5"/>
      <c r="E205" s="5"/>
      <c r="F205" s="5"/>
      <c r="G205" s="5"/>
      <c r="H205" s="5"/>
      <c r="I205" s="5"/>
      <c r="J205" s="3"/>
    </row>
    <row r="206" spans="2:10" x14ac:dyDescent="0.25">
      <c r="B206" s="73"/>
      <c r="C206" s="72"/>
      <c r="D206" s="5"/>
      <c r="E206" s="5"/>
      <c r="F206" s="5"/>
      <c r="G206" s="5"/>
      <c r="H206" s="5"/>
      <c r="I206" s="5"/>
      <c r="J206" s="3"/>
    </row>
    <row r="207" spans="2:10" x14ac:dyDescent="0.25">
      <c r="B207" s="73"/>
      <c r="C207" s="72"/>
      <c r="D207" s="5"/>
      <c r="E207" s="5"/>
      <c r="F207" s="5"/>
      <c r="G207" s="5"/>
      <c r="H207" s="5"/>
      <c r="I207" s="5"/>
      <c r="J207" s="3"/>
    </row>
    <row r="208" spans="2:10" x14ac:dyDescent="0.25">
      <c r="B208" s="73"/>
      <c r="C208" s="72"/>
      <c r="D208" s="5"/>
      <c r="E208" s="5"/>
      <c r="F208" s="5"/>
      <c r="G208" s="5"/>
      <c r="H208" s="5"/>
      <c r="I208" s="5"/>
      <c r="J208" s="3"/>
    </row>
    <row r="209" spans="2:10" x14ac:dyDescent="0.25">
      <c r="B209" s="73"/>
      <c r="C209" s="72"/>
      <c r="D209" s="5"/>
      <c r="E209" s="5"/>
      <c r="F209" s="5"/>
      <c r="G209" s="5"/>
      <c r="H209" s="5"/>
      <c r="I209" s="5"/>
      <c r="J209" s="3"/>
    </row>
    <row r="210" spans="2:10" x14ac:dyDescent="0.25">
      <c r="B210" s="73"/>
      <c r="C210" s="72"/>
      <c r="D210" s="5"/>
      <c r="E210" s="5"/>
      <c r="F210" s="5"/>
      <c r="G210" s="5"/>
      <c r="H210" s="5"/>
      <c r="I210" s="5"/>
      <c r="J210" s="3"/>
    </row>
    <row r="211" spans="2:10" x14ac:dyDescent="0.25">
      <c r="B211" s="73"/>
      <c r="C211" s="72"/>
      <c r="D211" s="5"/>
      <c r="E211" s="5"/>
      <c r="F211" s="5"/>
      <c r="G211" s="5"/>
      <c r="H211" s="5"/>
      <c r="I211" s="5"/>
      <c r="J211" s="3"/>
    </row>
    <row r="212" spans="2:10" x14ac:dyDescent="0.25">
      <c r="B212" s="73"/>
      <c r="C212" s="72"/>
      <c r="D212" s="5"/>
      <c r="E212" s="5"/>
      <c r="F212" s="5"/>
      <c r="G212" s="5"/>
      <c r="H212" s="5"/>
      <c r="I212" s="5"/>
    </row>
    <row r="213" spans="2:10" x14ac:dyDescent="0.25">
      <c r="B213" s="73"/>
      <c r="C213" s="72"/>
      <c r="D213" s="5"/>
      <c r="E213" s="5"/>
      <c r="F213" s="5"/>
      <c r="G213" s="5"/>
      <c r="H213" s="5"/>
      <c r="I213" s="5"/>
    </row>
    <row r="214" spans="2:10" x14ac:dyDescent="0.25">
      <c r="B214" s="73"/>
      <c r="C214" s="72"/>
      <c r="D214" s="5"/>
      <c r="E214" s="5"/>
      <c r="F214" s="5"/>
      <c r="G214" s="5"/>
      <c r="H214" s="5"/>
      <c r="I214" s="5"/>
    </row>
    <row r="215" spans="2:10" x14ac:dyDescent="0.25">
      <c r="B215" s="71"/>
      <c r="C215" s="70"/>
    </row>
    <row r="216" spans="2:10" x14ac:dyDescent="0.25">
      <c r="B216" s="71"/>
      <c r="C216" s="70"/>
    </row>
    <row r="217" spans="2:10" x14ac:dyDescent="0.25">
      <c r="B217" s="71"/>
      <c r="C217" s="70"/>
    </row>
    <row r="218" spans="2:10" x14ac:dyDescent="0.25">
      <c r="B218" s="71"/>
      <c r="C218" s="70"/>
    </row>
    <row r="219" spans="2:10" x14ac:dyDescent="0.25">
      <c r="B219" s="71"/>
      <c r="C219" s="70"/>
    </row>
    <row r="220" spans="2:10" x14ac:dyDescent="0.25">
      <c r="B220" s="71"/>
      <c r="C220" s="70"/>
    </row>
    <row r="221" spans="2:10" x14ac:dyDescent="0.25">
      <c r="B221" s="71"/>
      <c r="C221" s="70"/>
    </row>
    <row r="222" spans="2:10" x14ac:dyDescent="0.25">
      <c r="B222" s="71"/>
      <c r="C222" s="70"/>
    </row>
    <row r="223" spans="2:10" x14ac:dyDescent="0.25">
      <c r="B223" s="71"/>
      <c r="C223" s="70"/>
    </row>
    <row r="224" spans="2:10" x14ac:dyDescent="0.25">
      <c r="B224" s="71"/>
      <c r="C224" s="70"/>
    </row>
    <row r="225" spans="2:3" x14ac:dyDescent="0.25">
      <c r="B225" s="71"/>
      <c r="C225" s="70"/>
    </row>
    <row r="226" spans="2:3" x14ac:dyDescent="0.25">
      <c r="B226" s="71"/>
      <c r="C226" s="70"/>
    </row>
    <row r="227" spans="2:3" x14ac:dyDescent="0.25">
      <c r="B227" s="71"/>
      <c r="C227" s="70"/>
    </row>
    <row r="228" spans="2:3" x14ac:dyDescent="0.25">
      <c r="B228" s="71"/>
      <c r="C228" s="70"/>
    </row>
  </sheetData>
  <autoFilter ref="B11:I185" xr:uid="{00000000-0001-0000-0000-000000000000}"/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1" right="0.43307086614173229" top="0.74803149606299213" bottom="0.74803149606299213" header="0" footer="0"/>
  <pageSetup scale="84" fitToHeight="6" orientation="landscape" r:id="rId1"/>
  <headerFooter>
    <oddFooter xml:space="preserve">&amp;C&amp;"Gotham Book,Normal"&amp;8EACF Finalidad y Función CA &amp;P de &amp;N&amp;R&amp;"Gotham Book,Normal"&amp;8II.II Presupuestaria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CETG</vt:lpstr>
      <vt:lpstr>T.1 CENT.  (2)</vt:lpstr>
      <vt:lpstr>FTE.</vt:lpstr>
      <vt:lpstr>FFCAD PAG9 Y12</vt:lpstr>
      <vt:lpstr>CFG</vt:lpstr>
      <vt:lpstr>CFF_CA</vt:lpstr>
      <vt:lpstr>CETG!Área_de_impresión</vt:lpstr>
      <vt:lpstr>CFF_CA!Área_de_impresión</vt:lpstr>
      <vt:lpstr>CFG!Área_de_impresión</vt:lpstr>
      <vt:lpstr>'FFCAD PAG9 Y12'!Área_de_impresión</vt:lpstr>
      <vt:lpstr>FTE.!Área_de_impresión</vt:lpstr>
      <vt:lpstr>'T.1 CENT.  (2)'!Área_de_impresión</vt:lpstr>
      <vt:lpstr>CFF_CA!Títulos_a_imprimir</vt:lpstr>
      <vt:lpstr>'FFCAD PAG9 Y12'!Títulos_a_imprimir</vt:lpstr>
      <vt:lpstr>'T.1 CENT.  (2)'!Títulos_a_imprimir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Marina Juanes Cevallos</cp:lastModifiedBy>
  <cp:lastPrinted>2023-02-27T01:33:41Z</cp:lastPrinted>
  <dcterms:created xsi:type="dcterms:W3CDTF">2020-04-22T21:35:33Z</dcterms:created>
  <dcterms:modified xsi:type="dcterms:W3CDTF">2023-05-05T18:39:30Z</dcterms:modified>
</cp:coreProperties>
</file>