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ITDIF Estadistica Fiscal\Actualizacion 2022\Anexo Memo 0000 Act ene 2022\Anexo Memo 000 enero 2022 Ø\III MARCO PROGRAMATICO PRESUPUESTAL\"/>
    </mc:Choice>
  </mc:AlternateContent>
  <bookViews>
    <workbookView xWindow="0" yWindow="0" windowWidth="20490" windowHeight="6555"/>
  </bookViews>
  <sheets>
    <sheet name="ANEXO 6" sheetId="1" r:id="rId1"/>
    <sheet name="ANEXO 7" sheetId="2" r:id="rId2"/>
    <sheet name="ANEXO 24"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bookmark_1" localSheetId="0">'ANEXO 6'!$A$8:$M$8</definedName>
    <definedName name="__bookmark_1" localSheetId="1">#REF!</definedName>
    <definedName name="__bookmark_1">#REF!</definedName>
    <definedName name="_xlnm._FilterDatabase" localSheetId="1" hidden="1">'ANEXO 7'!$A$12:$K$84</definedName>
    <definedName name="A_impresión_IM" localSheetId="1">#REF!</definedName>
    <definedName name="A_impresión_IM">#REF!</definedName>
    <definedName name="aaa">'[2]Apertura programatica'!$A$7:$D$232</definedName>
    <definedName name="ACT">#REF!</definedName>
    <definedName name="AG">#REF!</definedName>
    <definedName name="an">#REF!</definedName>
    <definedName name="ANEXO18" localSheetId="1">#REF!</definedName>
    <definedName name="ANEXO18">#REF!</definedName>
    <definedName name="AÑO">#REF!</definedName>
    <definedName name="_xlnm.Print_Area" localSheetId="2">'ANEXO 24'!$A$1:$O$292</definedName>
    <definedName name="_xlnm.Print_Area" localSheetId="0">'ANEXO 6'!$A$1:$M$37</definedName>
    <definedName name="_xlnm.Print_Area" localSheetId="1">'ANEXO 7'!$A$1:$L$84</definedName>
    <definedName name="b">#REF!</definedName>
    <definedName name="ba">#REF!</definedName>
    <definedName name="_xlnm.Database" localSheetId="1">#REF!</definedName>
    <definedName name="_xlnm.Database">#REF!</definedName>
    <definedName name="BEA">[3]MAR!#REF!</definedName>
    <definedName name="CAL">#REF!</definedName>
    <definedName name="ccc">'[2]Apertura programatica'!$A$7:$D$232</definedName>
    <definedName name="COPIA">#REF!</definedName>
    <definedName name="EJERCICIO">#REF!</definedName>
    <definedName name="GFHFH">#REF!</definedName>
    <definedName name="gto">#REF!</definedName>
    <definedName name="INC">'[4]1000'!$C$2</definedName>
    <definedName name="INCREMENTO">'[5]1413 PPS '!#REF!</definedName>
    <definedName name="INCS">'[4]1000'!$A$2</definedName>
    <definedName name="ISR">#REF!</definedName>
    <definedName name="ISRA">#REF!</definedName>
    <definedName name="lhjlh">#REF!</definedName>
    <definedName name="mmm">#REF!</definedName>
    <definedName name="mo">#REF!</definedName>
    <definedName name="modelo" localSheetId="1">#REF!</definedName>
    <definedName name="modelo">#REF!</definedName>
    <definedName name="MODELOCEDULA" localSheetId="1">#REF!</definedName>
    <definedName name="MODELOCEDULA">#REF!</definedName>
    <definedName name="no">#REF!</definedName>
    <definedName name="ñ">#REF!</definedName>
    <definedName name="OTRO">[6]MAR!#REF!</definedName>
    <definedName name="P">[7]TABULADOR!$B$9:$K$23</definedName>
    <definedName name="partida">[8]!Tabla1[#All]</definedName>
    <definedName name="presupuesto">#REF!</definedName>
    <definedName name="prim">#REF!</definedName>
    <definedName name="PRUEBA">#REF!</definedName>
    <definedName name="QUIN">'[4]1311 QUINQUENIO'!$A$2:$I$41</definedName>
    <definedName name="QUINQ20">'[5]1311 QUINQUENIO'!$A$2:$U$41</definedName>
    <definedName name="REAL">#REF!</definedName>
    <definedName name="res">[3]MAR!$AT$275</definedName>
    <definedName name="s">#REF!</definedName>
    <definedName name="sd">#REF!</definedName>
    <definedName name="si">#REF!</definedName>
    <definedName name="SM">[3]ABR!$AH$6</definedName>
    <definedName name="TABCP" localSheetId="1">'[9]Anexo 6'!#REF!</definedName>
    <definedName name="TABCP">'[10]Anexo 6'!#REF!</definedName>
    <definedName name="TABE">[11]TABULADOR!$B$9:$L$22</definedName>
    <definedName name="TABP">[12]TABULADOR!$B$9:$J$17</definedName>
    <definedName name="TABSA">[13]TABSA!$A$30:$I$52</definedName>
    <definedName name="TABSP" localSheetId="1">'[9]Anexo 6'!#REF!</definedName>
    <definedName name="TABSP">'[10]Anexo 6'!#REF!</definedName>
    <definedName name="TABULADOR">[14]TABULADOR!$A$8:$O$73</definedName>
    <definedName name="_xlnm.Print_Titles" localSheetId="2">'ANEXO 24'!$1:$11</definedName>
    <definedName name="_xlnm.Print_Titles" localSheetId="0">'ANEXO 6'!$1:$8</definedName>
    <definedName name="_xlnm.Print_Titles" localSheetId="1">'ANEXO 7'!$1:$7</definedName>
    <definedName name="TOTASIGNADO" localSheetId="1">#REF!</definedName>
    <definedName name="TOTASIGNADO">#REF!</definedName>
    <definedName name="UNO" localSheetId="1">#REF!</definedName>
    <definedName name="UNO">#REF!</definedName>
    <definedName name="VAC">#REF!</definedName>
    <definedName name="WHA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3" l="1"/>
  <c r="L12" i="3" s="1"/>
  <c r="K84" i="2"/>
  <c r="K83" i="2"/>
  <c r="D83" i="2"/>
  <c r="D82" i="2" s="1"/>
  <c r="K82" i="2" s="1"/>
  <c r="K81" i="2"/>
  <c r="D80" i="2"/>
  <c r="K80" i="2" s="1"/>
  <c r="K79" i="2"/>
  <c r="K78" i="2"/>
  <c r="K77" i="2"/>
  <c r="K76" i="2"/>
  <c r="K75" i="2"/>
  <c r="K74" i="2"/>
  <c r="K73" i="2"/>
  <c r="K72" i="2"/>
  <c r="K71" i="2"/>
  <c r="K70" i="2"/>
  <c r="K69" i="2"/>
  <c r="K68" i="2"/>
  <c r="K67" i="2"/>
  <c r="K66" i="2"/>
  <c r="K65" i="2"/>
  <c r="K64" i="2"/>
  <c r="D64" i="2"/>
  <c r="D63" i="2" s="1"/>
  <c r="K62" i="2"/>
  <c r="D61" i="2"/>
  <c r="K61" i="2" s="1"/>
  <c r="K59" i="2"/>
  <c r="K58" i="2"/>
  <c r="F58" i="2"/>
  <c r="K57" i="2"/>
  <c r="F56" i="2"/>
  <c r="K56" i="2" s="1"/>
  <c r="F55" i="2"/>
  <c r="K55" i="2" s="1"/>
  <c r="K54" i="2"/>
  <c r="K53" i="2"/>
  <c r="F52" i="2"/>
  <c r="K52" i="2" s="1"/>
  <c r="F51" i="2"/>
  <c r="K51" i="2" s="1"/>
  <c r="K50" i="2"/>
  <c r="K49" i="2"/>
  <c r="F49" i="2"/>
  <c r="K48" i="2"/>
  <c r="K47" i="2"/>
  <c r="K46" i="2"/>
  <c r="K45" i="2"/>
  <c r="F44" i="2"/>
  <c r="K44" i="2" s="1"/>
  <c r="F43" i="2"/>
  <c r="K43" i="2" s="1"/>
  <c r="K42" i="2"/>
  <c r="K41" i="2"/>
  <c r="K40" i="2"/>
  <c r="F39" i="2"/>
  <c r="K39" i="2" s="1"/>
  <c r="F38" i="2"/>
  <c r="K38" i="2" s="1"/>
  <c r="K37" i="2"/>
  <c r="K36" i="2"/>
  <c r="K35" i="2"/>
  <c r="K34" i="2"/>
  <c r="F34" i="2"/>
  <c r="K33" i="2"/>
  <c r="F32" i="2"/>
  <c r="K32" i="2" s="1"/>
  <c r="K31" i="2"/>
  <c r="K30" i="2"/>
  <c r="K29" i="2"/>
  <c r="K28" i="2"/>
  <c r="F28" i="2"/>
  <c r="K27" i="2"/>
  <c r="K26" i="2"/>
  <c r="K25" i="2"/>
  <c r="K24" i="2"/>
  <c r="F24" i="2"/>
  <c r="K23" i="2"/>
  <c r="K22" i="2"/>
  <c r="F21" i="2"/>
  <c r="K21" i="2" s="1"/>
  <c r="F20" i="2"/>
  <c r="K20" i="2" s="1"/>
  <c r="K19" i="2"/>
  <c r="K18" i="2"/>
  <c r="F17" i="2"/>
  <c r="K17" i="2" s="1"/>
  <c r="K16" i="2"/>
  <c r="K15" i="2"/>
  <c r="F14" i="2"/>
  <c r="F13" i="2" s="1"/>
  <c r="J11" i="2"/>
  <c r="H11" i="2"/>
  <c r="K63" i="2" l="1"/>
  <c r="D60" i="2"/>
  <c r="K13" i="2"/>
  <c r="F11" i="2"/>
  <c r="K14" i="2"/>
  <c r="D11" i="2" l="1"/>
  <c r="K11" i="2" s="1"/>
  <c r="K60" i="2"/>
</calcChain>
</file>

<file path=xl/sharedStrings.xml><?xml version="1.0" encoding="utf-8"?>
<sst xmlns="http://schemas.openxmlformats.org/spreadsheetml/2006/main" count="1258" uniqueCount="963">
  <si>
    <t>GOBIERNO DEL ESTADO DE ZACATECAS</t>
  </si>
  <si>
    <t>SECRETARIA DE FINANZAS</t>
  </si>
  <si>
    <t>SUBSECRETARIA DE EGRESOS</t>
  </si>
  <si>
    <t>DIRECCIÓN DE PRESUPUESTO</t>
  </si>
  <si>
    <t>CLASIFICACIÓN PROGRAMÁTICA POR PRINCIPIO RECTOR Y POLÍTICA PÚBLICA</t>
  </si>
  <si>
    <t>ANEXO 6</t>
  </si>
  <si>
    <t>Principio Rector - Política Pública</t>
  </si>
  <si>
    <t>1000</t>
  </si>
  <si>
    <t>2000</t>
  </si>
  <si>
    <t>3000</t>
  </si>
  <si>
    <t>4000</t>
  </si>
  <si>
    <t>5000</t>
  </si>
  <si>
    <t>6000</t>
  </si>
  <si>
    <t>7000</t>
  </si>
  <si>
    <t>8000</t>
  </si>
  <si>
    <t>9000</t>
  </si>
  <si>
    <t>Asignación Presupuestal</t>
  </si>
  <si>
    <t>Hacia una Nueva Gobernanza</t>
  </si>
  <si>
    <t>Gobernabilidad para la paz social</t>
  </si>
  <si>
    <t>Administración pública, eficiente y con sentido social</t>
  </si>
  <si>
    <t>Construcción de la paz y la seguridad</t>
  </si>
  <si>
    <t>Finanzas sanas</t>
  </si>
  <si>
    <t>Participación social en la gestión pública</t>
  </si>
  <si>
    <t>Bienestar para Todos</t>
  </si>
  <si>
    <t>Educación para una sociedad igualitaria y con identidad</t>
  </si>
  <si>
    <t>Salud para el bienestar</t>
  </si>
  <si>
    <t>Infraestructura básica para combatir el rezago social</t>
  </si>
  <si>
    <t>Desarrollo urbano y vivienda para la integración social</t>
  </si>
  <si>
    <t>Deporte para todos</t>
  </si>
  <si>
    <t>Desarrollo cultural para la convivencia social</t>
  </si>
  <si>
    <t>Integración de la comunidad migrante</t>
  </si>
  <si>
    <t>Sostenibilidad del agua y medio ambiente</t>
  </si>
  <si>
    <t>Atención a Grupos Vulnerables</t>
  </si>
  <si>
    <t>Mujeres Zacatecanas Transformado la Historia</t>
  </si>
  <si>
    <t>Ecosistema Socioeconómico Sólido e Inclusivo</t>
  </si>
  <si>
    <t>Dignidad para el campo</t>
  </si>
  <si>
    <t>Encadenamiento productivo para la industria y la minería</t>
  </si>
  <si>
    <t>Modernización de la actividad comercial y de servicios</t>
  </si>
  <si>
    <t>Fortalecimiento de la diversidad turística del Estado</t>
  </si>
  <si>
    <t>Infraestructura para el desarrollo económico</t>
  </si>
  <si>
    <t>Ciencia, tecnología e innovación</t>
  </si>
  <si>
    <t>Emprender para crecer</t>
  </si>
  <si>
    <t>PROGRAMAS POR FUENTE DE FINANCIAMIENTO</t>
  </si>
  <si>
    <t>ANEXO 7</t>
  </si>
  <si>
    <t>Programa o Fondo</t>
  </si>
  <si>
    <t>Federal</t>
  </si>
  <si>
    <t>Estatal</t>
  </si>
  <si>
    <t>Municipal</t>
  </si>
  <si>
    <t>Otros</t>
  </si>
  <si>
    <t>Monto Total</t>
  </si>
  <si>
    <t>Dependencia / Entidad</t>
  </si>
  <si>
    <t>Aportación</t>
  </si>
  <si>
    <t>RECURSOS ESTATALES</t>
  </si>
  <si>
    <t>RECURSOS HUMANOS</t>
  </si>
  <si>
    <t>GODEZAC</t>
  </si>
  <si>
    <t>Dependencias Centralizadas y Descentralizdas</t>
  </si>
  <si>
    <t>EVENTUALES Y LISTAS DE RAYA B</t>
  </si>
  <si>
    <t>GASTO DE OPERACIÓN</t>
  </si>
  <si>
    <t>CAPÍTULO 2000 Y 3000</t>
  </si>
  <si>
    <t>IMPUESTOS ECOLOGICOS</t>
  </si>
  <si>
    <t>Servicios de Salud del Estado de Zacatecas</t>
  </si>
  <si>
    <t>GASTO ESTRATÉGICO</t>
  </si>
  <si>
    <t>APORTACIONES ESTATALES</t>
  </si>
  <si>
    <t>APORTACION ESTATAL AL PROGR DE REGISTRO E IDENTIFICACION DE LA POBLACIO</t>
  </si>
  <si>
    <t>Coordinación General Jurídica</t>
  </si>
  <si>
    <t>U015 PROG DE DLLO ORGANIZACIONAL</t>
  </si>
  <si>
    <t>Secretaría de Agua y Medio Ambiente</t>
  </si>
  <si>
    <t>APOYOS  Y SUBSIDIOS ESTATALES</t>
  </si>
  <si>
    <t>AYUDAS SOCIALES Y SUBSIDIOS A LA</t>
  </si>
  <si>
    <t>Dependencias Centralizadas y Descentralizdas con capacidad para dar Ayudas Sociales y Subsidios</t>
  </si>
  <si>
    <t>Programa Peso a Peso Vivienda</t>
  </si>
  <si>
    <t>Secretaría de Desarrollo Urbano, Vivienda y Ordenamiento Territorial</t>
  </si>
  <si>
    <t>GASTO ESTRATÉGICO PARA EL DESARROLLO</t>
  </si>
  <si>
    <t>RECURSO ESTATAL PARA EL DESARROLL</t>
  </si>
  <si>
    <t>Secretaría de Economía
Secretaría del Zacatecano Migrante
Sistema Estatal para el Desarrollo Integral de la Familia
Instituto Zacatecano de Cultura Ramón López Velarde</t>
  </si>
  <si>
    <t>EDUCACIÓN ESTATAL</t>
  </si>
  <si>
    <t>Secretaría de Educación</t>
  </si>
  <si>
    <t>007 Secretaría de Economía
017 Secretaría del Zacatecano Migrante</t>
  </si>
  <si>
    <t>ACTIVOS</t>
  </si>
  <si>
    <t>BIENES MUEBLES, INMUEBLES E INTAG</t>
  </si>
  <si>
    <t>INFRAESTRUCTURA</t>
  </si>
  <si>
    <t>PROGRAMA ESTATAL DE OBRA</t>
  </si>
  <si>
    <t>Secretaría de Obras Públicas</t>
  </si>
  <si>
    <t>PROGRAMA ESTATAL DE OBRA B</t>
  </si>
  <si>
    <t>Secretaría de Obras Públicas
Secretaría de Desarrollo Social
Secretaría del Agua y Medio Ambiente</t>
  </si>
  <si>
    <t>Impuesto Adicional para Infraestructura</t>
  </si>
  <si>
    <t>Secretaría de Obras Públicas
Secretaría del Agua y Medio Ambiente</t>
  </si>
  <si>
    <t>INVERSIONES, EREOGACIONES ESPECIA</t>
  </si>
  <si>
    <t>PROVISIONES</t>
  </si>
  <si>
    <t>EROGACIONES ESPECIALES</t>
  </si>
  <si>
    <t>Secretaría de Finanzas</t>
  </si>
  <si>
    <t>CONTINGENCIAS NATURALES</t>
  </si>
  <si>
    <t>EROGACIONES ESPECIALES B</t>
  </si>
  <si>
    <t>MUNICIPIOS</t>
  </si>
  <si>
    <t>PARTICIPACIONES ESTATALES</t>
  </si>
  <si>
    <t>PARTICIPACIONES ESTATALES A MUNIC</t>
  </si>
  <si>
    <t>Municipios del Estado de Zacatecas</t>
  </si>
  <si>
    <t>FONDO DE ESTABILIZACIÓN FINANCIER</t>
  </si>
  <si>
    <t>FONDO DEL IMPUESTO SOBRE NÓMINA</t>
  </si>
  <si>
    <t>FONDO DEL IMPUESTO SOBRE LA RENTA POR ENAJENACIÓN DE BIENES INM</t>
  </si>
  <si>
    <t>FONDO PARA EL DESARROLLO MUNICIPAL</t>
  </si>
  <si>
    <t>DEUDA</t>
  </si>
  <si>
    <t>FONDO PARA LA DISMINUCIÓN DE LA DEUDA</t>
  </si>
  <si>
    <t>DEUDA PÚBLICA ESTATAL</t>
  </si>
  <si>
    <t>DEUDA PÚBLICA ESTATAL B</t>
  </si>
  <si>
    <t>PODERES Y AUTÓNOMOS</t>
  </si>
  <si>
    <t>PODERES</t>
  </si>
  <si>
    <t>Poder Legislativo y Judical del Estado de Zacatecas</t>
  </si>
  <si>
    <t>AUTÓNOMOS</t>
  </si>
  <si>
    <t>Comisión Estatal de Derechos Humanos
Instituto Zacatecano de Acceso a la Información
Instituto Electoral del Estado de Zacatecas
Universidad Autónoma de Zacatecas
Tribunal de Justicia Electoral del Estado de Zacatecas
Fiscalia de Justicia del Estado
Tribunal de Justicia Administrativa del Estado de Zacatecas
Instituto Regional del Patrimonio Mundial En Zacatecas
Tribunal de Justicia Laboral Burocrática</t>
  </si>
  <si>
    <t>RECURSOS FEDERALES</t>
  </si>
  <si>
    <t>RAMOS ADMINISTRATIVOS</t>
  </si>
  <si>
    <t>EDUCACIÓN PÚBLICA</t>
  </si>
  <si>
    <t>SHCP / Secretaría de Educación</t>
  </si>
  <si>
    <t>RAMOS GENERALES</t>
  </si>
  <si>
    <t>RAMO 33</t>
  </si>
  <si>
    <t>FONE</t>
  </si>
  <si>
    <t>SHCP</t>
  </si>
  <si>
    <t>FASSA</t>
  </si>
  <si>
    <t>Servicios de Salud de Zacatecas</t>
  </si>
  <si>
    <t>FISE</t>
  </si>
  <si>
    <t>*Secretaría de Desarrollo Social 
*Secretaría de Desarrollo Urbano, Vivienda y Ordenamiento Territorial</t>
  </si>
  <si>
    <t>FISM</t>
  </si>
  <si>
    <t>FORTAMUN</t>
  </si>
  <si>
    <t>FAM ASISTENCIA</t>
  </si>
  <si>
    <t>Sistema Estatal para el Desarrollo Integral de la Familia</t>
  </si>
  <si>
    <t>FAM INFRAESTRUCTURA BASICA</t>
  </si>
  <si>
    <t>Instituto Zacatecano de Construcción de Escuelas</t>
  </si>
  <si>
    <t>FAM INFRAESTRUCTURA SUPERIOR</t>
  </si>
  <si>
    <t>FAETA CONALEP</t>
  </si>
  <si>
    <t>Colegio de Educación Profesional Técnica de Zacatecas</t>
  </si>
  <si>
    <t>FAETA INEA</t>
  </si>
  <si>
    <t>Instituto Zacatecano de Educación para Adultos</t>
  </si>
  <si>
    <t>FASP</t>
  </si>
  <si>
    <t>Secretaría de Seguridad Pública</t>
  </si>
  <si>
    <t>FAFEF</t>
  </si>
  <si>
    <t>*Secretaría de Finanzas 
*Secretaría de Educación
*Consejo Zacatecano de Ciencia, Tecnología e Innovación</t>
  </si>
  <si>
    <t>FONE OTROS GASTO CORRIENTE</t>
  </si>
  <si>
    <t>FONE SERVICIOS PERSONALES</t>
  </si>
  <si>
    <t>FAM INFRAESTRUCTURA MEDIA SUPERIO</t>
  </si>
  <si>
    <t>PROGRAMAS REGULARIZABLES</t>
  </si>
  <si>
    <t>UAZ</t>
  </si>
  <si>
    <t>Universidad Autónoma de Zacatecas</t>
  </si>
  <si>
    <t>PROGRAMAS NO REGULARIZABLES</t>
  </si>
  <si>
    <t>PROGRAMA PROAGUA FEDERAL</t>
  </si>
  <si>
    <t>SHCP / CONAGUA</t>
  </si>
  <si>
    <t>PROGRAMAS PRESUPUESTARIOS</t>
  </si>
  <si>
    <t>Anexo 24</t>
  </si>
  <si>
    <t>Clave</t>
  </si>
  <si>
    <t>Dependencia</t>
  </si>
  <si>
    <t>Presupuesto 2021</t>
  </si>
  <si>
    <t>Presupuesto 2022</t>
  </si>
  <si>
    <t>CVE</t>
  </si>
  <si>
    <t>Programas Presupuestarios</t>
  </si>
  <si>
    <t>Importe</t>
  </si>
  <si>
    <t>No. MIR's</t>
  </si>
  <si>
    <t>Indicadores para Resultados de Fin</t>
  </si>
  <si>
    <t>Indicadores para Resultados  de Propósito</t>
  </si>
  <si>
    <t>Total 2021</t>
  </si>
  <si>
    <t>Total 2022</t>
  </si>
  <si>
    <t>PODER EJECUTIVO</t>
  </si>
  <si>
    <t>Jefatura de la Oficina del Gobernador</t>
  </si>
  <si>
    <t>Apoyos otorgados por la Oficina del Gobernador</t>
  </si>
  <si>
    <t xml:space="preserve"> Contribuir a una mejor calidad de vida y desarrollo integral de la población mediante entrega de apoyos asistenciales</t>
  </si>
  <si>
    <t>Porcentaje de apoyos autorizados</t>
  </si>
  <si>
    <t>Contribuir a una mejor calidad de vida y desarrollo integral de la población mediante entrega de apoyos asistenciales</t>
  </si>
  <si>
    <t>La población que solicita los apoyos resuelve sus necesidades más urgentes</t>
  </si>
  <si>
    <t>Servicios del Despacho del Gobernador</t>
  </si>
  <si>
    <t>Porcentaje de peticiones concluidas desagregado por sexo y edad</t>
  </si>
  <si>
    <t>Porcentaje de peticiones canalizadas, desagregado por sexo y edad</t>
  </si>
  <si>
    <t>Contribuir a garantizar el ejercicio pleno al derecho de petición mediante la atención a la población</t>
  </si>
  <si>
    <t>La población de Zacatecas obtiene respuesta a sus peticiones que dirige al Ejecutivo del Estado</t>
  </si>
  <si>
    <t>Coordinación Institucional</t>
  </si>
  <si>
    <t>Porcentaje de actividades atendidas en la Agenda del Gobernador</t>
  </si>
  <si>
    <t>Porcentaje de actividades realizadas en la Agenda del Gobernador</t>
  </si>
  <si>
    <t>Porcentaje de actividades atendidas</t>
  </si>
  <si>
    <t>Porcentaje de agendas elaboradas</t>
  </si>
  <si>
    <t>Secretaría General de Gobierno</t>
  </si>
  <si>
    <t>Gobernabilidad y Política Interior</t>
  </si>
  <si>
    <t xml:space="preserve">  Porcentaje de reuniones realizadas para la coordinación estratégica para la Gobernabilidad</t>
  </si>
  <si>
    <t>Porcentaje de reuniones realizadas para la conducción de la política interna.</t>
  </si>
  <si>
    <t>Índice de Desarrollo Democrático</t>
  </si>
  <si>
    <t>Promoción de los derechos humanos</t>
  </si>
  <si>
    <t xml:space="preserve">  Porcentaje de dependencias articuladas en materia de derechos humanos</t>
  </si>
  <si>
    <t>Porcentaje de población atendida en materia de Derechos Humanos</t>
  </si>
  <si>
    <t>Porcentaje de dependencias articuladas en materia de derechos humanos</t>
  </si>
  <si>
    <t>Porcentaje de población atendida</t>
  </si>
  <si>
    <t>Sistema Estatal de Protección Civil</t>
  </si>
  <si>
    <t xml:space="preserve"> Porcentaje de Consejos Municipales de Protección Civil activados</t>
  </si>
  <si>
    <t>Población que adquiere la cultura de protección civil</t>
  </si>
  <si>
    <t>Porcentaje de documentos para la administración de la política interior</t>
  </si>
  <si>
    <t>Porcentaje de control de documentos para el funcionamiento de las unidades administrativas</t>
  </si>
  <si>
    <t>Conservación de la memoria histórica del Estado de Zacatecas</t>
  </si>
  <si>
    <t>Porcentaje de proyectos que preservan el patrimonio cultural del Estado</t>
  </si>
  <si>
    <t>Porcentaje de la población que obtiene información</t>
  </si>
  <si>
    <t>Porcentaje de acciones que permitan la homologación de los procesos archivísticos en los sujetos obligados</t>
  </si>
  <si>
    <t>Porcentaje de avance del cumplimiento normativo de los sujetos obligados</t>
  </si>
  <si>
    <t>Estrategia de la prevención social de la violencia y la delincuencia con participación ciudadana</t>
  </si>
  <si>
    <t>Porcentaje de polígonos que adoptan y aplican la estrategia de prevención social de la violencia y la delincuencia con participación ciudadana</t>
  </si>
  <si>
    <t>Porcentaje de dependencias con acciones transversales de prevención social de la violencia y la delincuencia</t>
  </si>
  <si>
    <t>Porcentaje de avance en la Justicia Laboral</t>
  </si>
  <si>
    <t>Porcentaje de atención de demandas laborales de los trabajadores al servicio del Estado.</t>
  </si>
  <si>
    <t>Justicia Laboral del Estado de Zacatecas</t>
  </si>
  <si>
    <t>Porcentaje de atención de demandas laborales de los trabajadores al servicio del Estado</t>
  </si>
  <si>
    <t>Porcentaje de unidades que acreditan las medidas de seguridad</t>
  </si>
  <si>
    <t>Porcentaje de unidades verificadas</t>
  </si>
  <si>
    <t>Transporte público del Estado de Zacatecas</t>
  </si>
  <si>
    <t>Porcentaje de Consejos Municipales de Protección Civil activados</t>
  </si>
  <si>
    <t>Sistema Estatal de Archivos</t>
  </si>
  <si>
    <t>Porcentaje de sujetos obligados con la implementación del control de acervos documentales</t>
  </si>
  <si>
    <t>Porcentaje de temas articulados en materia de la de prevención social de la violencia y la delincuencia.</t>
  </si>
  <si>
    <t>Porcentaje de reuniones estratégicas para la articulación de temas en materia de prevención Social de la Violencia y la Delincuencia.</t>
  </si>
  <si>
    <t>Gestión administrativa para la política interna</t>
  </si>
  <si>
    <t>Porcentaje de documentos para el control de apoyos otorgados</t>
  </si>
  <si>
    <t>Sistema Estatal de Seguridad Pública</t>
  </si>
  <si>
    <t>Incidencia delectiva estatal por cada cien mil habitantes</t>
  </si>
  <si>
    <t>Profesionalización de los elementos policiales en el ejercicio fiscal</t>
  </si>
  <si>
    <t>Administración de ingresos propios y transferidos</t>
  </si>
  <si>
    <t>Índice de competitividad estatal</t>
  </si>
  <si>
    <t>índice de desempeño financiero de las Entidades Federativas</t>
  </si>
  <si>
    <t>Gestión de gasto público con enfoques de resultados</t>
  </si>
  <si>
    <t>Índice del desempeño financiero de las entidades federativas</t>
  </si>
  <si>
    <t>Gestión del gasto público con enfoque en resultados</t>
  </si>
  <si>
    <t>Índice de desempeño financiero de las Entidades Federativas</t>
  </si>
  <si>
    <t>Índice de la Eficiencia del proceso presupuestario de acuerdo a las atribuciones de la SEFIN</t>
  </si>
  <si>
    <t>Administración de Ingresos propios y transferidos</t>
  </si>
  <si>
    <t>Porcentaje de ingresos tributarios como proporción del producto interno bruto del estado.</t>
  </si>
  <si>
    <t>Administración de la mejora y gestión de proyectos</t>
  </si>
  <si>
    <t>Índice de presupuesto para proyectos públicos de inversión asignado para ejercicio fiscal 2021</t>
  </si>
  <si>
    <t>Eficiencia de Gestión</t>
  </si>
  <si>
    <t>Contribuir por medio de estrategias a elevar la competitividad de la Secretaría de FINANZAS</t>
  </si>
  <si>
    <t>Defensa del interés jurídico, fiscal y hacendario</t>
  </si>
  <si>
    <t>Índice de trámites resueltos</t>
  </si>
  <si>
    <t>Porcentaje de trámites recibidos</t>
  </si>
  <si>
    <t>Defensa del interés jurídico fiscal y hacendario.</t>
  </si>
  <si>
    <t>Gestión institucional</t>
  </si>
  <si>
    <t>Índice de Competitivdad Estatal</t>
  </si>
  <si>
    <t>Gestión Institucional</t>
  </si>
  <si>
    <t>Índice de Competitividad Estatal</t>
  </si>
  <si>
    <t>Eficiencia y modernización del catastro y registro público</t>
  </si>
  <si>
    <t>Porcentaje de recaudación proveniente de los servicios de Catastro y Registro Público</t>
  </si>
  <si>
    <t>Porcentaje de servicios otorgados con eficiencia y oportunidad</t>
  </si>
  <si>
    <t>Eficiencia y modernización del Catastro y Registro Público</t>
  </si>
  <si>
    <t>Porcentaje de ingresos provenientes de los servicios de Catastro y Registro Público.</t>
  </si>
  <si>
    <t>Inversiones Financieras</t>
  </si>
  <si>
    <t>ADEFAS</t>
  </si>
  <si>
    <t>Saneamiento Financiero</t>
  </si>
  <si>
    <t xml:space="preserve"> Saneamiento Financiero</t>
  </si>
  <si>
    <t>Seguridad y vigilancia</t>
  </si>
  <si>
    <t>Tasa de victimización</t>
  </si>
  <si>
    <t>Tasa de percepción de seguridad pública en el estado de Zacatecas</t>
  </si>
  <si>
    <t>Seguridad y Vigilancia</t>
  </si>
  <si>
    <t>Tasa de percepción de seguridad pública en el estado de Zacatecas.</t>
  </si>
  <si>
    <t>Sistema penitenciario</t>
  </si>
  <si>
    <t xml:space="preserve">  Tasa de reinserción</t>
  </si>
  <si>
    <t>Cumplimiento de resoluciones</t>
  </si>
  <si>
    <t>Sistema Penitenciario</t>
  </si>
  <si>
    <t>Tasa de reinserción</t>
  </si>
  <si>
    <t>Porcentaje de cumplimiento de resoluciones</t>
  </si>
  <si>
    <t>Servicios auxiliares para medidas cautelares</t>
  </si>
  <si>
    <t xml:space="preserve">  Porcentaje de reducción de imposición desproporcionada de medidas cautelares</t>
  </si>
  <si>
    <t>Tasa de variación anual de causas penales</t>
  </si>
  <si>
    <t>Servicios Auxiliares para Medidas Cautelares</t>
  </si>
  <si>
    <t>Porcentaje de reducción de la imposición desproporcional de medidas cautelares.</t>
  </si>
  <si>
    <t>Porcentaje de cumplimiento de número de causas penales.</t>
  </si>
  <si>
    <t>Dirección y coordinación de planes, programas y acciones de la Secretaría</t>
  </si>
  <si>
    <t>Apoyos económicos por programas y acciones de la Secretaría</t>
  </si>
  <si>
    <t>Porcentaje de cumplimiento de entrega de apoyos de los distintos programas y acciones de la Secretaría de Seguridad Pública</t>
  </si>
  <si>
    <t>Porcentaje de cumplimiento de metas</t>
  </si>
  <si>
    <t>Apoyos Económicos</t>
  </si>
  <si>
    <t>Porcentaje de cumplimiento de entrega de apoyos de los distintos programas y acciones de la Secretaría de Seguridad Pública.</t>
  </si>
  <si>
    <t>Porcentaje de cumplimiento de metas alcanzadas</t>
  </si>
  <si>
    <t>Profesionalización del personal de las instituciones de Seguridad Pública</t>
  </si>
  <si>
    <t>Porcentaje Evaluaciones de Competencias Básicas de la Función Policial aplicadas a los integrantes de las Instituciones de Seguridad Pública</t>
  </si>
  <si>
    <t>Porcentaje de Elementos capacitados</t>
  </si>
  <si>
    <t>Profesionalización del personal de las Instituciones de Seguridad Pública</t>
  </si>
  <si>
    <t>Porcentaje de evaluaciones de Competencias Básicas de la Función Policial aplicadas a los Integrantes de las Instituciones de Seguridad Pública</t>
  </si>
  <si>
    <t>Porcentaje de cumplimiento de los programas de capacitación</t>
  </si>
  <si>
    <t>Porcentaje de Incidencia delictiva estatal por cada cien mil habitantes</t>
  </si>
  <si>
    <t>Porcentaje de profesionalización de los Elementos de las Instituciones de Seguridad Pública y Procuración de Justicia</t>
  </si>
  <si>
    <t>Secretaría de Administración</t>
  </si>
  <si>
    <t xml:space="preserve">Gestión Administrativa de Recursos Humanos, Adquisiciones, Activos no Circulantes y Otros Servicios de Gobierno del Estado </t>
  </si>
  <si>
    <t>Compras para la Gestión Gubernamental</t>
  </si>
  <si>
    <t>Promedio institucional de la evaluación de satisfacción de usuarios de los servicios sustantivos otorgados por la Secretaría de Administración</t>
  </si>
  <si>
    <t>Reorientar los Recursos Humanos, las Adquisiciones, los Activos no Circulantes y Otros Servicios de Gobierno del Estado para recuperar la esperanza de un Zacatecas próspero y trabajador</t>
  </si>
  <si>
    <t>Porcentaje de estructuras orgánicas revisadas</t>
  </si>
  <si>
    <t>Número de proveedores de bienes y servicios locales adjudicados</t>
  </si>
  <si>
    <t>Control y seguimiento de los procesos sustantivos y adjetivos de la Secretaría de  Administración</t>
  </si>
  <si>
    <t>Cumplimiento del Programa Presupuestario Institucional Sustantivo</t>
  </si>
  <si>
    <t>Promedio institucional de la evaluación de satisfacción de usuarios de los servicios otorgados por las áreas adjetivas Secretaría de Administración</t>
  </si>
  <si>
    <t>Control y Seguimiento de los Procesos Sustantivos y Adjetivos de la Secretaría de Administración para incentivar el sentido social, la vocación de servicio e impulsar el desarrollo socioeconómico hacia la Nueva Gobernanza</t>
  </si>
  <si>
    <t>Porcentaje del cumplimiento del Programa Presupuestario 1</t>
  </si>
  <si>
    <t>Porcentaje de Promedio Institucional de Satisfacción de usuarios de los servicios otorgados de las áreas adjetivas de la Secretaría de Administración</t>
  </si>
  <si>
    <t>Secretaría de la Función Pública</t>
  </si>
  <si>
    <t>Apoyo a la función pública y al mejoramiento de la gestión</t>
  </si>
  <si>
    <t xml:space="preserve">  Tasa de prevalencia de corrupción por cada 100,000 habitantes</t>
  </si>
  <si>
    <t>Promedio de actos prevención, detección y abatimiento de los actos de corrupción y la promoción de la transparencia en Dependencias y Entidades de la A.P.E.</t>
  </si>
  <si>
    <t>Apoyo a la Función Pública y al Mejoramiento de la Gestión</t>
  </si>
  <si>
    <t>Tasa de prevalencia de corrupción por cada 100,000 habitantes</t>
  </si>
  <si>
    <t>Promedio de actos prevención, detección y abatimiento de los actos de corrupción y la promoción de la transparencia en Dependencias y Entidades de la A.P.</t>
  </si>
  <si>
    <t>Control y Evaluación</t>
  </si>
  <si>
    <t>Posición en el Sub-índice IV. Sistema político estable y funcional del Índice de Competitividad Estatal</t>
  </si>
  <si>
    <t>Porcentaje de Dependencias y Entidades con instrumentos de control y evaluación gubernamental</t>
  </si>
  <si>
    <t>Control y Evaluación Gubernamental</t>
  </si>
  <si>
    <t>Apoyo administrativo y presupuestario para la mejora de la eficiencia institucional</t>
  </si>
  <si>
    <t xml:space="preserve"> Tasa de prevalencia de corrupción por cada 100,000 habitantes</t>
  </si>
  <si>
    <t>Porcentaje de procesos administrativos y acciones para el logro de objetivos</t>
  </si>
  <si>
    <t>Apoyo Administrativo y Presupuestario para la Mejora de la Eficiencia Institucional</t>
  </si>
  <si>
    <t>Secretaría de Economía</t>
  </si>
  <si>
    <t>Programa de apoyo al empleo</t>
  </si>
  <si>
    <t>Porcentaje de variación anual en la tasa de desocupación</t>
  </si>
  <si>
    <t>Porcentaje de usuarios del Programa colocados en un empleo</t>
  </si>
  <si>
    <t>Programa de formación de capital humano con enfoque de Economía Social</t>
  </si>
  <si>
    <t>Porcentaje de usuarios de los programas del SNE Zacatecas colocados en un empleo</t>
  </si>
  <si>
    <t>Programa para el desarrollo artesanal</t>
  </si>
  <si>
    <t>Tasa de variación del ingreso familiar mensual promedio de artesanos</t>
  </si>
  <si>
    <t>Tasa de variación anual de las ventas del sector artesanal</t>
  </si>
  <si>
    <t>Programa de Impulso a la Artesanía con un enfoque de Economía Creativa</t>
  </si>
  <si>
    <t>Porcentaje de variación en el ingreso familiar mensual promedio</t>
  </si>
  <si>
    <t>Porcentaje de crecimiento anual de las ventas del sector artesanal</t>
  </si>
  <si>
    <t>Programa para el impulso al crecimiento y desarrollo económico</t>
  </si>
  <si>
    <t>Tasa de variación anual del Producto Interno Bruto Estatal para Zacatecas en Términos Nominales</t>
  </si>
  <si>
    <t>Tasa de variación anual de los registros patronales en el Estado                                                                                                                        
Tasa de variación del Producto Interno Bruto Estatal (PIBE) de Minería                                                                                                                                   
Tasa de variación anual del Producto Interno Bruto Estatal (PIBE) de Servicios</t>
  </si>
  <si>
    <t>Programa estatal de mejora regulatoria para el bienestar y la paz social</t>
  </si>
  <si>
    <t>Porcentaje de variación en la demografía de los negocios (nacimientos - muertes de negocios)</t>
  </si>
  <si>
    <t>Variación anual en el ranking nacional del Indice Subnacional de Mejora Regulatoria</t>
  </si>
  <si>
    <t>Programas de Apoyos para el fomento económico</t>
  </si>
  <si>
    <t xml:space="preserve">  Tasa de Variación del Indice de Competitividad del Estado de Zacatecas</t>
  </si>
  <si>
    <t>Porcentaje apoyos proporcionados para el fomento económico                                                                                                                  
Tasa de variación del Producto Interno Bruto Estatal (PIBE) Agroindustrial                                                                                                               
Tasa de variación del Producto Interno Bruto Estatal (PIBE) Industrias Manufactureras</t>
  </si>
  <si>
    <t>Programa para la regulación y supervisión de las relaciones en el nuevo modelo laboral</t>
  </si>
  <si>
    <t>Porcentaje de variación en el número de hombres y mujeres beneficiados por buenas prácticas laborales</t>
  </si>
  <si>
    <t>Porcentaje de variación en el número de centros de trabajo que implementan el nuevo modelo laboral</t>
  </si>
  <si>
    <t>Programa de administración y operación de los proyectos estratégicos de desarrollo económico</t>
  </si>
  <si>
    <t>Tasa de Variación del Índice de Competitividad del Estado de Zacatecas</t>
  </si>
  <si>
    <t>Porcentaje de cumplimiento de Metas del Programa Sectorial de Desarrollo Económico</t>
  </si>
  <si>
    <t>Ecosistema de emprendimiento y fortalecimiento de mipymes vinculado al sector productivo y vocaciones regionales</t>
  </si>
  <si>
    <t>Porcentaje de variación en el PIB generado por unidad económica</t>
  </si>
  <si>
    <t>Porcentaje de variación en el nacimiento de establecimientos económicos</t>
  </si>
  <si>
    <t>Invierte y Crece en Zacatecas Economía Social e Inclusiva</t>
  </si>
  <si>
    <t>Tasa de variación porcentual en el PIB del estado de Zacatecas</t>
  </si>
  <si>
    <t>Inversión extranjera directa en Zacatecas</t>
  </si>
  <si>
    <t>Lo mejor de Zacatecas en tu mesa y en el mundo: fortalecimiento del comercio interior y exterior</t>
  </si>
  <si>
    <t>Porcentaje de aumento del PIB en la entidad federativa</t>
  </si>
  <si>
    <t>Porcentaje de crecimiento anual de las exportaciones en el Estado de Zacatecas</t>
  </si>
  <si>
    <t>"Creando Lazos productivos" Programa para el Desarrollo de Cadenas de Valor y Proveeduría</t>
  </si>
  <si>
    <t>PIB por Entidad Federativa (PIBE). Base 2013</t>
  </si>
  <si>
    <t>Indicador Mensual de la Actividad Industrial por Entidad Federativa (sector 31-33, industrias manufactureras).</t>
  </si>
  <si>
    <t>Planeación, elaboración, administración y seguimiento de las políticas y programas de la Secretaría de Economía</t>
  </si>
  <si>
    <t>Porcentaje de indicadores del Plan Estatal de Desarrollo y de propósito de las MIR de los Pp de la Secretaría de Economía que cumplen con sus metas.</t>
  </si>
  <si>
    <t>Porcentaje de cobertura de políticas y programas atendidas mediante acciones de diseño, planeación, vinculación, seguimiento y evaluación.</t>
  </si>
  <si>
    <t>Programa para el Impulso a la Inversión Migrante (Padrino migrantes y Empresas de migrantes)</t>
  </si>
  <si>
    <t>Incremento de Ingreso por Remesas a la entidad</t>
  </si>
  <si>
    <t>Tasa de Crecimiento de proyectos con inversión de remesas familiares en el Estado de Zacatecas</t>
  </si>
  <si>
    <t>Secretaría de Turismo</t>
  </si>
  <si>
    <t xml:space="preserve">Desarrollo de Productos Turísticos </t>
  </si>
  <si>
    <t>Tasa de variación de trabajadores subordinados o remunerados del estado de Zacatecas</t>
  </si>
  <si>
    <t>Porcentaje de productos turísticos creados en los municipios de Zacatecas con vocación turística en relación a la meta quinquenal</t>
  </si>
  <si>
    <t>Desarrollo de Productos</t>
  </si>
  <si>
    <t>Tasa de variación de trabajadores subordinados o remunerados del estado de Zacatecas.</t>
  </si>
  <si>
    <t>Porcentaje de productos turísticos creados en los municipios de Zacatecas con vocación turística en relacion a los programados.</t>
  </si>
  <si>
    <t xml:space="preserve">Promoción Turística Nacional e Internacional </t>
  </si>
  <si>
    <t>Tasa de variación de llegada de turistas al estado de Zacatecas en relación al año anterior</t>
  </si>
  <si>
    <t>Porcentaje de llegada de turistas al centro turístico Zacatecas Guadalupe en relación a la meta quinquenal</t>
  </si>
  <si>
    <t>Promoción Turística Nacional e Internacional</t>
  </si>
  <si>
    <t>Tasa de variación de llegada de turistas al estado de Zacatecas en relación al año anterior.</t>
  </si>
  <si>
    <t>Porcentaje de llegada de turistas al centro turístico Zacatecas Guadalupe en relación a la meta anual.</t>
  </si>
  <si>
    <t xml:space="preserve">Procesos administrativos para la operación de programas presupuestarios </t>
  </si>
  <si>
    <t>Porcentaje de avance de cumplimiento de los Programas Presupuestarios en relación al programado</t>
  </si>
  <si>
    <t>Porcentaje de procesos administrativos realizados en relación a los programados</t>
  </si>
  <si>
    <t>Procesos Administrativos para la Operación de Programas Presupuestarios</t>
  </si>
  <si>
    <t>Modernización y conservación de infraestructura de caminos rurales, carreteras alimentadoras y obras para mejorar la movilidad motorizada y no motorizada en poblaciones urbanas y rurales</t>
  </si>
  <si>
    <t>Índice de Competitividad Estatal del Instituto Mexicano de la Competitividad.</t>
  </si>
  <si>
    <t>Porcentaje de la Red Rural en mal estado modernizada o mejorada
Porcentaje de carreteras alimentadora en mejores condiciones físicas</t>
  </si>
  <si>
    <t>Apoyo Administrativo para el Desarrollo de la infraestructura Pública.</t>
  </si>
  <si>
    <t>Variación porcentual de infraestructura pública.</t>
  </si>
  <si>
    <t>Proporción de inversión ejercida en obra pública</t>
  </si>
  <si>
    <t xml:space="preserve">Desarrollo de la Infraestructura Pública para el fortalecimiento de diversos sectores en el Estado. </t>
  </si>
  <si>
    <t>Reconstrucción, Modernización y Conservación de Infraestructura de Carreteras Alimentadoras, Caminos Rurales y Obras para Mejorar la Movilidad Motorizada y no Motorizada y en Poblaciones Urbanas y Rurales.</t>
  </si>
  <si>
    <t>Porcentaje de las carreteras alimentadora en mejores condiciones físicas.</t>
  </si>
  <si>
    <t>Apoyo administrativo para el desarrollo de la infraestructura pública</t>
  </si>
  <si>
    <t>Desarrollo de la Infraestructura Pública para el Fortalecimiento de Diversos Sectores en el Estado.</t>
  </si>
  <si>
    <t>Educación Básica</t>
  </si>
  <si>
    <t xml:space="preserve"> Contribuir a fortalecer el desarrollo integral del Estado de Zacatecas mediante el acceso de la población de 3 a 14 años a una educación básica de calidad.</t>
  </si>
  <si>
    <t xml:space="preserve">Porcentaje de la cobertura en educación preescolar en el estado.
Porcentaje dela cobertura en educación primaria en el estado.                                                                                                                                                                           Porcentaje dela cobertura en educación secundaria en el estado.                                                                                                                                   Índice de Desarrollo Humano del estado de Zacatecas                                                              </t>
  </si>
  <si>
    <t>Índice de Desarrollo Humano del estado de Zacatecas</t>
  </si>
  <si>
    <t>Porcentaje de abandono escolar en educación secundaria</t>
  </si>
  <si>
    <t>Educación Media Superior</t>
  </si>
  <si>
    <t>Porcentaje de la cobertura en educación media superior.</t>
  </si>
  <si>
    <t>Porcentaje de absorción en educación media                   
Porcentaje de terminación en educación media superior</t>
  </si>
  <si>
    <t>Porcentaje de la cobertura en educación media superior</t>
  </si>
  <si>
    <t>Porcentaje de absorción en educación media</t>
  </si>
  <si>
    <t>Educación Superior</t>
  </si>
  <si>
    <t>Porcentaje de cobertura en educación superior</t>
  </si>
  <si>
    <t>Porcentaje de alumnos de nuevo ingreso a primer grado de un nivel superior respecto a los alumnos egresados del nivel y ciclo inmediato anterior</t>
  </si>
  <si>
    <t>Porcentaje de alumnas y alumnos de nuevo ingreso a primer grado de un nivel superior respecto a las alumnas y alumnos egresados del nivel y ciclo inmediato anterior</t>
  </si>
  <si>
    <t>Gestión Administrativa de la Educación</t>
  </si>
  <si>
    <t>Porcentaje de cobertura escolar en educación básica</t>
  </si>
  <si>
    <t>Porcentaje de la cobertura en educación primaria en el estado.                                                                                                                       Porcentaje de la cobertura en educación secundaria en el estado.</t>
  </si>
  <si>
    <t>Gestión Administrativa</t>
  </si>
  <si>
    <t>Porcentaje de la cobertura en educación primaria en el estado.</t>
  </si>
  <si>
    <t>Programas Convenidos</t>
  </si>
  <si>
    <t>Porcentaje dela cobertura en educación primaria en el estado.                                                                                                                     Porcentaje de la cobertura en educación secundaria en el estado</t>
  </si>
  <si>
    <t>Porcentaje de la cobertura al acceso de la población de 3 a 14 años a una educación básica de calidad.</t>
  </si>
  <si>
    <t>Apoyos para la Educación</t>
  </si>
  <si>
    <t>Porcentaje de abandono escolar en educación primaria</t>
  </si>
  <si>
    <t>Porcentaje de eficiencia terminal de alumnas y alumnos de primaria del programa</t>
  </si>
  <si>
    <t>Secretaría de Desarrollo Social</t>
  </si>
  <si>
    <t>Infraestructura Social Básica</t>
  </si>
  <si>
    <t>Porcentaje de población en situación de pobreza.</t>
  </si>
  <si>
    <t>Porcentaje de población con carencia por acceso a los servicios básicos en la vivienda.</t>
  </si>
  <si>
    <t>Bienestar para Grupos Vulnerables</t>
  </si>
  <si>
    <t>Porcentaje de población con ingreso inferior a la línea de bienestar</t>
  </si>
  <si>
    <t>Equipamiento Social</t>
  </si>
  <si>
    <t>Porcentaje de Población en situación de pobreza</t>
  </si>
  <si>
    <t>Porcentaje de Viviendas con activos en el hogar.</t>
  </si>
  <si>
    <t>Apoyos Educativos para el Bienestar</t>
  </si>
  <si>
    <t>Índice de rezago social</t>
  </si>
  <si>
    <t>Atención a la pobreza alimentaria</t>
  </si>
  <si>
    <t xml:space="preserve"> Porcentaje de población con Carencia por acceso a la alimentación</t>
  </si>
  <si>
    <t>Gestión para el Bienestar</t>
  </si>
  <si>
    <t>Porcentaje de población en situación de pobreza</t>
  </si>
  <si>
    <t>Variacion del índice de monitoreo y evaluación</t>
  </si>
  <si>
    <t>Atención a la vulnerabilidad educativa</t>
  </si>
  <si>
    <t>Créditos para el Bienestar Social</t>
  </si>
  <si>
    <t>Atención a grupos  Vulnerables</t>
  </si>
  <si>
    <t xml:space="preserve"> Porcentaje de población en situación de pobreza.</t>
  </si>
  <si>
    <t>Infraestructura Social para el Bienestar</t>
  </si>
  <si>
    <t>Participación Social para el Desarrollo Comunitario</t>
  </si>
  <si>
    <t>Porcentaje de la población en Zonas de Atención Prioritaria atendida.</t>
  </si>
  <si>
    <t>Promoción y fomento a la economía social</t>
  </si>
  <si>
    <t>Porcentaje de personas conformadas en grupos</t>
  </si>
  <si>
    <t>Programa de Fomento al Desarrollo humano y convivencia social</t>
  </si>
  <si>
    <t xml:space="preserve">Tasa de variación de la población que acude a Centros UNE. </t>
  </si>
  <si>
    <t>UNE de la Mano Contigo</t>
  </si>
  <si>
    <t>Apoyo a Madres para la Integración Laboral</t>
  </si>
  <si>
    <t>Programa de Gestión del Desarrollo Social</t>
  </si>
  <si>
    <t>Variación del Índice de monitoreo y evaluación</t>
  </si>
  <si>
    <t>Secretaria de Salud Estatal/Secretaría de Salud</t>
  </si>
  <si>
    <t>Rectoría del Sistema Estatal de Salud</t>
  </si>
  <si>
    <t xml:space="preserve">  Número de médicos por cada 10,000 habitantes.</t>
  </si>
  <si>
    <t xml:space="preserve">  Población sin derechohabiencia que tiene acceso a los servicios de salud.</t>
  </si>
  <si>
    <t>Rectoría del Sistema Estatal de Salud.</t>
  </si>
  <si>
    <t>Número de médicos por cada 10,000 habitantes.</t>
  </si>
  <si>
    <t>Porcentaje de población sin derechohabiencia que tiene acceso a los servicios de salud.</t>
  </si>
  <si>
    <t>Regular y ordenar el crecimiento urbano</t>
  </si>
  <si>
    <t>Avance porcentual en dirigir el desarrollo humano de una manera positiva mediante el adecuado crecimiento de las ciudades del Estado</t>
  </si>
  <si>
    <t>Avance porcentual en Ciudades del estado de Zacatecas presentan condiciones adecuadas para el desarrollo humano</t>
  </si>
  <si>
    <t>Avance porcentual en Ciudades reguladas y ordenenadas del estado de Zacatecas</t>
  </si>
  <si>
    <t>Movilidad urbana y el espacio público</t>
  </si>
  <si>
    <t>Avance porcentual en construir infraestructura y equipamiento de las ciudades del estado</t>
  </si>
  <si>
    <t>Proceso Administrativo</t>
  </si>
  <si>
    <t>Avance porcentual en procesos administrativos</t>
  </si>
  <si>
    <t>Construcción  y mejoramiento de vivienda</t>
  </si>
  <si>
    <t>Avance Porcentual de Mejoramiento de vivienda y adquisición Vivienda</t>
  </si>
  <si>
    <t>Avance Porcentual de Mejoramiento de Vivienda y adquisición de Vivienda.</t>
  </si>
  <si>
    <t>Movilidad urbana y mejorar el espacio público</t>
  </si>
  <si>
    <t>Mejoramiento de Vivienda Ayudas Sociales</t>
  </si>
  <si>
    <t>Avance Porcentual en Mejoramiento de vivienda</t>
  </si>
  <si>
    <t xml:space="preserve"> Avance Porcentual de Mejoramiento de Vivenda</t>
  </si>
  <si>
    <t>Construcción y mejoramiento de vivienda</t>
  </si>
  <si>
    <t>Avance Porcentual de Mejoramiento y adquisición Vivenda</t>
  </si>
  <si>
    <t>Avance Porcentual de Mejoramiento de Vivenda y adquisición de vivienda.</t>
  </si>
  <si>
    <t>Escrituras y títulos de propiedad</t>
  </si>
  <si>
    <t>Avance porcentual de Familias con certeza jurídica</t>
  </si>
  <si>
    <t xml:space="preserve">  Avance porcentual de escrituras y títulos</t>
  </si>
  <si>
    <t>Mejoramiento de Vivienda</t>
  </si>
  <si>
    <t>Avance Porcentual en porcentaje de Mejoramiento</t>
  </si>
  <si>
    <t>Avance Porcentual de Mejoramiento de Vivenda</t>
  </si>
  <si>
    <t>Proceso administrativo</t>
  </si>
  <si>
    <t xml:space="preserve">  Avance porcentual en procesos administrativos</t>
  </si>
  <si>
    <t xml:space="preserve"> Avance porcentual en procesos administrativos</t>
  </si>
  <si>
    <t>Escrituras y Títulos de Propiedad</t>
  </si>
  <si>
    <t>Avance porcentual de familias con certeza jurídica</t>
  </si>
  <si>
    <t>Avance porcentual de escrituras y títulos</t>
  </si>
  <si>
    <t>Secretaría del Agua y Medio Ambiente</t>
  </si>
  <si>
    <t>Sustentabilidad Hídrica</t>
  </si>
  <si>
    <t>Cobertura anual del suministro de agua potable en el estado de Zacatecas</t>
  </si>
  <si>
    <t>Sostenibilidad del agua</t>
  </si>
  <si>
    <t>Cobertura anual del suminitro de agua potable en el estado de Zacatecas</t>
  </si>
  <si>
    <t>Fomento a la concientización de la población en el cuidado del agua y medio ambiente</t>
  </si>
  <si>
    <t>Fomento a la Responsabilidad y Cuidado del Medio Ambiente</t>
  </si>
  <si>
    <t>Indice de desarrollo humano del estado de Zacatecas</t>
  </si>
  <si>
    <t>Regulación para la mitigación del cambio climático</t>
  </si>
  <si>
    <t>Índice estado del Zacatecas en el subíndice medio ambiente del índice de competitividad estatal</t>
  </si>
  <si>
    <t>Administración de los recursos humanos, materiales y financieros para gestión del agua y medio ambiente</t>
  </si>
  <si>
    <t>índice estado del Zacatecas en el subíndice medio ambiente del índice de competitividad estatal</t>
  </si>
  <si>
    <t>índice estado del Zacatecas en el subindice medio ambiente del indice de competitividad estatal.</t>
  </si>
  <si>
    <t>Secretaría del Campo</t>
  </si>
  <si>
    <t>Programa de fomento a la productividad agrícola</t>
  </si>
  <si>
    <t>Tasa de Variación del PIBE de las actividades primarias</t>
  </si>
  <si>
    <t>Tasa de variación en el número de toneladas cosechadas</t>
  </si>
  <si>
    <t>Programa Agrícola Integral sólido e inclusivo.</t>
  </si>
  <si>
    <t>Tasa de Variación del PIBE estatal de las actividades primarias</t>
  </si>
  <si>
    <t>tasa de variación en número de toneladas cosechadas</t>
  </si>
  <si>
    <t>Programa de fortalecimiento a la productividad de los ganaderos zacatecanos</t>
  </si>
  <si>
    <t>Promedio de tasas de variación en la productividad ganadera</t>
  </si>
  <si>
    <t>Programa de apoyo a mujeres y jóvenes emprendedores con o sin tierra.</t>
  </si>
  <si>
    <t>Tasa de incremento</t>
  </si>
  <si>
    <t>Porcentaje de mujeres y jóvenes rurales apoyados que superan la vulnerabilidad</t>
  </si>
  <si>
    <t>Programa de atención a grupos vulnerables el campo</t>
  </si>
  <si>
    <t>Tasa de incremento de productores agropecuarios apoyados</t>
  </si>
  <si>
    <t xml:space="preserve"> Porcentaje de mujeres y jornaleros apoyados</t>
  </si>
  <si>
    <t>Programa de Fortalecimiento Integral para la transformación de la ganadería en el Estado de Zacatecas.</t>
  </si>
  <si>
    <t>Tasa de variación del PIBE de las actividades primarias ganaderas</t>
  </si>
  <si>
    <t>Promedio de tasa de variación en la productividad ganadera</t>
  </si>
  <si>
    <t>Programas convenidos para el desarrollo del campo</t>
  </si>
  <si>
    <t>Tasa de variación de usuarios atendidos</t>
  </si>
  <si>
    <t>Programas Convenidos para la reactivación rural</t>
  </si>
  <si>
    <t>Tasa de Variación del PIB Estatal de las actividades primarias</t>
  </si>
  <si>
    <t>Programa de mejoramiento del uso del suelo y agua en el sector agropecuario en el estado de Zacatecas</t>
  </si>
  <si>
    <t>Tasa de variación de hectáreas beneficiadas</t>
  </si>
  <si>
    <t>Programa de Rescate Hídrico para el campo zacatecano</t>
  </si>
  <si>
    <t>Tasa de Variación del PIBEstatal de las actividades primarias</t>
  </si>
  <si>
    <t>Porcentaje de apoyos a beneficiarios para el incremento de la productividad</t>
  </si>
  <si>
    <t>Programa de apoyos para la comercialización de productos agropecuarios</t>
  </si>
  <si>
    <t xml:space="preserve"> Tasa de Variación del PIBE de las actividades primarias</t>
  </si>
  <si>
    <t>Tasa de variación de productores agropecuarios incrementan la comercialización de sus productos</t>
  </si>
  <si>
    <t>Programa de Fomento para la Reactivación Rural</t>
  </si>
  <si>
    <t>Porcentaje de implementación de instrumentos para el fomento de la oferta agropecuaria</t>
  </si>
  <si>
    <t>Programa de Fomento para el Desarrollo del Campo</t>
  </si>
  <si>
    <t>Programa de Servicios para la Reactivación Rural</t>
  </si>
  <si>
    <t>Porcentaje de productores y usuarios atendidos</t>
  </si>
  <si>
    <t>Servicios para el desarrollo del campo zacatecano</t>
  </si>
  <si>
    <t>Programa de Gestión para la reactivación del campo en el Estado de Zacatecas</t>
  </si>
  <si>
    <t>Porcentaje de cumplimiento de obligaciones en materia programática y presupuestal.</t>
  </si>
  <si>
    <t>Programa de gestión del desarrollo del campo</t>
  </si>
  <si>
    <t xml:space="preserve">  Tasa de Variación del PIBE de las actividades primarias</t>
  </si>
  <si>
    <t>Porcentaje de cumplimiento de obligaciones en materia programática y presupuestal</t>
  </si>
  <si>
    <t>Secretaría de las Mujeres</t>
  </si>
  <si>
    <t>Política de igualdad entre mujeres y hombres en el estado de Zacatecas</t>
  </si>
  <si>
    <t>Índice de Desigualdad de Género</t>
  </si>
  <si>
    <t>Porcentaje de Dependencias del Gabinete Legal del Gobierno del Estado de Zacatecas que incorporan la perspectiva de género en sus Programas y Proyectos.</t>
  </si>
  <si>
    <t>Transformación de la sociedad en el estado de Zacatecas a través de la Igualdad Sustantiva entre Mujeres y Hombres.</t>
  </si>
  <si>
    <t>Índice de desigualdad de género.</t>
  </si>
  <si>
    <t>Porcentaje de Dependencias del Gabinete Legal del Gobierno del estado de Zacatecas que incorporan la perspectiva de género en sus Programas y Proyectos.</t>
  </si>
  <si>
    <t>Las mujeres en el estado de Zacatecas acceden al derecho de tener una vida libre de violencia de género</t>
  </si>
  <si>
    <t>Tasa de variación del total de casos de violencia contra mujeres de 15 y más años con incidentes de violencia hacia ellas con su última pareja u otro agresor a lo largo de su vida en el Estado de Zacatecas</t>
  </si>
  <si>
    <t>Tasa de variación del total de casos de violencia contra las mujeres registrados en el Banco Estatal de Datos sobre Violencia contra las Mujeres (BANEVIM) en el Estado de Zacatecas</t>
  </si>
  <si>
    <t>Generar una cultura de paz mediante el empoderamiento de las mujeres en el estado de Zacatecas.</t>
  </si>
  <si>
    <t>Tasa de variación del total de casos de violencia registrados para el estado de Zacatecas</t>
  </si>
  <si>
    <t>Porcentaje de mujeres fortalecidas en sus capacidades y competencias.</t>
  </si>
  <si>
    <t>Actividades de apoyo administrativo de la Secretaría de las Mujeres</t>
  </si>
  <si>
    <t>Tasa de variación del Presupuesto asignado a la Secretaría de las Mujeres</t>
  </si>
  <si>
    <t>Porcentaje de Presupuesto ejercido por la Secretaría de las Mujeres</t>
  </si>
  <si>
    <t>Transparentar el buen uso de los recursos públicos en la operación de la Secretaría de las Mujeres.</t>
  </si>
  <si>
    <t>Tasa de variación del Presupuesto asignado a la Secretaría de las Mujeres.</t>
  </si>
  <si>
    <t>Porcentaje de presupuesto ejercido por la Secretaría de las Mujeres.</t>
  </si>
  <si>
    <t>Fortalecimiento de las instancias municipales de las mujeres del estado de Zacatecas</t>
  </si>
  <si>
    <t>Porcentaje de Municipios que cuentan con titular de la Instancia Municipal para las Mujeres (IMM).</t>
  </si>
  <si>
    <t xml:space="preserve"> Fondo para el Fortalecimiento de las Instancias Municipales de las Mujeres</t>
  </si>
  <si>
    <t>Acciones afirmativas en coordinación con las Instancias Municipales de las Mujeres en el estado de Zacatecas.</t>
  </si>
  <si>
    <t>Porcentaje de Instancias Municipales de las Mujeres que reciben el Fondo para el Fortalecimiento de las Instancias Municipales de las Mujeres.</t>
  </si>
  <si>
    <t>Secretaría del Zacatecano Migrante</t>
  </si>
  <si>
    <t>Atención integral al zacatecano migrante deportado y repatriado</t>
  </si>
  <si>
    <t>Porcentaje de zacatecanos migrantes atendidos por programas de la Secretaría del Zacatecano Migrante</t>
  </si>
  <si>
    <t>Porcentaje de apoyos a migrantes deportados</t>
  </si>
  <si>
    <t>Programa 2x1 para Migrantes</t>
  </si>
  <si>
    <t>Porcentaje de presupuesto ejercido</t>
  </si>
  <si>
    <t>Porcentaje de migrantes beneficiados con apoyos</t>
  </si>
  <si>
    <t>Programa 2X1 trabajando unidos con los migrantes</t>
  </si>
  <si>
    <t>Tasa de variación de obras y acciones ejecutadas en localidades con población migrante</t>
  </si>
  <si>
    <t>Tasa de variación en el número de localidades atendidas para la ejecución de obras y acciones</t>
  </si>
  <si>
    <t>Vínculo Migrante</t>
  </si>
  <si>
    <t>Porcentaje de zacatecanos migrantes atendidos por programas de la Secretaría del Zacatecano Migrante.</t>
  </si>
  <si>
    <t>Desarrollo de la comunidad zacatecana migrante</t>
  </si>
  <si>
    <t>Porcentaje de zacatecanos migrantes atendidos por programas</t>
  </si>
  <si>
    <t>Porcentaje de migrantes beneficiados con apoyos.</t>
  </si>
  <si>
    <t>Protocolo de Retorno y Reinserción</t>
  </si>
  <si>
    <t>Porcentaje de apoyos a migrantes en retorno</t>
  </si>
  <si>
    <t>Procesos y funciones eficientados</t>
  </si>
  <si>
    <t>Porcentaje de presupuesto ejercido.</t>
  </si>
  <si>
    <t>Optimización de Procesos</t>
  </si>
  <si>
    <t xml:space="preserve">  
Certeza y Seguridad jurídica en los actos de Gobierno otorgada a la sociedad en general.</t>
  </si>
  <si>
    <t>Porcentaje de actualización del marco jurídico (Iniciativas, Leyes y Reglamentos)</t>
  </si>
  <si>
    <t>Porcentaje de actos de Gobierno atendidos</t>
  </si>
  <si>
    <t>Certeza y seguridad jurídica en los actos de Gobierno otorgada a la sociedad en general.</t>
  </si>
  <si>
    <t>Porcentaje de actualización del Marco Jurídico (Iniciativas, Leyes y Reglamentos)</t>
  </si>
  <si>
    <t>Porcentaje de actos de Gobierno atendidos.</t>
  </si>
  <si>
    <t xml:space="preserve">Administración operativa otorgada al personal de la dependencia de manera eficiente </t>
  </si>
  <si>
    <t xml:space="preserve"> Porcentaje del avance de la administración operativa otorgada al personal de la Dependencia.</t>
  </si>
  <si>
    <t xml:space="preserve"> Porcentaje de satisfacción del personal de la Dependencia en referencia a la administración de la misma.</t>
  </si>
  <si>
    <t>Administración operativa otorgada al personal de la Dependencia de manera eficiente.</t>
  </si>
  <si>
    <t>Porcentaje del avance de la administración operativa otorgada el personal de la Dependencia.</t>
  </si>
  <si>
    <t>Porcentaje de satisfacción del personal de la dependencia en cuanto a la administración de la misma.</t>
  </si>
  <si>
    <t>Coordinación Estatal de Planeación</t>
  </si>
  <si>
    <t xml:space="preserve">  
Planeación del Desarrollo Orientada al Resultado </t>
  </si>
  <si>
    <t>Promedio de avance anual de cumplimiento de Ejes del PED.               Proporción de Unidades de Gobierno de la Administración Pública Estatal responsables del cumplimiento del(os) objetivo(os).</t>
  </si>
  <si>
    <t>Promedio de avance de las metas del Plan Estatal de Desarrollo</t>
  </si>
  <si>
    <t>Sistema de Planeación del Desarrollo para una nueva gobernanza</t>
  </si>
  <si>
    <t>Promedio de avance anual de cumplimiento de Principios Rectores del Plan Estatal de Desarrollo</t>
  </si>
  <si>
    <t xml:space="preserve">  
Soporte administrativo y de apoyo a los procesos de planeación </t>
  </si>
  <si>
    <t>Soporte Administrativo y de apoyo a los procesos de planeación</t>
  </si>
  <si>
    <t>Promedio de avance anual de cumplimiento de Principios Rectores del Plan Estatal de Desarrollo (PED)</t>
  </si>
  <si>
    <t>Procuraduría General de Justicia del Estado</t>
  </si>
  <si>
    <t>Atención a la Pobreza alimentaria</t>
  </si>
  <si>
    <t xml:space="preserve"> Población en condición de pobreza</t>
  </si>
  <si>
    <t>Población con carencia por alimentación</t>
  </si>
  <si>
    <t>Hambre Cero</t>
  </si>
  <si>
    <t>Población en condición de pobreza alimentaria</t>
  </si>
  <si>
    <t>Vidas Diferentes</t>
  </si>
  <si>
    <t xml:space="preserve"> Indice de Desarrollo Humano</t>
  </si>
  <si>
    <t>Porcentaje de población en pobreza.</t>
  </si>
  <si>
    <t>Atención Post Pandemia- Covid 19</t>
  </si>
  <si>
    <t>Contribuir a mejorar la calidad de vida del estado de Zacatecas</t>
  </si>
  <si>
    <t>Porcentaje de población positiva a CVID 19</t>
  </si>
  <si>
    <t>Entrega de Apoyos a Población Vulnerable</t>
  </si>
  <si>
    <t>Indice de Desarrollo Humano</t>
  </si>
  <si>
    <t>Entrega de apoyos a la población vulnerable</t>
  </si>
  <si>
    <t>índice de desarrollo humano</t>
  </si>
  <si>
    <t>Porcentaje de población de estado que supera la marginación social, discriminación y violencia</t>
  </si>
  <si>
    <t>Asistencia integral a menores</t>
  </si>
  <si>
    <t>Hazlo tendencia, niñas, niños y adolescentes.</t>
  </si>
  <si>
    <t>índice de Desarrollo Humano</t>
  </si>
  <si>
    <t>Porcentaje de población en pobreza</t>
  </si>
  <si>
    <t>Procuraduría de Protección y CAVIZ</t>
  </si>
  <si>
    <t>Porcentaje de población en pobleza</t>
  </si>
  <si>
    <t>Porcentaje de población que se atiende a través de la Procuraduría de protección N.N.A y familia</t>
  </si>
  <si>
    <t>Adultos Mayores</t>
  </si>
  <si>
    <t>Tus Abuelos, Tu Historia</t>
  </si>
  <si>
    <t>Porcentaje de la población en pobreza</t>
  </si>
  <si>
    <t>Salud y Discapacidad</t>
  </si>
  <si>
    <t>Brigadas médicas integrales</t>
  </si>
  <si>
    <t>Porcentaje de atenciones de salud y discapacidad otorgadas</t>
  </si>
  <si>
    <t>Eventos y Zoologico</t>
  </si>
  <si>
    <t>Bienestar familiar</t>
  </si>
  <si>
    <t>Porcentaje de población con acceso a las herramientas tecnológicas</t>
  </si>
  <si>
    <t>Ferias DIFerentes</t>
  </si>
  <si>
    <t>Transformando con valores</t>
  </si>
  <si>
    <t>Porcentaje de municipios con los que se celebro un mecanismo de colaboración institucional</t>
  </si>
  <si>
    <t>Porcentaje de municipios zacatecanos con firma de covenio de colaboración en materia de gobernanza inclusiva.</t>
  </si>
  <si>
    <t>Procesos administrativos</t>
  </si>
  <si>
    <t xml:space="preserve"> Numero de procesos para contribuir a la asistencia social</t>
  </si>
  <si>
    <t>Numero de procesos administrativos para la asistencia social realizados</t>
  </si>
  <si>
    <t>Contribuir a llevar a cabo los procesos administrativos de la asistencia social</t>
  </si>
  <si>
    <t>Los procesos administrativos se llevan a cabo para contribuir con la asistencia social</t>
  </si>
  <si>
    <t> Consejo Estatal de Desarrollo Economico</t>
  </si>
  <si>
    <t>Programa estratégico para la articulación y concertación entre los sectores empresarial, académico y público</t>
  </si>
  <si>
    <t>Tasa de variación del Producto Interno Bruto Estatal del periodo</t>
  </si>
  <si>
    <t>Porcentaje de Proyectos Estratégicos para el desarrollo económico del estado elegidos.</t>
  </si>
  <si>
    <t>Programa para el fortalecimiento y la competitividad de los sectores estratégicos y productivos del estado</t>
  </si>
  <si>
    <t>ÍNDICE de Competitividad Estatal</t>
  </si>
  <si>
    <t>Porcentaje del PIB en sectores de alto crecimiento con respecto al PIBE</t>
  </si>
  <si>
    <t>Control administrativo del Consejo Estatal de Desarrollo Económico del Estado de Zacatecas</t>
  </si>
  <si>
    <t>Índice de Competitividad</t>
  </si>
  <si>
    <t>Consejo Zacatecano de Ciencia. Tecnología e Innovación</t>
  </si>
  <si>
    <t xml:space="preserve">  
Apoyos para el impulso de investigación e innovación en el área de ciencia y tecnología de empresas e instituciones </t>
  </si>
  <si>
    <t>Índice de Desarrollo Humano para las entidades federativas</t>
  </si>
  <si>
    <t>Porcentaje de estudiantes apoyados para la creación de empresas de base tecnológica</t>
  </si>
  <si>
    <t>Formación y desarrollo del capital humano para contribuir al bienestar y economía social con compromiso y responsabilidad ecológica</t>
  </si>
  <si>
    <t>Tasa de variación del número de estudiantes inscritos en carreras de ciencias, ingenierías y otras de alto impacto tecnológico en las IES Zacatecanas</t>
  </si>
  <si>
    <t>Becas COZCYT para el apoyo al desarrollo de talento humano</t>
  </si>
  <si>
    <t>Tasa de variación del número de estudiantes inscritos en carreras de ciencias, ingenierías y otras de alto impacto tecnológico en las instituciones de educación superior Zacatecanas</t>
  </si>
  <si>
    <t>Impulso de investigación e innovación en el área de ciencia, tecnología de empresas e instituciones con el fin de acelerar el crecimiento económico y convertirlo en un pilar del desarrollo para el Estado</t>
  </si>
  <si>
    <t>Índice de Desarrollo Humano en México</t>
  </si>
  <si>
    <t>Porcentaje de apoyos entregados a los proponentes</t>
  </si>
  <si>
    <t>Apoyo a personas e instituciones educativas u organismos para la capacitacón, difusión y divulgación de la ciencia, tecnología e innovación</t>
  </si>
  <si>
    <t>Fortalecimiento en las vocaciones científicas y humanísticas para la formación de profesionales con perspectiva de inclusión para coadyuvar al bienestar general de la población.</t>
  </si>
  <si>
    <t>Tasa de variación del número de estudiantes inscritos en carreras de ciencia, ingenierías, y sectores prioritarios en las IES Zacatecanas</t>
  </si>
  <si>
    <t>Fortalecimiento de la divulgación, capacitación, desarrollo de talento humano e innovación en áreas de ciencia y tecnología</t>
  </si>
  <si>
    <t>Administración y operación de la infraestructura encaminada a mejorar y fortalecer las capacidades científicas, tecnológicas y ecológicas en la sociedad.</t>
  </si>
  <si>
    <t>Porcentaje del presupuesto asignado por decreto ejercido en el periodo</t>
  </si>
  <si>
    <t>Porcentaje de actividades de promoción de Quantum realizadas</t>
  </si>
  <si>
    <t>Administración y operación de los ejes sustantivos y adjetivos del Consejo</t>
  </si>
  <si>
    <t>Tasa de variación en el número de observaciones realizadas por las auditorías en el periodo</t>
  </si>
  <si>
    <t>Administración y operación de las acciones encaminadas para fortalecer a la sociedad y contribuir con el bienestar social en Ciencia, Tecnología e Innovación.</t>
  </si>
  <si>
    <t>Servicios de Salud de Zacatececas</t>
  </si>
  <si>
    <t>Salud efectiva para todos</t>
  </si>
  <si>
    <t>Índice de Desarrollo Humano del Estado de Zacatecas.
 Esperanza de vida al nacer.</t>
  </si>
  <si>
    <t>Razón de mortalidad materna.
Tasa de mortalidad infantil.</t>
  </si>
  <si>
    <t>Salud para el bienestar de todos.</t>
  </si>
  <si>
    <t>Esperanza de vida al nacer.</t>
  </si>
  <si>
    <t>Tasa de mortalidad infantil.</t>
  </si>
  <si>
    <t>Administración estatal del sistema de salud</t>
  </si>
  <si>
    <t>Número de médicos por cada 10,000 habitantes</t>
  </si>
  <si>
    <t>Población sin derechohabiencia que tiene acceso a los servicios de salud</t>
  </si>
  <si>
    <t>Administración estatal del sistema de salud.</t>
  </si>
  <si>
    <t>Porcentaje de población sin derechohabiencia que tiene acceso a los Servicios de Salud</t>
  </si>
  <si>
    <t>Regimen Estatal de Protección Social en Salud</t>
  </si>
  <si>
    <t>Centro Regional del Patrimonio Mundial en Zacatecas</t>
  </si>
  <si>
    <t> Instituto de la Defensoría Pública</t>
  </si>
  <si>
    <t xml:space="preserve">Asesoría y representación jurídica </t>
  </si>
  <si>
    <t>Porcentaje de asesorias juridicas atendidas en el año</t>
  </si>
  <si>
    <t>Porcentaje de personas atendidas en el Instituto</t>
  </si>
  <si>
    <t>Asesoría y Representación Jurídica</t>
  </si>
  <si>
    <t>Porcentaje de asesorías jurídicas atendidas en el año</t>
  </si>
  <si>
    <t>Porcentaje de personas atendidas</t>
  </si>
  <si>
    <t>Administrativo</t>
  </si>
  <si>
    <t>Porcentaje de personas atendidas en asuntos de justicia administrativa</t>
  </si>
  <si>
    <t>Instituto de Cultura Física y Deporte del Estado de Zacatecas</t>
  </si>
  <si>
    <t>Becas a deportistas y personal técnico deportivo</t>
  </si>
  <si>
    <t>Promedio de bienestar subjetivo</t>
  </si>
  <si>
    <t>Cumplimiento de los planes de cargas planificadas para la preparación de deportistas* * Correspondientes al ciclo de los eventos del Sistema Nacional de Competencias"   
                                                                                                                 Eficiencia promedio de la participación en eventos deportivos institucionales.</t>
  </si>
  <si>
    <t>Deporte y cultura física desde la escuela hasta la comunidad</t>
  </si>
  <si>
    <t>Índice de salud del estado de Zacatecas</t>
  </si>
  <si>
    <t>Porcentaje de la población zacatecana que practica deporte o ejercicio físico de manera suficiente</t>
  </si>
  <si>
    <t>Deporte competitivo</t>
  </si>
  <si>
    <t>Tasa de variación anual de la participación de deportistas en eventos institucionales</t>
  </si>
  <si>
    <t>Posición de Zacatecas en el medallero general conjunto de los eventos del Sistema Nacional de Competencias</t>
  </si>
  <si>
    <t>Del talento a la alta competencia</t>
  </si>
  <si>
    <t>Tasa de variación anual de la participación de deportistas en eventos del Sistema Nacional de Competencias</t>
  </si>
  <si>
    <t>Posición de Zacatecas en los eventos del Sistema Nacional de Competencias</t>
  </si>
  <si>
    <t>Fomento del Deporte Social</t>
  </si>
  <si>
    <t>Becas deportivas federales y estatales INCUFIDEZ</t>
  </si>
  <si>
    <t>Eficiencia promedio de la participación en los eventos del Sistema Nacional de Competencias</t>
  </si>
  <si>
    <t>Subvenciones para el deporte de alto nivel en Zacatecas</t>
  </si>
  <si>
    <t>Tiempo semanal destinado a la convivencia y la recreación</t>
  </si>
  <si>
    <t>Porcentaje del presupuesto estatal autorizado al INCUFIDEZ que se destina para subvencionar clubes deportivos profesionales</t>
  </si>
  <si>
    <t>Mejores instalaciones deportivas al servicio de la población</t>
  </si>
  <si>
    <t>Porcdentaje del tiempo semanal destinado a la convivencia familiar y social</t>
  </si>
  <si>
    <t>Porcentaje de instalaciones deportivas apoyadas para su rehabilitación y/o mejoradas</t>
  </si>
  <si>
    <t>Administración y gestión para un desarrollo integral del deporte y la cultura física</t>
  </si>
  <si>
    <t>Posición de Zacatecas en el cumplimiento de las disposiciones contenidas en el párrafo tercero del artículo 80 de la Ley General de Contabilidad Gubernamental</t>
  </si>
  <si>
    <t>Razón del costo de las actividades sustantivas del INCUFIDEZ al costo de las actividades adjetivas del INCUFIDEZ</t>
  </si>
  <si>
    <t>Promoción al deporte profesional y semi-profesional en el estado de Zacatecas</t>
  </si>
  <si>
    <t>Porcentaje del tiempo semanal destinado a la asistencia a eventos culturales, deportivos y de entretenimiento</t>
  </si>
  <si>
    <t>Porcentaje del presupuesto estatal autorizado al INCUFIDEZ que se destina para subvencionar y apoyar las actividades de los clubes deportivos profesionales y semiprofesionales.</t>
  </si>
  <si>
    <t>Administración confiable en el deporte zacatecano</t>
  </si>
  <si>
    <t>Sistema Zacatecano de Radio y Televisión</t>
  </si>
  <si>
    <t xml:space="preserve">Producción y Transmisión de Contenidos de Calidad para Promover al Estado a Nivel Estatal, Nacional e Internacional </t>
  </si>
  <si>
    <t>Tasa de variabilidad anual de producción y adquisición de contenidos</t>
  </si>
  <si>
    <t>Porcentaje de municipios que tienen alcance a la programación de radio, televisión y multiplataformas.</t>
  </si>
  <si>
    <t>Producción y Transmisión de Contenidos de Calidad para Promover al Estado a Nivel Estatal, Nacional e Internacional</t>
  </si>
  <si>
    <t>Porcentaje de municipios que tienen Alcance a la programación de radio, televisión y multiplataformas.</t>
  </si>
  <si>
    <t xml:space="preserve">Planificación Operativa y Estratégica de los Recursos Humanos, Materiales y Financieros </t>
  </si>
  <si>
    <t>Planificación Operativa y Estratégica de los Recursos Humanos, Materiales y Financieros</t>
  </si>
  <si>
    <t>Patronato Estatal de Promotores Voluntarios</t>
  </si>
  <si>
    <t>Asistencia integral a la población en situación vulnerable</t>
  </si>
  <si>
    <t>Porcentaje de contribución a la economía familiar de los grupos vulnerables a través de programas sociales.</t>
  </si>
  <si>
    <t>Porcentaje de población favorecida con los beneficios que otorga el Patronato</t>
  </si>
  <si>
    <t>Apoyos Asistenciales para el Bienestar Social de la Población en Situación de Vulnerabilidad</t>
  </si>
  <si>
    <t>Porcentaje de la población favorecida con los beneficios que otorga el Patronato</t>
  </si>
  <si>
    <t>Administrativo y de apoyo</t>
  </si>
  <si>
    <t>Contribución a la economía familiar de los grupos vulnerables a través de programas sociales.</t>
  </si>
  <si>
    <t xml:space="preserve"> La población vulnerable mejora su economía familiar</t>
  </si>
  <si>
    <t>Administrativo y de Apoyo</t>
  </si>
  <si>
    <t>Porcentaje de insumos encaminados a llevar a cabo las acciones del Patronato</t>
  </si>
  <si>
    <t>Porcentaje del material requerido por el personal para la realización de acciones del Patronato</t>
  </si>
  <si>
    <t>Educación para Adultos</t>
  </si>
  <si>
    <t>Índice de rezago educativo de la población de 15 años y más</t>
  </si>
  <si>
    <t>Porcentaje de personas en rezago educativo de 15 años y más que concluyen la educación básica</t>
  </si>
  <si>
    <t>Porcentaje de población de 15 años y más en condición de rezago educativo que concluye el nivel de secundaria.</t>
  </si>
  <si>
    <t xml:space="preserve">Administrativo y de apoyo a la Educación para Adultos </t>
  </si>
  <si>
    <t>Administrativo y de apoyo a la Educación para Adultos</t>
  </si>
  <si>
    <t>Porcentaje de población de 15 años y más en condición de rezago educativo que concluye la etapa de alfabetización.</t>
  </si>
  <si>
    <t>Instituto de Capacitación para el Trabajo</t>
  </si>
  <si>
    <t xml:space="preserve">Incremento de Cobertura en la Formación para y en el Trabajo con Visión de Equidad de Género e Inclusión </t>
  </si>
  <si>
    <t>Porcentaje de cobertura en capacitación para el trabajo</t>
  </si>
  <si>
    <t>Porcentaje de capacitandos laborando en el sector productivo</t>
  </si>
  <si>
    <t>Incremento de la cobertura en la formación para y en el trabajo con visión de equidad de género e inclusión</t>
  </si>
  <si>
    <t>Porcentaje de cobertura en capacitación para el trabajo.</t>
  </si>
  <si>
    <t>Porcentaje de alumnos laborando en el sector productivo.</t>
  </si>
  <si>
    <t>Apoyo administrativo en la formación para y en el trabajo con visión de equidad de género e inclusión</t>
  </si>
  <si>
    <t>Instituto Zacatecano de Cultura</t>
  </si>
  <si>
    <t xml:space="preserve">Modelo cultural que responda a las necesidades de desarrollo cultural de las y los zacatecanos en los niveles locales y globales </t>
  </si>
  <si>
    <t>Porcentaje de eventos culturales que contribuyen a la economía estatal</t>
  </si>
  <si>
    <t>Porcentaje de asistentes a eventos culturales</t>
  </si>
  <si>
    <t>Modelo Cultural que responsa a las necesidades de las y los zacatecanos en los niveles locales y globales.</t>
  </si>
  <si>
    <t>Porcentaje de eventos culturales que contribuyan a la economía estatal.</t>
  </si>
  <si>
    <t>Porcentaje de asistente a los eventos</t>
  </si>
  <si>
    <t xml:space="preserve">Administración y gestión para el desarrollo integral de la cultura en Zacatecas </t>
  </si>
  <si>
    <t>Administración y Gestión para el Desarrollo Integral de la Cultura en el Estado de Zacatecas</t>
  </si>
  <si>
    <t>Porcentaje de asistentes a los eventos culturales</t>
  </si>
  <si>
    <t>Espacios educativos para dignificar la vida escolar de los estudiantes de educación básica</t>
  </si>
  <si>
    <t>Porcentaje de escuelas beneficiadas con infraestructura fisica educativa</t>
  </si>
  <si>
    <t>Porcentaje de obras de infraestructura fisica educativa ejecutadas</t>
  </si>
  <si>
    <t>Espacios Educativos para Dignificar la Vida Escolar de los Estudiantes de Educacion Básica</t>
  </si>
  <si>
    <t>Porcentaje de escuelas beneficiadas con infraestructura física educativa</t>
  </si>
  <si>
    <t>Porcentaje de obras de infraestructura física educativa ejecutadas</t>
  </si>
  <si>
    <t>Espacios educativos para dignificar la vida escolar de los estudiantes de educación de nivel media superior</t>
  </si>
  <si>
    <t>Espacios Educativos para Dignificar la Vida Escolar de los Estudiantes de Educacion Media Superior</t>
  </si>
  <si>
    <t>Espacios educativos para dignificar la vida escolar de los estudiantes de educación de nivel superior</t>
  </si>
  <si>
    <t xml:space="preserve">  Porcentaje de obras de infraestructura fisica educativa ejecutadas</t>
  </si>
  <si>
    <t>Espacios Educativos para Dignificar la Vida Escolar de los Estudiantes de Educacion Superior</t>
  </si>
  <si>
    <t>Coadyuvar administrativamente en los procesos para crear apropiados espacios educativos para dignificar la vida escolar</t>
  </si>
  <si>
    <t>Coadyuvar administrativamente en los procesos para crear Apropiados Espacios Educativos para Dignificar la Vida Escolar</t>
  </si>
  <si>
    <t>Junta de Protección y Conservación de Monumentos y Zonas Típicas del Estado de Zacatecas</t>
  </si>
  <si>
    <t xml:space="preserve">Protección y preservación del patrimonio material e inmaterial del Estado. </t>
  </si>
  <si>
    <t>Porcentaje de solicitudes de protección y preservación de patrimonio publico y privado autorizadas</t>
  </si>
  <si>
    <t>Porcentaje de supervisiones realizadas para proteger y preservar el patrimonio cultural material, paisajes y bienes culturales muebles en el Estado.</t>
  </si>
  <si>
    <t>Protección Y Preservación del Patrimonio Material e Inmaterial del Estado.</t>
  </si>
  <si>
    <t>Porcentaje de solicitudes de protección y preservación de patrimonio público y privado autorizadas</t>
  </si>
  <si>
    <t xml:space="preserve">Apoyo administrativo para la protección y preservación del patrimonio material e inmaterial del Estado. </t>
  </si>
  <si>
    <t>Apoyo Administrativo para la protección y preservación del patrimonio material e inmaterial del Estado.</t>
  </si>
  <si>
    <t>Porcentaje de solcitudes de protección y preservación de patrimonio público y privado autorizadas.</t>
  </si>
  <si>
    <t>Instituto de la Juventud del Estado de Zacatecas</t>
  </si>
  <si>
    <t xml:space="preserve">Programa de Apoyos, estímulos económicos y subsidios a la educación para evitar el abandono escolar de la Juventud (15 a 29 años) en el estado de Zacatecas. </t>
  </si>
  <si>
    <t>Tasa neta de cobertura</t>
  </si>
  <si>
    <t>Tasa de abandono escolar por entidad federativa, nivel educativo y ciclo escolar</t>
  </si>
  <si>
    <t>Bienestar para el empleo juvenil en el estado de Zacatecas</t>
  </si>
  <si>
    <t>Tasa de desocupación - 15 años y más; por entidad federativa</t>
  </si>
  <si>
    <t>Tasa de desocupación en población joven de 15 a 29 años en Zacatecas.</t>
  </si>
  <si>
    <t xml:space="preserve">Programa de apoyos, estímulos económicos y subsidios para el empleo juvenil (12 a 29 años) en el estado de Zacatecas. </t>
  </si>
  <si>
    <t>Bienestar educativo para la juventud zacatecana</t>
  </si>
  <si>
    <t>Tasa neta de matriculación por entidad federativa según nivel educativo (INEGI-SEP)</t>
  </si>
  <si>
    <t>Tasa de abandono escolar por entidad federativa según nivel educativo (INEGI-SEP)</t>
  </si>
  <si>
    <t xml:space="preserve">Programa de Apoyos, estímulos económicos o subsidios a la población juvenil para la rehabilitación de espacios públicos. </t>
  </si>
  <si>
    <t>Porcentaje de espacios públicos rehabilitados por el INJUVENTUD.</t>
  </si>
  <si>
    <t>Tasa de variación de espacios públicos entregados por el INJUVENTUD</t>
  </si>
  <si>
    <t xml:space="preserve">Programa de actividades para impulsar el Desarrollo Humano Integral de las Juventudes (12 a 29 años) en el Estado de Zacatecas 2020. </t>
  </si>
  <si>
    <t xml:space="preserve">  Índice de Desarrollo Humano</t>
  </si>
  <si>
    <t>Porcentaje de Jóvenes atendidos 2021</t>
  </si>
  <si>
    <t>Programa de fortalecimiento al empleo juvenil (12 a 29 años) en el estado de Zacatecas</t>
  </si>
  <si>
    <t xml:space="preserve">Actividades específicas para impulsar el Desarrollo Humano Integral de las Juventudes (12 a 29 años) en el Estado de Zacatecas 2020. </t>
  </si>
  <si>
    <t xml:space="preserve">  Porcentaje de Jóvenes atendidos 2021</t>
  </si>
  <si>
    <t xml:space="preserve">Administración operativa otorgada al personal del Instituto de manera eficiente para el logro de sus metas. </t>
  </si>
  <si>
    <t>Índice de Desarrollo Humano</t>
  </si>
  <si>
    <t>Instituto para la Atención e Inclusión de las Personas Con Discapacidad en el Estado de Zacatecas</t>
  </si>
  <si>
    <t xml:space="preserve">Incorporación de Hombres y Mujeres con discapacidad en la actividad laboral aumenta </t>
  </si>
  <si>
    <t>Porcentaje de Personas con discapacidad incluidas en el Estado.</t>
  </si>
  <si>
    <t>Porcentaje de Incremento de opciones laborales adecuadas y accesibles para personas con discapacidad.</t>
  </si>
  <si>
    <t>Bienestar para las Personas con Discapacidad en Zacatecas.</t>
  </si>
  <si>
    <t>Porcentaje de personas incorporadas en el programas para el Bienestar</t>
  </si>
  <si>
    <t>Becas para la inclusión de las Personas con Discapacidad otorgadas</t>
  </si>
  <si>
    <t>Porcentaje de personas con discapacidad que reciben apoyos por parte del Instituto para aumentar su calidad de vida</t>
  </si>
  <si>
    <t>Porcentaje de solicitudes para apoyo económico atendidas</t>
  </si>
  <si>
    <t>Promoción de la Inclusión de las Personas con Discapacidad</t>
  </si>
  <si>
    <t>Porcentaje de personas incorporadas en el programa Bienestar para las Personas con Discapacidad</t>
  </si>
  <si>
    <t xml:space="preserve">Accesibilidad universal para personas con discapacidad. </t>
  </si>
  <si>
    <t>Porcentaje de personas con discapacidad incluidos.</t>
  </si>
  <si>
    <t>Indice de creación de condiciones de igualdad de oportunidades en el acceso físico a los espacios públicos y privados en el Estado, para las Personas con Discapacidad.</t>
  </si>
  <si>
    <t>Apoyos para la profesionalización de Organizaciones Civiles otorgados</t>
  </si>
  <si>
    <t>Indice de Inclusión de las Personas con Discapacidad en el Estado de Zacatecas.</t>
  </si>
  <si>
    <t xml:space="preserve"> Porcentaje de incremento de Personas con Discapacidad que reciben servicios para mejorar su inclusión.</t>
  </si>
  <si>
    <t>Apoyos para la Inclusión de Hombres y Mujeres con Discapacidad</t>
  </si>
  <si>
    <t>Porcentaje de personas con discapacidad que reciben apoyos por parte del instituto para aumentar su calidad de vida</t>
  </si>
  <si>
    <t>Porcentaje de variación en el Incremento de Personas con Discapacidad que reciben servicios para mejorar su inclusión.</t>
  </si>
  <si>
    <t>Promoción de los derechos de Hombres y Mujeres con discapacidad incrementada</t>
  </si>
  <si>
    <t>Porcentaje de Inclusión de las Personas con Discapacidad en el Estado de Zacatecas.</t>
  </si>
  <si>
    <t>Porcentaje de Incremento de Personas con Discapacidad que reciben servicios para mejorar su inclusión.</t>
  </si>
  <si>
    <t xml:space="preserve">Administración y Control del Instituto para la Atención e Inclusión de Personas con Discapacidad del Estado de Zacatecas </t>
  </si>
  <si>
    <t>Indice de Inclusión de las Personas con Discapacidad en el Estado</t>
  </si>
  <si>
    <t>Porcentaje de personas con discapacidad que reciben servicios para mejorar su inclusión.</t>
  </si>
  <si>
    <t>Universidad Politécnica de Zacatecas</t>
  </si>
  <si>
    <t xml:space="preserve">Proyecto Estratégico de Educación Integral de Calidad </t>
  </si>
  <si>
    <t>Porcentaje de estudiantes inscritos en primer semestre de la licenciatura</t>
  </si>
  <si>
    <t>Porcentaje de la matrícula total de la Universidad Politécnica de Zacatecas, respecto a la matrícula total de nivel superior del Estado                                                                                                                    
Porcentaje de Programas Acreditados</t>
  </si>
  <si>
    <t>Proyecto Estratégico de Educación Integral de Calidad</t>
  </si>
  <si>
    <t>Porcentaje de programas acreditados</t>
  </si>
  <si>
    <t>Universidad Politécnica del Sur de Zacatecas</t>
  </si>
  <si>
    <t xml:space="preserve">
Generación de profesionistas con competencia tecnológica, procesos académicos y administrativos a nivel Superior, buscando un equilibrio con el medio ambiente y enfoque en la equidad de género.
 </t>
  </si>
  <si>
    <t>Eficiencia terminal</t>
  </si>
  <si>
    <t>Educación Integral de calidad para la comunidad Estudiantil                                      
Porcentaje de la matrícula total de la Universidad Politécnica del Sur Zacatecas, respecto a la matricula total de educación de nivel superior del estado</t>
  </si>
  <si>
    <t>Consolidación de la Formación integral de profesionistas con competencia tecnológica mediante procesos, académicos y administrativos que intervienen en la enseñanza-aprendizaje a nivel Superior.</t>
  </si>
  <si>
    <t>Carreras Certificadas en calidad</t>
  </si>
  <si>
    <t>Instituto Tecnológico Superior de Nochistlán</t>
  </si>
  <si>
    <t>Mejoramiento del ITSN 2021</t>
  </si>
  <si>
    <t>Contribuir a la consolidación de la educación superior brindando profesionistas con reconocido prestigio académico</t>
  </si>
  <si>
    <t>Egresados del nivel medio superior del área de influencia del ITSN concluyen su educación a nivel superior                   
Los egresados de educación media superior acceden a una educación superior enfocados en competencias profesionales que respondan a las necesidades del entorno</t>
  </si>
  <si>
    <t>Transformación del ITSN 2022</t>
  </si>
  <si>
    <t>Tasa de variación de profesionistas</t>
  </si>
  <si>
    <t>Porcentaje de la cobertura en el entorno</t>
  </si>
  <si>
    <t> Instituto Tecnológico Superior de Fresnillo</t>
  </si>
  <si>
    <t xml:space="preserve">Ofrecer educación de calidad a los estudiantes del Instituto Tecnológico Superior de Fresnillo. </t>
  </si>
  <si>
    <t>Porcentaje de matricula en programas educativos acreditados</t>
  </si>
  <si>
    <t>Tasa de variación anual de alumnos en programas educativos acreditados                                                                                            
Porcentaje de la matrícula total del Instituto Tecnológico Superior de Fresnillo, respecto a la matricula total de educación de nivel superior del estado.</t>
  </si>
  <si>
    <t>Ofrecer educación de calidad a los estudiantes del Instituto Tecnológico Superior de Fresnillo.</t>
  </si>
  <si>
    <t>Porcentaje de Matrícula en programas educativos acreditados</t>
  </si>
  <si>
    <t>Tasa de variación anual de estudiantes en programas educativos acreditados</t>
  </si>
  <si>
    <t>Instituto Tecnológico Superior Zacatecas - Sur</t>
  </si>
  <si>
    <t>Calidad educativa del ITSZaS para la vinculación efectiva con los sectores productivos</t>
  </si>
  <si>
    <t>Porcentaje de alumnos (as) incorporados en el sector productivo</t>
  </si>
  <si>
    <t>Porcentaje de alumnos egresados           
Porcentaje de la matrícula total del Instituto Tecnológico Superior Zacatecas Sur, respecto a la matricula total de educación de nivel superior del estado .</t>
  </si>
  <si>
    <t>Calidad educativa del ITSZaS para la vinculación efectiva con los sectores productivos.</t>
  </si>
  <si>
    <t>Porcentaje de egresados(as) incorporados en el sector productivo</t>
  </si>
  <si>
    <t>Porcentaje Alumnos egresados</t>
  </si>
  <si>
    <t>Instituto Tecnológico Superior de Loreto</t>
  </si>
  <si>
    <t xml:space="preserve">Fortalecimiento del ITSL </t>
  </si>
  <si>
    <t>Porcentaje de eficiencia terminal</t>
  </si>
  <si>
    <t>Porcentaje cobertura del entorno                                                               
Porcentaje de la matrícula total del Instituto Tecnológico Superior de Loreto, respecto a la matricula total de educación de nivel superior del estado</t>
  </si>
  <si>
    <t>Fortalecimiento del ITSL</t>
  </si>
  <si>
    <t>Porcentaje cobertura del entorno</t>
  </si>
  <si>
    <t>Instituto Tecnológico Superior Zacatecas Norte</t>
  </si>
  <si>
    <t xml:space="preserve">Servicio Educativo de Calidad del Instituto Tecnológico Superior Zacatecas Norte </t>
  </si>
  <si>
    <t>Calidad en el Servicio Educativo</t>
  </si>
  <si>
    <t>Porcentaje de la matrícula total del Instituto Tecnológico Superior Zacatecas Norte, respecto a la matricula total de educación de nivel superior del estado. 
Programas reconocidos o acreditados por su calidad</t>
  </si>
  <si>
    <t>Servicio Educativo de Calidad del Instituto Tecnológico Superior Zacatecas Norte</t>
  </si>
  <si>
    <t>Porcentaje de Calidad en el Servicio Educativo</t>
  </si>
  <si>
    <t>Porcentaje de la matrícula total del Instituto Tecnológico Superior Zacatecas Norte, respecto a la matricula total de educación de nivel superior del estado.</t>
  </si>
  <si>
    <t>Instituto Tecnológico Superior de Jerez</t>
  </si>
  <si>
    <t xml:space="preserve">Fortalecimiento Institucional del Instituto Tecnológico Superior de Jerez </t>
  </si>
  <si>
    <t>Porcentaje de Eficiencia Terminal</t>
  </si>
  <si>
    <t>Procentaje de Cobertura del Entorno
Porcentaje de la matrícula total del Instituto Tecnológico Superior de Jerez, respecto a la matricula total de educación de nivel superior del estado</t>
  </si>
  <si>
    <t>Servicio Educativo de Calidad del Instituto Tecnológico Superior de Jerez</t>
  </si>
  <si>
    <t>Porcentaje de la matrícula total del Instituto Tecnológico Superior de Jerez, respecto a la matricula total de educación de nivel superior del estado.</t>
  </si>
  <si>
    <t>Instituto Tecnológico Superior Zacatecas Occidente</t>
  </si>
  <si>
    <t xml:space="preserve">Consolidación del servicio educativo de nivel superior prestado por el Instituto Tecnológico Superior Zacatecas Occidente </t>
  </si>
  <si>
    <t>Eficiencia terminal.
Porcentaje de la matrícula total del Instituto Tecnológico Superior Zacatecas Occidente, respecto a la matrícula total de educación superior del estado.</t>
  </si>
  <si>
    <t>Consolidación del servicio educativo de nivel superior prestado por el Instituto Tecnológico Superior Zacatecas Occidente</t>
  </si>
  <si>
    <t>Escuela Estatal de Conservación y Restauración de Zacatecas "Refugio Reyes"</t>
  </si>
  <si>
    <t>Operación de la Escuela Estatal de Conservación</t>
  </si>
  <si>
    <t>Porcentaje de egresados de la escuela que atiende bienes patrimoniales del estado</t>
  </si>
  <si>
    <t xml:space="preserve">  Porcentaje de egreso</t>
  </si>
  <si>
    <t>Porcentaje de egresados de la escuela, que atienden bienes patrimoniales del estado</t>
  </si>
  <si>
    <t>Porcentaje de egreso</t>
  </si>
  <si>
    <t>Colegio de Bachilleres del Estado de Zacatecas</t>
  </si>
  <si>
    <t xml:space="preserve">
Formación integral con oferta educativa de calidad
 </t>
  </si>
  <si>
    <t xml:space="preserve">  Porcentaje de eficiencia terminal</t>
  </si>
  <si>
    <t>Porcentaje de aprovechamiento
Porcentaje de la matrícula total del Colegio de Bachilleres del Estado de Zacatecas, respecto a la matricula total de educación de nivel media superior del Estado</t>
  </si>
  <si>
    <t>Educación de calidad para la inclusión, la permanencia y la equidad</t>
  </si>
  <si>
    <t>Contribuir a la mejora de la calidad de la Educación Media Superior</t>
  </si>
  <si>
    <t>Brindar las herramientas académicas necesarias a los alumnos para que concluyan su educación media superior y posteriormente la educación superior con una titulación.</t>
  </si>
  <si>
    <t>Colegio de Educación Profesional Técnica del Estado de Zacatecas</t>
  </si>
  <si>
    <t xml:space="preserve">Formación de Profesionales Técnicos y Profesionales Técnicos Bachiller </t>
  </si>
  <si>
    <t xml:space="preserve">  Porcentaje de Eficiencia Terminal</t>
  </si>
  <si>
    <t>Porcentaje de Eficacia de Titulación</t>
  </si>
  <si>
    <t>Formación de Profesionales Técnicos y Profesionales Técnicos Bachiller</t>
  </si>
  <si>
    <t>Porcentaje de eficacia de titulación</t>
  </si>
  <si>
    <t>Colegio de Estudios Científicos y Tecnológicos del Estado de Zacatecas</t>
  </si>
  <si>
    <t xml:space="preserve"> Educación Media Superior de calidad a estudiantes entre 15 y 17 años de las comunidades urbanas y rurales del estado en los planteles CECyT y Centros EMSaD</t>
  </si>
  <si>
    <t>Planteles en el Sistema Nacional de Bachillerato</t>
  </si>
  <si>
    <t>Alumnos en los Niveles III y IV en la Prueba PLANEA
Porcentaje de la matrícula total del Colegio de Estudios Científicos y Tegnológicos del Estado de Zacatecas, respecto a la matricula total de educación de nivel media superior del estado .</t>
  </si>
  <si>
    <t>Formación de estudiantes con perfil científico y tecnológico CECYTEZ-EMSAD</t>
  </si>
  <si>
    <t>Acceso y permanencia en el bachillerato tecnológico.</t>
  </si>
  <si>
    <t>Porcentaje de cobertura de Educación Media Superior</t>
  </si>
  <si>
    <t> Instituto de Selección y Capacitación del Estado de Zacatecas</t>
  </si>
  <si>
    <t>Profesionalización de los Servidores (as) Públicos</t>
  </si>
  <si>
    <t>Contribuir a la formación de una Administración Pública eficiente</t>
  </si>
  <si>
    <t>Servidores(as) Públicos(as) que cuentan con la debida profesionalización requerida en su puesto</t>
  </si>
  <si>
    <t>Apoyo administrativo para la Profesionalización</t>
  </si>
  <si>
    <t>Porcentaje de Servidores(as) Públicos(as) Acreditados(as)</t>
  </si>
  <si>
    <t xml:space="preserve">Apoyo administrativo para la Profesionalización </t>
  </si>
  <si>
    <t>Profesionalización de las y los servidores públicos</t>
  </si>
  <si>
    <t>Universidad Tecnológica del Estado de Zacatecas</t>
  </si>
  <si>
    <t xml:space="preserve">Ofertar educación tecnológica de calidad a los estudiantes de la UTZAC </t>
  </si>
  <si>
    <t>Porcentaje de Programas Educativos de la UTZAC con pertinencia en el área de influencia.</t>
  </si>
  <si>
    <t>Porcentaje de la matrícula total de la Universidad Tecnológica de Zacatecas, respecto a la matricula total de educación de nivel superior del estado. 
Porcentaje de eficiencia terminal</t>
  </si>
  <si>
    <t>Ofertar Educación de calidad a los estudiantes de la UTZAC</t>
  </si>
  <si>
    <t>Porcentaje de Programas Educativos de la Universidad con Pertinencia en el área de influencia.</t>
  </si>
  <si>
    <t>Comisión Estatal de la Defensa del Contribuyente</t>
  </si>
  <si>
    <t>Protección y Defensa de los Derechos de los Contribuyentes</t>
  </si>
  <si>
    <t>Tasa de variación de contribuyentes a los que se les proporcionó un mecanismo de defensa de sus derechos</t>
  </si>
  <si>
    <t>Porcentaje de Contribuyentes que resuelven su situación</t>
  </si>
  <si>
    <t>Acceso a la Justicia Tributaria a través de la Protección y Defensa de los Derechos de los Contribuyentes</t>
  </si>
  <si>
    <t>Porcentaje de contribuyentes a los que se les proporcionó un mecanismo de defensa de sus derechos</t>
  </si>
  <si>
    <t>Porcentaje de solicitudes procedentes</t>
  </si>
  <si>
    <t>Secretaría Ejecutiva del Sistema Estatal Anticorrupción de Zacatecas</t>
  </si>
  <si>
    <t>Programa para Prevenir y Detectar Actos de Corrupción en Zacatecas</t>
  </si>
  <si>
    <t>Tasa de prevalencia de corrupción en la realización de trámites por parte de las unidades económicas. con instituciones públicas.</t>
  </si>
  <si>
    <t>Porcentaje de acuerdos ejecutados por la secretaría técnica.</t>
  </si>
  <si>
    <t>Programa para prevenir actos y hechos de corrupción en Zacatecas.</t>
  </si>
  <si>
    <t>Tasa de prevalencia de corrupción en relación de trámites asociados a unidades victima.</t>
  </si>
  <si>
    <t>Porcentaje de acuerdos ejecutados por la Secretaría Técnica.</t>
  </si>
  <si>
    <t>Programa para el Fortalecimiento Institucional de la Secretaría Ejecutiva del Sistema Estatal Anticurrupción de Zacatecas.</t>
  </si>
  <si>
    <t>Tasa de prevalencia de corrupción en la realización de trámites por parte de las unidades económicas con instituciones públicas.</t>
  </si>
  <si>
    <t>Programa para el Fortalecimiento Institucional de la Secretaría Ejecutiva del Sistema Estatal Anticorrupción de Zacatecas.</t>
  </si>
  <si>
    <t>Porcentaje de avance de la Secretaría Ejecutiva del Sistema Estatal Anticorrupción de Zacatecas a nivel nacional</t>
  </si>
  <si>
    <t>Porcentaje de avance de resultados del Sistema Estatal Anticorrupción de Zacatecas a nivel nacional de conformidad con la SESNA</t>
  </si>
  <si>
    <t>Centro de Conciliación Laboral del Estado de Zacatecas</t>
  </si>
  <si>
    <t>Programa de Conciliación Laboral en el Estado de Zacatecas</t>
  </si>
  <si>
    <t>Tasa de desocupación</t>
  </si>
  <si>
    <t>Porcentaje de asuntos resueltos a través de la conciliación</t>
  </si>
  <si>
    <t>Programa del Conciliación Laboral del Estado de Zacatecas</t>
  </si>
  <si>
    <t>Porcentaje de Conciliación</t>
  </si>
  <si>
    <t>Porcentaje de solicitudes concluidas</t>
  </si>
  <si>
    <t>Agencia Estatal de Energía del Estado de Zacatecas</t>
  </si>
  <si>
    <t>Energías Renovables y Promoción Energética</t>
  </si>
  <si>
    <t>Porcentaje de eventos que promueven la generación y uso de energías renovables</t>
  </si>
  <si>
    <t>Porcentaje de actividades de Difusión realizadas.</t>
  </si>
  <si>
    <t>Energías Renovables para el Bienestar Sustentable</t>
  </si>
  <si>
    <t>Porcentaje de actividades de Difusión realizadas</t>
  </si>
  <si>
    <t>Energías Renovables Alternativas</t>
  </si>
  <si>
    <t>PODER LEGISLATIVO</t>
  </si>
  <si>
    <t>PODER JUDICIAL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</si>
</sst>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28" x14ac:knownFonts="1">
    <font>
      <sz val="11"/>
      <color theme="1"/>
      <name val="Calibri"/>
      <family val="2"/>
      <scheme val="minor"/>
    </font>
    <font>
      <sz val="11"/>
      <color theme="1"/>
      <name val="Calibri"/>
      <family val="2"/>
      <scheme val="minor"/>
    </font>
    <font>
      <sz val="11"/>
      <color rgb="FF006100"/>
      <name val="Calibri"/>
      <family val="2"/>
      <scheme val="minor"/>
    </font>
    <font>
      <sz val="11"/>
      <color theme="0"/>
      <name val="Calibri"/>
      <family val="2"/>
      <scheme val="minor"/>
    </font>
    <font>
      <b/>
      <sz val="12"/>
      <color indexed="8"/>
      <name val="Montserrat"/>
    </font>
    <font>
      <sz val="12"/>
      <color theme="1"/>
      <name val="Montserrat"/>
    </font>
    <font>
      <sz val="11"/>
      <color indexed="8"/>
      <name val="Montserrat"/>
    </font>
    <font>
      <sz val="11"/>
      <color theme="1"/>
      <name val="Montserrat"/>
    </font>
    <font>
      <b/>
      <sz val="12"/>
      <color indexed="8"/>
      <name val="Montserrat Black"/>
    </font>
    <font>
      <b/>
      <sz val="11"/>
      <color theme="1"/>
      <name val="Montserrat"/>
    </font>
    <font>
      <b/>
      <sz val="11"/>
      <color indexed="8"/>
      <name val="Montserrat"/>
    </font>
    <font>
      <b/>
      <sz val="11"/>
      <name val="Montserrat"/>
    </font>
    <font>
      <sz val="11"/>
      <name val="Montserrat"/>
    </font>
    <font>
      <b/>
      <sz val="12"/>
      <name val="Montserrat Black"/>
    </font>
    <font>
      <b/>
      <sz val="11"/>
      <color indexed="9"/>
      <name val="Montserrat"/>
    </font>
    <font>
      <b/>
      <sz val="12"/>
      <name val="Gotham Book"/>
    </font>
    <font>
      <sz val="12"/>
      <name val="Gotham Book"/>
    </font>
    <font>
      <sz val="10"/>
      <name val="Arial"/>
      <family val="2"/>
    </font>
    <font>
      <b/>
      <sz val="11"/>
      <name val="Calibri Light"/>
      <family val="2"/>
      <scheme val="major"/>
    </font>
    <font>
      <b/>
      <sz val="11"/>
      <name val="Cambria"/>
      <family val="1"/>
    </font>
    <font>
      <b/>
      <i/>
      <sz val="11"/>
      <color theme="0" tint="-4.9989318521683403E-2"/>
      <name val="Calibri"/>
      <family val="2"/>
      <scheme val="minor"/>
    </font>
    <font>
      <b/>
      <sz val="11"/>
      <color theme="0" tint="-4.9989318521683403E-2"/>
      <name val="Calibri"/>
      <family val="2"/>
      <scheme val="minor"/>
    </font>
    <font>
      <b/>
      <sz val="10"/>
      <color theme="0" tint="-4.9989318521683403E-2"/>
      <name val="Calibri"/>
      <family val="2"/>
      <scheme val="minor"/>
    </font>
    <font>
      <b/>
      <sz val="9"/>
      <name val="Calibri Light"/>
      <family val="2"/>
      <scheme val="major"/>
    </font>
    <font>
      <b/>
      <sz val="9"/>
      <name val="Cambria"/>
      <family val="1"/>
    </font>
    <font>
      <b/>
      <sz val="11"/>
      <color theme="0"/>
      <name val="Montserrat"/>
    </font>
    <font>
      <b/>
      <sz val="10"/>
      <color theme="1"/>
      <name val="Montserrat"/>
    </font>
    <font>
      <sz val="10"/>
      <color theme="1"/>
      <name val="Montserrat"/>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800000"/>
        <bgColor indexed="64"/>
      </patternFill>
    </fill>
    <fill>
      <patternFill patternType="solid">
        <fgColor theme="0" tint="-0.249977111117893"/>
        <bgColor indexed="64"/>
      </patternFill>
    </fill>
    <fill>
      <patternFill patternType="solid">
        <fgColor rgb="FFEAB2B4"/>
        <bgColor indexed="64"/>
      </patternFill>
    </fill>
    <fill>
      <patternFill patternType="solid">
        <fgColor theme="1" tint="0.499984740745262"/>
        <bgColor indexed="64"/>
      </patternFill>
    </fill>
    <fill>
      <patternFill patternType="solid">
        <fgColor rgb="FF71050D"/>
        <bgColor indexed="64"/>
      </patternFill>
    </fill>
    <fill>
      <patternFill patternType="solid">
        <fgColor rgb="FFC6EFCE"/>
        <bgColor indexed="64"/>
      </patternFill>
    </fill>
  </fills>
  <borders count="5">
    <border>
      <left/>
      <right/>
      <top/>
      <bottom/>
      <diagonal/>
    </border>
    <border>
      <left/>
      <right/>
      <top/>
      <bottom style="thick">
        <color rgb="FF800000"/>
      </bottom>
      <diagonal/>
    </border>
    <border>
      <left/>
      <right/>
      <top style="thick">
        <color rgb="FF800000"/>
      </top>
      <bottom style="thick">
        <color rgb="FF800000"/>
      </bottom>
      <diagonal/>
    </border>
    <border>
      <left/>
      <right/>
      <top style="thick">
        <color rgb="FF800000"/>
      </top>
      <bottom/>
      <diagonal/>
    </border>
    <border>
      <left style="medium">
        <color theme="0" tint="-4.9989318521683403E-2"/>
      </left>
      <right/>
      <top style="medium">
        <color theme="0" tint="-4.9989318521683403E-2"/>
      </top>
      <bottom style="medium">
        <color theme="0" tint="-4.9989318521683403E-2"/>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7" fillId="0" borderId="0"/>
    <xf numFmtId="9" fontId="1" fillId="0" borderId="0" applyFont="0" applyFill="0" applyBorder="0" applyAlignment="0" applyProtection="0"/>
    <xf numFmtId="0" fontId="2" fillId="9" borderId="0" applyNumberFormat="0" applyBorder="0" applyAlignment="0" applyProtection="0"/>
  </cellStyleXfs>
  <cellXfs count="168">
    <xf numFmtId="0" fontId="0" fillId="0" borderId="0" xfId="0"/>
    <xf numFmtId="0" fontId="4" fillId="0" borderId="0" xfId="0" applyFont="1" applyAlignment="1">
      <alignment horizontal="center" vertical="top" wrapText="1"/>
    </xf>
    <xf numFmtId="0" fontId="5" fillId="0" borderId="0" xfId="0" applyFont="1"/>
    <xf numFmtId="0" fontId="6" fillId="0" borderId="0" xfId="0" applyFont="1" applyAlignment="1">
      <alignment vertical="top"/>
    </xf>
    <xf numFmtId="0" fontId="6" fillId="0" borderId="0" xfId="0" applyFont="1" applyAlignment="1">
      <alignment vertical="top" wrapText="1"/>
    </xf>
    <xf numFmtId="0" fontId="7" fillId="0" borderId="0" xfId="0" applyFont="1"/>
    <xf numFmtId="0" fontId="8" fillId="0" borderId="0" xfId="0" applyFont="1" applyAlignment="1">
      <alignment horizontal="center" vertical="top" wrapText="1"/>
    </xf>
    <xf numFmtId="0" fontId="7" fillId="0" borderId="1" xfId="0" applyFont="1" applyFill="1" applyBorder="1" applyAlignment="1">
      <alignment horizontal="right" vertical="center"/>
    </xf>
    <xf numFmtId="0" fontId="9" fillId="0" borderId="2"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7" fillId="0" borderId="0" xfId="0" applyFont="1" applyAlignment="1">
      <alignment horizontal="center"/>
    </xf>
    <xf numFmtId="0" fontId="10" fillId="0" borderId="0" xfId="0" applyFont="1" applyAlignment="1">
      <alignment horizontal="left" vertical="top"/>
    </xf>
    <xf numFmtId="0" fontId="10" fillId="0" borderId="0" xfId="0" applyFont="1" applyAlignment="1">
      <alignment vertical="top"/>
    </xf>
    <xf numFmtId="0" fontId="10" fillId="0" borderId="0" xfId="0" applyFont="1" applyAlignment="1">
      <alignment vertical="top" wrapText="1"/>
    </xf>
    <xf numFmtId="43" fontId="10" fillId="0" borderId="0" xfId="1" applyFont="1" applyAlignment="1">
      <alignment vertical="top" wrapText="1"/>
    </xf>
    <xf numFmtId="43" fontId="10" fillId="0" borderId="0" xfId="1" applyFont="1" applyAlignment="1">
      <alignment horizontal="right" vertical="top" wrapText="1"/>
    </xf>
    <xf numFmtId="4" fontId="7" fillId="0" borderId="0" xfId="0" applyNumberFormat="1" applyFont="1"/>
    <xf numFmtId="0" fontId="10" fillId="0" borderId="0" xfId="0" applyFont="1" applyAlignment="1">
      <alignment horizontal="right" vertical="top"/>
    </xf>
    <xf numFmtId="0" fontId="6" fillId="0" borderId="0" xfId="0" applyFont="1" applyAlignment="1">
      <alignment horizontal="left" vertical="top"/>
    </xf>
    <xf numFmtId="43" fontId="6" fillId="0" borderId="0" xfId="1" applyFont="1" applyAlignment="1">
      <alignment vertical="top" wrapText="1"/>
    </xf>
    <xf numFmtId="43" fontId="6" fillId="0" borderId="0" xfId="1" applyFont="1" applyAlignment="1">
      <alignment horizontal="right" vertical="top" wrapText="1"/>
    </xf>
    <xf numFmtId="0" fontId="6" fillId="0" borderId="0" xfId="0" applyFont="1" applyAlignment="1">
      <alignment horizontal="left" vertical="top" wrapText="1"/>
    </xf>
    <xf numFmtId="43" fontId="6" fillId="0" borderId="0" xfId="1" applyFont="1" applyAlignment="1">
      <alignment horizontal="left" vertical="top" wrapText="1"/>
    </xf>
    <xf numFmtId="0" fontId="10" fillId="0" borderId="0" xfId="0" applyFont="1" applyAlignment="1">
      <alignment horizontal="right" vertical="top" wrapText="1"/>
    </xf>
    <xf numFmtId="43" fontId="10" fillId="0" borderId="0" xfId="1" applyFont="1" applyFill="1" applyAlignment="1">
      <alignment vertical="top" wrapText="1"/>
    </xf>
    <xf numFmtId="4" fontId="10" fillId="0" borderId="0" xfId="0" applyNumberFormat="1" applyFont="1" applyAlignment="1">
      <alignment vertical="top" wrapText="1"/>
    </xf>
    <xf numFmtId="4" fontId="10" fillId="0" borderId="0" xfId="0" applyNumberFormat="1" applyFont="1" applyAlignment="1">
      <alignment horizontal="right" vertical="top" wrapText="1"/>
    </xf>
    <xf numFmtId="0" fontId="6" fillId="0" borderId="0" xfId="0" applyFont="1" applyAlignment="1">
      <alignment horizontal="right" vertical="top"/>
    </xf>
    <xf numFmtId="4" fontId="6" fillId="0" borderId="0" xfId="0" applyNumberFormat="1" applyFont="1" applyAlignment="1">
      <alignment vertical="top" wrapText="1"/>
    </xf>
    <xf numFmtId="4" fontId="6" fillId="0" borderId="0" xfId="0" applyNumberFormat="1" applyFont="1" applyAlignment="1">
      <alignment horizontal="right" vertical="top" wrapText="1"/>
    </xf>
    <xf numFmtId="0" fontId="7" fillId="0" borderId="0" xfId="0" applyFont="1" applyAlignment="1">
      <alignment wrapText="1"/>
    </xf>
    <xf numFmtId="43" fontId="11" fillId="0" borderId="0" xfId="2" applyNumberFormat="1" applyFont="1" applyFill="1" applyBorder="1" applyAlignment="1" applyProtection="1">
      <alignment horizontal="center" vertical="top" wrapText="1"/>
    </xf>
    <xf numFmtId="43" fontId="11" fillId="0" borderId="0" xfId="2" applyNumberFormat="1" applyFont="1" applyFill="1" applyBorder="1" applyAlignment="1" applyProtection="1">
      <alignment vertical="top" wrapText="1"/>
    </xf>
    <xf numFmtId="43" fontId="12" fillId="0" borderId="0" xfId="2" applyNumberFormat="1" applyFont="1"/>
    <xf numFmtId="43" fontId="12" fillId="0" borderId="0" xfId="2" applyNumberFormat="1" applyFont="1" applyFill="1" applyBorder="1" applyAlignment="1" applyProtection="1">
      <alignment vertical="top" wrapText="1"/>
    </xf>
    <xf numFmtId="0" fontId="12" fillId="0" borderId="0" xfId="2" applyNumberFormat="1" applyFont="1" applyFill="1" applyBorder="1" applyAlignment="1" applyProtection="1">
      <alignment horizontal="right" vertical="center" wrapText="1"/>
    </xf>
    <xf numFmtId="43" fontId="12" fillId="0" borderId="0" xfId="2" applyNumberFormat="1" applyFont="1" applyFill="1" applyBorder="1" applyAlignment="1" applyProtection="1">
      <alignment horizontal="center" vertical="top" wrapText="1"/>
    </xf>
    <xf numFmtId="43" fontId="12" fillId="0" borderId="0" xfId="2" applyNumberFormat="1" applyFont="1" applyFill="1" applyBorder="1" applyAlignment="1" applyProtection="1">
      <alignment horizontal="center" vertical="center" wrapText="1"/>
    </xf>
    <xf numFmtId="43" fontId="12" fillId="0" borderId="0" xfId="1" applyFont="1" applyFill="1" applyBorder="1" applyAlignment="1" applyProtection="1">
      <alignment horizontal="center" vertical="center" wrapText="1"/>
    </xf>
    <xf numFmtId="43" fontId="12" fillId="0" borderId="0" xfId="1" applyFont="1" applyFill="1" applyBorder="1" applyAlignment="1" applyProtection="1">
      <alignment horizontal="right" vertical="center" wrapText="1"/>
    </xf>
    <xf numFmtId="43" fontId="13" fillId="0" borderId="0" xfId="2" applyNumberFormat="1" applyFont="1" applyAlignment="1">
      <alignment horizontal="center" vertical="center"/>
    </xf>
    <xf numFmtId="0" fontId="12" fillId="0" borderId="0" xfId="2" applyNumberFormat="1" applyFont="1" applyAlignment="1">
      <alignment horizontal="right" vertical="center"/>
    </xf>
    <xf numFmtId="43" fontId="12" fillId="0" borderId="0" xfId="2" applyNumberFormat="1" applyFont="1" applyAlignment="1">
      <alignment wrapText="1"/>
    </xf>
    <xf numFmtId="43" fontId="12" fillId="0" borderId="0" xfId="2" applyNumberFormat="1" applyFont="1" applyAlignment="1">
      <alignment vertical="center"/>
    </xf>
    <xf numFmtId="43" fontId="12" fillId="0" borderId="0" xfId="1" applyFont="1" applyAlignment="1">
      <alignment vertical="center"/>
    </xf>
    <xf numFmtId="43" fontId="12" fillId="0" borderId="0" xfId="2" applyNumberFormat="1" applyFont="1" applyAlignment="1">
      <alignment vertical="center" wrapText="1"/>
    </xf>
    <xf numFmtId="43" fontId="12" fillId="0" borderId="0" xfId="1" applyFont="1" applyAlignment="1">
      <alignment horizontal="right" vertical="center"/>
    </xf>
    <xf numFmtId="0" fontId="7" fillId="2" borderId="0" xfId="0" applyFont="1" applyFill="1"/>
    <xf numFmtId="0" fontId="7" fillId="2" borderId="0" xfId="0" applyFont="1" applyFill="1" applyAlignment="1">
      <alignment wrapText="1"/>
    </xf>
    <xf numFmtId="43" fontId="7" fillId="2" borderId="0" xfId="1" applyFont="1" applyFill="1" applyAlignment="1">
      <alignment horizontal="right" vertical="center"/>
    </xf>
    <xf numFmtId="0" fontId="7" fillId="2" borderId="0" xfId="0" applyFont="1" applyFill="1" applyAlignment="1">
      <alignment vertical="center" wrapText="1"/>
    </xf>
    <xf numFmtId="4" fontId="7" fillId="2" borderId="0" xfId="0" applyNumberFormat="1" applyFont="1" applyFill="1" applyAlignment="1">
      <alignment horizontal="right" vertical="center"/>
    </xf>
    <xf numFmtId="43" fontId="9" fillId="2" borderId="0" xfId="1" applyFont="1" applyFill="1" applyAlignment="1">
      <alignment horizontal="right" vertical="center"/>
    </xf>
    <xf numFmtId="43" fontId="7" fillId="0" borderId="0" xfId="1" applyFont="1"/>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43" fontId="10" fillId="0" borderId="3" xfId="1" applyFont="1" applyBorder="1" applyAlignment="1">
      <alignment horizontal="righ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43" fontId="10" fillId="0" borderId="1" xfId="1" applyFont="1" applyBorder="1" applyAlignment="1">
      <alignment horizontal="center" vertical="center" wrapText="1"/>
    </xf>
    <xf numFmtId="43" fontId="10" fillId="0" borderId="1" xfId="1" applyFont="1" applyBorder="1" applyAlignment="1">
      <alignment horizontal="right" vertical="center" wrapText="1"/>
    </xf>
    <xf numFmtId="164" fontId="7" fillId="0" borderId="0" xfId="0" applyNumberFormat="1" applyFont="1"/>
    <xf numFmtId="0" fontId="7" fillId="3" borderId="0" xfId="0" applyFont="1" applyFill="1"/>
    <xf numFmtId="0" fontId="7" fillId="3" borderId="0" xfId="0" applyFont="1" applyFill="1" applyAlignment="1">
      <alignment wrapText="1"/>
    </xf>
    <xf numFmtId="43" fontId="7" fillId="3" borderId="0" xfId="1" applyFont="1" applyFill="1" applyAlignment="1">
      <alignment horizontal="right" vertical="center"/>
    </xf>
    <xf numFmtId="0" fontId="7" fillId="3" borderId="0" xfId="0" applyFont="1" applyFill="1" applyAlignment="1">
      <alignment vertical="center" wrapText="1"/>
    </xf>
    <xf numFmtId="43" fontId="7" fillId="3" borderId="0" xfId="1" applyFont="1" applyFill="1" applyAlignment="1">
      <alignment vertical="center"/>
    </xf>
    <xf numFmtId="4" fontId="7" fillId="3" borderId="0" xfId="0" applyNumberFormat="1" applyFont="1" applyFill="1" applyAlignment="1">
      <alignment horizontal="right" vertical="center"/>
    </xf>
    <xf numFmtId="43" fontId="9" fillId="3" borderId="0" xfId="1" applyFont="1" applyFill="1" applyAlignment="1">
      <alignment horizontal="right" vertical="center"/>
    </xf>
    <xf numFmtId="0" fontId="14" fillId="4" borderId="0" xfId="0" applyFont="1" applyFill="1" applyAlignment="1">
      <alignment horizontal="left" vertical="top"/>
    </xf>
    <xf numFmtId="0" fontId="14" fillId="4" borderId="0" xfId="0" applyFont="1" applyFill="1" applyAlignment="1">
      <alignment vertical="top" wrapText="1"/>
    </xf>
    <xf numFmtId="0" fontId="14" fillId="4" borderId="0" xfId="0" applyFont="1" applyFill="1" applyAlignment="1">
      <alignment vertical="center"/>
    </xf>
    <xf numFmtId="43" fontId="14" fillId="4" borderId="0" xfId="1" applyFont="1" applyFill="1" applyAlignment="1">
      <alignment vertical="center"/>
    </xf>
    <xf numFmtId="0" fontId="14" fillId="4" borderId="0" xfId="0" applyFont="1" applyFill="1" applyAlignment="1">
      <alignment vertical="center" wrapText="1"/>
    </xf>
    <xf numFmtId="0" fontId="14" fillId="4" borderId="0" xfId="0" applyFont="1" applyFill="1" applyAlignment="1">
      <alignment vertical="top"/>
    </xf>
    <xf numFmtId="164" fontId="14" fillId="4" borderId="0" xfId="0" applyNumberFormat="1" applyFont="1" applyFill="1" applyAlignment="1">
      <alignment vertical="top"/>
    </xf>
    <xf numFmtId="0" fontId="10" fillId="5" borderId="0" xfId="0" applyFont="1" applyFill="1" applyAlignment="1">
      <alignment horizontal="left" vertical="top"/>
    </xf>
    <xf numFmtId="0" fontId="10" fillId="5" borderId="0" xfId="0" applyFont="1" applyFill="1" applyAlignment="1">
      <alignment vertical="top" wrapText="1"/>
    </xf>
    <xf numFmtId="0" fontId="10" fillId="5" borderId="0" xfId="0" applyFont="1" applyFill="1" applyAlignment="1">
      <alignment vertical="center"/>
    </xf>
    <xf numFmtId="43" fontId="10" fillId="5" borderId="0" xfId="1" applyFont="1" applyFill="1" applyAlignment="1">
      <alignment vertical="center"/>
    </xf>
    <xf numFmtId="0" fontId="10" fillId="5" borderId="0" xfId="0" applyFont="1" applyFill="1" applyAlignment="1">
      <alignment vertical="center" wrapText="1"/>
    </xf>
    <xf numFmtId="0" fontId="10" fillId="5" borderId="0" xfId="0" applyFont="1" applyFill="1" applyAlignment="1">
      <alignment vertical="top"/>
    </xf>
    <xf numFmtId="164" fontId="10" fillId="5" borderId="0" xfId="0" applyNumberFormat="1" applyFont="1" applyFill="1" applyAlignment="1">
      <alignment vertical="top"/>
    </xf>
    <xf numFmtId="43" fontId="10" fillId="5" borderId="0" xfId="1" applyFont="1" applyFill="1" applyAlignment="1">
      <alignment horizontal="right" vertical="center"/>
    </xf>
    <xf numFmtId="0" fontId="6" fillId="0" borderId="0" xfId="0" applyFont="1" applyAlignment="1">
      <alignment vertical="center"/>
    </xf>
    <xf numFmtId="43" fontId="6" fillId="0" borderId="0" xfId="1" applyFont="1" applyAlignment="1">
      <alignment vertical="center"/>
    </xf>
    <xf numFmtId="164" fontId="6" fillId="0" borderId="0" xfId="0" applyNumberFormat="1" applyFont="1" applyAlignment="1">
      <alignment horizontal="left" vertical="center" wrapText="1"/>
    </xf>
    <xf numFmtId="164" fontId="6" fillId="0" borderId="0" xfId="0" applyNumberFormat="1" applyFont="1" applyAlignment="1">
      <alignment vertical="top"/>
    </xf>
    <xf numFmtId="43" fontId="6" fillId="0" borderId="0" xfId="1" applyFont="1" applyAlignment="1">
      <alignment horizontal="right" vertical="center"/>
    </xf>
    <xf numFmtId="0" fontId="6" fillId="0" borderId="0" xfId="0" applyFont="1" applyAlignment="1">
      <alignment vertical="center" wrapText="1"/>
    </xf>
    <xf numFmtId="0" fontId="10" fillId="6" borderId="0" xfId="0" applyFont="1" applyFill="1" applyAlignment="1">
      <alignment horizontal="left" vertical="top"/>
    </xf>
    <xf numFmtId="0" fontId="10" fillId="6" borderId="0" xfId="0" applyFont="1" applyFill="1" applyAlignment="1">
      <alignment vertical="top" wrapText="1"/>
    </xf>
    <xf numFmtId="0" fontId="10" fillId="6" borderId="0" xfId="0" applyFont="1" applyFill="1" applyAlignment="1">
      <alignment vertical="center"/>
    </xf>
    <xf numFmtId="43" fontId="10" fillId="6" borderId="0" xfId="1" applyFont="1" applyFill="1" applyAlignment="1">
      <alignment vertical="center"/>
    </xf>
    <xf numFmtId="0" fontId="10" fillId="6" borderId="0" xfId="0" applyFont="1" applyFill="1" applyAlignment="1">
      <alignment vertical="center" wrapText="1"/>
    </xf>
    <xf numFmtId="0" fontId="10" fillId="6" borderId="0" xfId="0" applyFont="1" applyFill="1" applyAlignment="1">
      <alignment vertical="top"/>
    </xf>
    <xf numFmtId="164" fontId="10" fillId="6" borderId="0" xfId="0" applyNumberFormat="1" applyFont="1" applyFill="1" applyAlignment="1">
      <alignment vertical="top"/>
    </xf>
    <xf numFmtId="43" fontId="10" fillId="6" borderId="0" xfId="1" applyFont="1" applyFill="1" applyAlignment="1">
      <alignment horizontal="right" vertical="center"/>
    </xf>
    <xf numFmtId="43" fontId="14" fillId="4" borderId="0" xfId="1" applyFont="1" applyFill="1" applyAlignment="1">
      <alignment horizontal="right" vertical="center"/>
    </xf>
    <xf numFmtId="0" fontId="6" fillId="0" borderId="0" xfId="0" applyFont="1" applyAlignment="1">
      <alignment horizontal="center" vertical="center"/>
    </xf>
    <xf numFmtId="43" fontId="15" fillId="3" borderId="0" xfId="0" applyNumberFormat="1" applyFont="1" applyFill="1" applyAlignment="1">
      <alignment horizontal="center" vertical="center"/>
    </xf>
    <xf numFmtId="43" fontId="15" fillId="3" borderId="0" xfId="0" applyNumberFormat="1" applyFont="1" applyFill="1" applyAlignment="1">
      <alignment vertical="center"/>
    </xf>
    <xf numFmtId="43" fontId="16" fillId="0" borderId="0" xfId="0" applyNumberFormat="1" applyFont="1"/>
    <xf numFmtId="43" fontId="15" fillId="3" borderId="0" xfId="0" applyNumberFormat="1" applyFont="1" applyFill="1" applyAlignment="1">
      <alignment vertical="top"/>
    </xf>
    <xf numFmtId="43" fontId="16" fillId="0" borderId="0" xfId="0" applyNumberFormat="1" applyFont="1" applyAlignment="1"/>
    <xf numFmtId="0" fontId="16" fillId="3" borderId="0" xfId="4" applyFont="1" applyFill="1" applyAlignment="1">
      <alignment horizontal="right" vertical="center" wrapText="1"/>
    </xf>
    <xf numFmtId="0" fontId="16" fillId="3" borderId="0" xfId="4" applyFont="1" applyFill="1" applyAlignment="1">
      <alignment vertical="top" wrapText="1"/>
    </xf>
    <xf numFmtId="0" fontId="16" fillId="0" borderId="0" xfId="0" applyFont="1"/>
    <xf numFmtId="0" fontId="16" fillId="0" borderId="0" xfId="0" applyFont="1" applyAlignment="1">
      <alignment horizontal="center" vertical="center"/>
    </xf>
    <xf numFmtId="43" fontId="16" fillId="0" borderId="0" xfId="0" applyNumberFormat="1" applyFont="1" applyAlignment="1">
      <alignment horizontal="left" vertical="center"/>
    </xf>
    <xf numFmtId="0" fontId="11" fillId="0" borderId="0" xfId="4" applyFont="1" applyFill="1" applyBorder="1" applyAlignment="1">
      <alignment vertical="center" wrapText="1"/>
    </xf>
    <xf numFmtId="0" fontId="11" fillId="0" borderId="0" xfId="4" applyFont="1" applyFill="1" applyBorder="1" applyAlignment="1">
      <alignment vertical="top" wrapText="1"/>
    </xf>
    <xf numFmtId="43" fontId="12" fillId="0" borderId="0" xfId="0" applyNumberFormat="1" applyFont="1" applyFill="1" applyBorder="1"/>
    <xf numFmtId="0" fontId="12" fillId="0" borderId="0" xfId="0" applyFont="1" applyFill="1" applyBorder="1" applyAlignment="1"/>
    <xf numFmtId="43" fontId="12" fillId="0" borderId="0" xfId="0" applyNumberFormat="1" applyFont="1" applyFill="1" applyBorder="1" applyAlignment="1"/>
    <xf numFmtId="0" fontId="12" fillId="0" borderId="0" xfId="0" applyFont="1" applyFill="1" applyBorder="1"/>
    <xf numFmtId="43" fontId="16" fillId="0" borderId="0" xfId="0" applyNumberFormat="1" applyFont="1" applyAlignment="1">
      <alignment horizontal="right" vertical="center"/>
    </xf>
    <xf numFmtId="0" fontId="11" fillId="0" borderId="3" xfId="4"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3" xfId="0" applyFont="1" applyFill="1" applyBorder="1"/>
    <xf numFmtId="0" fontId="11" fillId="0" borderId="1" xfId="4"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43" fontId="11" fillId="0" borderId="1" xfId="0" applyNumberFormat="1" applyFont="1" applyFill="1" applyBorder="1" applyAlignment="1">
      <alignment horizontal="center" vertical="center" wrapText="1"/>
    </xf>
    <xf numFmtId="0" fontId="12" fillId="0" borderId="1" xfId="0" applyFont="1" applyFill="1" applyBorder="1"/>
    <xf numFmtId="0" fontId="18" fillId="0" borderId="0" xfId="4" applyFont="1" applyAlignment="1">
      <alignment horizontal="center" vertical="center" wrapText="1"/>
    </xf>
    <xf numFmtId="0" fontId="18" fillId="0" borderId="0" xfId="4" applyFont="1" applyAlignment="1">
      <alignment vertical="top" wrapText="1"/>
    </xf>
    <xf numFmtId="0" fontId="19" fillId="0" borderId="0" xfId="0" applyFont="1" applyAlignment="1">
      <alignment horizontal="center" vertical="center"/>
    </xf>
    <xf numFmtId="43" fontId="19" fillId="0" borderId="0" xfId="0" applyNumberFormat="1" applyFont="1" applyAlignment="1">
      <alignment horizontal="center" vertical="center"/>
    </xf>
    <xf numFmtId="2" fontId="19" fillId="0" borderId="0" xfId="2" applyNumberFormat="1" applyFont="1" applyBorder="1" applyAlignment="1">
      <alignment horizontal="right" vertical="center"/>
    </xf>
    <xf numFmtId="0" fontId="1" fillId="0" borderId="0" xfId="0" applyFont="1"/>
    <xf numFmtId="0" fontId="20" fillId="7" borderId="0" xfId="0" applyFont="1" applyFill="1"/>
    <xf numFmtId="0" fontId="20" fillId="7" borderId="0" xfId="0" applyFont="1" applyFill="1" applyAlignment="1">
      <alignment vertical="top"/>
    </xf>
    <xf numFmtId="10" fontId="21" fillId="7" borderId="0" xfId="3" applyNumberFormat="1" applyFont="1" applyFill="1" applyAlignment="1">
      <alignment horizontal="right"/>
    </xf>
    <xf numFmtId="43" fontId="22" fillId="7" borderId="0" xfId="0" applyNumberFormat="1" applyFont="1" applyFill="1"/>
    <xf numFmtId="0" fontId="21" fillId="7" borderId="0" xfId="0" applyFont="1" applyFill="1" applyAlignment="1">
      <alignment horizontal="center" vertical="center"/>
    </xf>
    <xf numFmtId="0" fontId="23" fillId="0" borderId="0" xfId="4" applyFont="1" applyAlignment="1">
      <alignment horizontal="center" vertical="center" wrapText="1"/>
    </xf>
    <xf numFmtId="0" fontId="23" fillId="0" borderId="0" xfId="4" applyFont="1" applyAlignment="1">
      <alignment vertical="top" wrapText="1"/>
    </xf>
    <xf numFmtId="0" fontId="24" fillId="0" borderId="0" xfId="0" applyFont="1" applyAlignment="1">
      <alignment horizontal="center" vertical="center"/>
    </xf>
    <xf numFmtId="43" fontId="24" fillId="0" borderId="0" xfId="0" applyNumberFormat="1" applyFont="1" applyAlignment="1">
      <alignment horizontal="center" vertical="center"/>
    </xf>
    <xf numFmtId="0" fontId="20" fillId="8" borderId="0" xfId="0" applyFont="1" applyFill="1"/>
    <xf numFmtId="0" fontId="20" fillId="8" borderId="0" xfId="0" applyFont="1" applyFill="1" applyAlignment="1">
      <alignment vertical="top"/>
    </xf>
    <xf numFmtId="10" fontId="21" fillId="8" borderId="0" xfId="3" applyNumberFormat="1" applyFont="1" applyFill="1" applyAlignment="1">
      <alignment horizontal="right"/>
    </xf>
    <xf numFmtId="43" fontId="22" fillId="8" borderId="0" xfId="0" applyNumberFormat="1" applyFont="1" applyFill="1"/>
    <xf numFmtId="0" fontId="21" fillId="8" borderId="0" xfId="0" applyFont="1" applyFill="1" applyAlignment="1">
      <alignment horizontal="center" vertical="center"/>
    </xf>
    <xf numFmtId="10" fontId="25" fillId="8" borderId="0" xfId="5" applyNumberFormat="1" applyFont="1" applyFill="1" applyBorder="1" applyAlignment="1">
      <alignment horizontal="right"/>
    </xf>
    <xf numFmtId="0" fontId="0" fillId="0" borderId="0" xfId="0" applyAlignment="1">
      <alignment vertical="top"/>
    </xf>
    <xf numFmtId="0" fontId="0" fillId="0" borderId="0" xfId="0" applyAlignment="1">
      <alignment horizontal="center" vertical="center"/>
    </xf>
    <xf numFmtId="43" fontId="0" fillId="0" borderId="0" xfId="0" applyNumberFormat="1"/>
    <xf numFmtId="0" fontId="3" fillId="0" borderId="0" xfId="0" applyFont="1"/>
    <xf numFmtId="0" fontId="26" fillId="0" borderId="0" xfId="0" applyFont="1" applyAlignment="1">
      <alignment vertical="top" wrapText="1"/>
    </xf>
    <xf numFmtId="0" fontId="27" fillId="0" borderId="0" xfId="0" applyFont="1" applyAlignment="1">
      <alignment horizontal="center" vertical="center"/>
    </xf>
    <xf numFmtId="0" fontId="27" fillId="0" borderId="0" xfId="0" applyFont="1" applyAlignment="1">
      <alignment vertical="center" wrapText="1"/>
    </xf>
    <xf numFmtId="43" fontId="26" fillId="0" borderId="0" xfId="6" applyNumberFormat="1" applyFont="1" applyFill="1" applyBorder="1" applyAlignment="1">
      <alignment vertical="center"/>
    </xf>
    <xf numFmtId="0" fontId="27" fillId="0" borderId="0" xfId="0" applyFont="1"/>
    <xf numFmtId="0" fontId="27" fillId="0" borderId="0" xfId="0" applyFont="1" applyAlignment="1">
      <alignment vertical="center"/>
    </xf>
    <xf numFmtId="0" fontId="26" fillId="0" borderId="0" xfId="0" applyFont="1" applyAlignment="1">
      <alignment vertical="top" wrapText="1"/>
    </xf>
    <xf numFmtId="0" fontId="27" fillId="0" borderId="0" xfId="0" applyFont="1" applyAlignment="1">
      <alignment horizontal="left" vertical="center" wrapText="1"/>
    </xf>
    <xf numFmtId="43" fontId="26" fillId="0" borderId="0" xfId="0" applyNumberFormat="1" applyFont="1" applyAlignment="1">
      <alignment horizontal="right" vertical="center"/>
    </xf>
    <xf numFmtId="43" fontId="26" fillId="0" borderId="0" xfId="6" applyNumberFormat="1" applyFont="1" applyFill="1" applyBorder="1" applyAlignment="1">
      <alignment horizontal="right" vertical="center"/>
    </xf>
    <xf numFmtId="0" fontId="27" fillId="0" borderId="0" xfId="0" applyFont="1" applyAlignment="1">
      <alignment horizontal="center" vertical="center" wrapText="1"/>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horizontal="left" wrapText="1"/>
    </xf>
    <xf numFmtId="0" fontId="3" fillId="0" borderId="4" xfId="0" applyFont="1" applyBorder="1"/>
    <xf numFmtId="0" fontId="27" fillId="0" borderId="0" xfId="0" applyFont="1" applyAlignment="1">
      <alignment vertical="top"/>
    </xf>
    <xf numFmtId="43" fontId="27" fillId="0" borderId="0" xfId="0" applyNumberFormat="1" applyFont="1"/>
    <xf numFmtId="0" fontId="12" fillId="0" borderId="0" xfId="0" applyFont="1" applyFill="1" applyBorder="1" applyAlignment="1">
      <alignment vertical="top"/>
    </xf>
  </cellXfs>
  <cellStyles count="7">
    <cellStyle name="Bueno 2" xfId="6"/>
    <cellStyle name="Millares" xfId="1" builtinId="3"/>
    <cellStyle name="Moneda" xfId="2" builtinId="4"/>
    <cellStyle name="Normal" xfId="0" builtinId="0"/>
    <cellStyle name="Normal 3 3" xfId="4"/>
    <cellStyle name="Porcentaje" xfId="3" builtinId="5"/>
    <cellStyle name="Porcentaj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302668</xdr:colOff>
      <xdr:row>3</xdr:row>
      <xdr:rowOff>4233</xdr:rowOff>
    </xdr:to>
    <xdr:pic>
      <xdr:nvPicPr>
        <xdr:cNvPr id="2" name="Imagen 1">
          <a:extLst>
            <a:ext uri="{FF2B5EF4-FFF2-40B4-BE49-F238E27FC236}">
              <a16:creationId xmlns="" xmlns:a16="http://schemas.microsoft.com/office/drawing/2014/main" id="{73D9B58B-F091-4ED0-9E4E-5B57DCC439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674143" cy="670983"/>
        </a:xfrm>
        <a:prstGeom prst="rect">
          <a:avLst/>
        </a:prstGeom>
      </xdr:spPr>
    </xdr:pic>
    <xdr:clientData/>
  </xdr:twoCellAnchor>
  <xdr:twoCellAnchor editAs="oneCell">
    <xdr:from>
      <xdr:col>11</xdr:col>
      <xdr:colOff>989542</xdr:colOff>
      <xdr:row>0</xdr:row>
      <xdr:rowOff>87842</xdr:rowOff>
    </xdr:from>
    <xdr:to>
      <xdr:col>12</xdr:col>
      <xdr:colOff>1371696</xdr:colOff>
      <xdr:row>3</xdr:row>
      <xdr:rowOff>15314</xdr:rowOff>
    </xdr:to>
    <xdr:pic>
      <xdr:nvPicPr>
        <xdr:cNvPr id="3" name="Imagen 2">
          <a:extLst>
            <a:ext uri="{FF2B5EF4-FFF2-40B4-BE49-F238E27FC236}">
              <a16:creationId xmlns="" xmlns:a16="http://schemas.microsoft.com/office/drawing/2014/main" id="{EAFEE6F9-6227-4E61-934E-F1DE1D0702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953442" y="87842"/>
          <a:ext cx="1820429" cy="641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74874" cy="676275"/>
    <xdr:pic>
      <xdr:nvPicPr>
        <xdr:cNvPr id="2" name="Imagen 1">
          <a:extLst>
            <a:ext uri="{FF2B5EF4-FFF2-40B4-BE49-F238E27FC236}">
              <a16:creationId xmlns="" xmlns:a16="http://schemas.microsoft.com/office/drawing/2014/main" id="{3CB01824-86B9-4956-8808-7F228F49D2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4874" cy="676275"/>
        </a:xfrm>
        <a:prstGeom prst="rect">
          <a:avLst/>
        </a:prstGeom>
      </xdr:spPr>
    </xdr:pic>
    <xdr:clientData/>
  </xdr:oneCellAnchor>
  <xdr:oneCellAnchor>
    <xdr:from>
      <xdr:col>10</xdr:col>
      <xdr:colOff>59530</xdr:colOff>
      <xdr:row>0</xdr:row>
      <xdr:rowOff>23812</xdr:rowOff>
    </xdr:from>
    <xdr:ext cx="1820430" cy="651901"/>
    <xdr:pic>
      <xdr:nvPicPr>
        <xdr:cNvPr id="3" name="Imagen 2">
          <a:extLst>
            <a:ext uri="{FF2B5EF4-FFF2-40B4-BE49-F238E27FC236}">
              <a16:creationId xmlns="" xmlns:a16="http://schemas.microsoft.com/office/drawing/2014/main" id="{CD9DCB13-969F-4904-8978-D7D0C891B3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119055" y="23812"/>
          <a:ext cx="1820430" cy="65190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44823</xdr:colOff>
      <xdr:row>0</xdr:row>
      <xdr:rowOff>89647</xdr:rowOff>
    </xdr:from>
    <xdr:to>
      <xdr:col>1</xdr:col>
      <xdr:colOff>175851</xdr:colOff>
      <xdr:row>3</xdr:row>
      <xdr:rowOff>59839</xdr:rowOff>
    </xdr:to>
    <xdr:pic>
      <xdr:nvPicPr>
        <xdr:cNvPr id="2" name="Imagen 1">
          <a:extLst>
            <a:ext uri="{FF2B5EF4-FFF2-40B4-BE49-F238E27FC236}">
              <a16:creationId xmlns="" xmlns:a16="http://schemas.microsoft.com/office/drawing/2014/main" id="{330BA421-A45B-4688-B37F-3DEB633521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23" y="89647"/>
          <a:ext cx="673953" cy="570267"/>
        </a:xfrm>
        <a:prstGeom prst="rect">
          <a:avLst/>
        </a:prstGeom>
      </xdr:spPr>
    </xdr:pic>
    <xdr:clientData/>
  </xdr:twoCellAnchor>
  <xdr:twoCellAnchor editAs="oneCell">
    <xdr:from>
      <xdr:col>14</xdr:col>
      <xdr:colOff>847044</xdr:colOff>
      <xdr:row>0</xdr:row>
      <xdr:rowOff>147977</xdr:rowOff>
    </xdr:from>
    <xdr:to>
      <xdr:col>14</xdr:col>
      <xdr:colOff>2676319</xdr:colOff>
      <xdr:row>3</xdr:row>
      <xdr:rowOff>102172</xdr:rowOff>
    </xdr:to>
    <xdr:pic>
      <xdr:nvPicPr>
        <xdr:cNvPr id="3" name="Imagen 2">
          <a:extLst>
            <a:ext uri="{FF2B5EF4-FFF2-40B4-BE49-F238E27FC236}">
              <a16:creationId xmlns="" xmlns:a16="http://schemas.microsoft.com/office/drawing/2014/main" id="{292BB285-96DD-41F6-83F2-A7BE20CE85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792269" y="147977"/>
          <a:ext cx="1829275" cy="5542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TDIF%20Estadistica%20Fiscal/Actualizacion%202022/Anexo%20Memo%200000%20Act%20ene%202022/Anexo%20Memo%20000%20enero%202022%20&#216;/ANEXOS_2022.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Startup" Target="Ccampos/Desktop/2016/PRESUPUESATACION/dictamen%20final%20231216/anexos%202017%20LEGISLATURA%2023121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AUT%202018%20PSTO%20mod%209-01-18\RESPALDO\R%20H\NOMINAS\ESTATAL\(17)%201&#170;-SEP-14%20ESTAT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UT%202018%20PSTO%20mod%209-01-18\RESPALDO\R%20H\NOMINAS\PROFIS\(17)%201&#170;-SEP-14%20PROFI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AUT%202018%20PSTO%20mod%209-01-18\RESPALDO\R%20H\NOMINAS\BASE%20CONFIANZA\NOMINA%201%201&#170;-ENE-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UT%202018%20PSTO%20mod%209-01-18\1\Comp%20Claudia\LUZMA\2016\CONCILIACIONES%20NOMINA%202016\15)%201ra%20%20agost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gochoa\5%20IG%202009\COPLADEZ\coplade\2008\POA2009\planea\2007\cierre2006\FormatoCierre2006\copladez\SISTEMA\CEAPAZ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UT%202018%20PSTO%20mod%209-01-18\RESPALDO\R%20H\ISR%20RETENCIONES%20SALARIOS\2015\ISR%20RET%20SAL-ASIM%202015%20ANU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UT%202018%20PSTO%20mod%209-01-18\1\RH%202016\PRESUPUESTOS\2017\2%20PTO%202017%20iniciando%20con%20ultimo%20presupuesto%20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1\12%20RH%202018\PRESUPUESTOS\2020%20Inicial%2009-09-19\1-2PTO%202020%20%20AL%2030%20DE%20SEPT%202019%20Y%20CON%20PLIEGO%20PETITORI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RESPALDO\R%20H\ISR%20RETENCIONES%20SALARIOS\2015\ISR%20RET%20SAL-ASIM%202015%20ANU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UT%202018%20PSTO%20mod%209-01-18\RESPALDO\R%20H\NOMINAS\PROFIS\2015\(4)%202&#170;-FEB%20PROFI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HM_AnualMes2021_211018_020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Vrodriguez\Desktop\dictamen%20final%20231216\anexos%202017%20LEGISLATURA%202312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sheetName val="ANEXO 1-A"/>
      <sheetName val="ANEXO 2"/>
      <sheetName val="ANEXO 3.1"/>
      <sheetName val="ANEXO 3.2"/>
      <sheetName val="ANEXO 3.3"/>
      <sheetName val="ANEXO 3.4.1"/>
      <sheetName val="ANEXO 3.4.2"/>
      <sheetName val="ANEXO 3.4.3"/>
      <sheetName val="ANEXO 3.5"/>
      <sheetName val="ANEXO 3.6"/>
      <sheetName val="ANEXO 3.7"/>
      <sheetName val="ANEXO 3.8"/>
      <sheetName val="ANEXO 3.9"/>
      <sheetName val="ANEXO 4"/>
      <sheetName val="ANEXO 5"/>
      <sheetName val="ANEXO 6"/>
      <sheetName val="ANEXO 7"/>
      <sheetName val="ANEXO 9"/>
      <sheetName val="ANEXO 10"/>
      <sheetName val="ANEXO 11"/>
      <sheetName val="ANEXO 12"/>
      <sheetName val="ANEXO 13"/>
      <sheetName val="ANEXO 14"/>
      <sheetName val="ANEXO 14.1"/>
      <sheetName val="ANEXO 15"/>
      <sheetName val="ANEXO 15.1"/>
      <sheetName val="ANEXO 15-A"/>
      <sheetName val="ANEXO 16"/>
      <sheetName val="ANEXO 17"/>
      <sheetName val="ANEXO 18"/>
      <sheetName val="ANEXO 19"/>
      <sheetName val="ANEXO 19-1"/>
      <sheetName val="ANEXO 19-2"/>
      <sheetName val="ANEXO 19-3"/>
      <sheetName val="ANEXO 19-4"/>
      <sheetName val="ANEXO 19-A"/>
      <sheetName val="ANEXO 19-A-1"/>
      <sheetName val="ANEXO 19-A-2"/>
      <sheetName val="ANEXO 19-A-3"/>
      <sheetName val="ANEXO 19-A-4"/>
      <sheetName val="ANEXO 20"/>
      <sheetName val="ANEXO 21"/>
      <sheetName val="ANEXO 23"/>
      <sheetName val="ANEXO 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sheetName val="anexo 2"/>
      <sheetName val="anexo 3"/>
      <sheetName val="anexo 4"/>
      <sheetName val="Anexo 5"/>
      <sheetName val="Anexo 6"/>
      <sheetName val="anexo 7"/>
      <sheetName val="anexo 8"/>
      <sheetName val="Anexo 9 "/>
      <sheetName val="anexo 10"/>
      <sheetName val="Anexo 10 a"/>
      <sheetName val="Anexo 11"/>
      <sheetName val="Anexo 12"/>
      <sheetName val="Anexo 14"/>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
      <sheetName val="CARATULA"/>
      <sheetName val="1ª SEP"/>
      <sheetName val="TABULADOR"/>
      <sheetName val="ISR"/>
      <sheetName val="TARIFAS"/>
      <sheetName val="FI"/>
      <sheetName val="FIJ"/>
    </sheetNames>
    <sheetDataSet>
      <sheetData sheetId="0" refreshError="1"/>
      <sheetData sheetId="1" refreshError="1"/>
      <sheetData sheetId="2" refreshError="1"/>
      <sheetData sheetId="3">
        <row r="9">
          <cell r="B9">
            <v>1</v>
          </cell>
          <cell r="C9" t="str">
            <v>TCE3</v>
          </cell>
          <cell r="D9" t="str">
            <v>A</v>
          </cell>
          <cell r="E9">
            <v>6902.52</v>
          </cell>
          <cell r="F9">
            <v>21825.03</v>
          </cell>
          <cell r="G9">
            <v>28727.55</v>
          </cell>
          <cell r="H9">
            <v>24932.3</v>
          </cell>
          <cell r="I9">
            <v>336</v>
          </cell>
          <cell r="J9">
            <v>46</v>
          </cell>
          <cell r="K9">
            <v>23</v>
          </cell>
          <cell r="L9">
            <v>12</v>
          </cell>
        </row>
        <row r="10">
          <cell r="B10">
            <v>2</v>
          </cell>
          <cell r="C10" t="str">
            <v>TEC2</v>
          </cell>
          <cell r="D10" t="str">
            <v>A</v>
          </cell>
          <cell r="E10">
            <v>6536.44</v>
          </cell>
          <cell r="F10">
            <v>17778.89</v>
          </cell>
          <cell r="G10">
            <v>24315.329999999998</v>
          </cell>
          <cell r="H10">
            <v>21277.64</v>
          </cell>
          <cell r="I10">
            <v>336</v>
          </cell>
          <cell r="J10">
            <v>46</v>
          </cell>
          <cell r="K10">
            <v>23</v>
          </cell>
          <cell r="L10">
            <v>8</v>
          </cell>
        </row>
        <row r="11">
          <cell r="B11">
            <v>3</v>
          </cell>
          <cell r="C11" t="str">
            <v>TEC2</v>
          </cell>
          <cell r="D11" t="str">
            <v>B</v>
          </cell>
          <cell r="E11">
            <v>6536.44</v>
          </cell>
          <cell r="F11">
            <v>10451.450000000001</v>
          </cell>
          <cell r="G11">
            <v>16987.89</v>
          </cell>
          <cell r="H11">
            <v>15148.64</v>
          </cell>
          <cell r="I11">
            <v>336</v>
          </cell>
          <cell r="J11">
            <v>46</v>
          </cell>
          <cell r="K11">
            <v>23</v>
          </cell>
          <cell r="L11">
            <v>8</v>
          </cell>
        </row>
        <row r="12">
          <cell r="B12">
            <v>4</v>
          </cell>
          <cell r="C12" t="str">
            <v>TEC2</v>
          </cell>
          <cell r="D12" t="str">
            <v>C</v>
          </cell>
          <cell r="E12">
            <v>6536.44</v>
          </cell>
          <cell r="F12">
            <v>10189.84</v>
          </cell>
          <cell r="G12">
            <v>16726.28</v>
          </cell>
          <cell r="H12">
            <v>14927.839999999998</v>
          </cell>
          <cell r="I12">
            <v>336</v>
          </cell>
          <cell r="J12">
            <v>46</v>
          </cell>
          <cell r="K12">
            <v>23</v>
          </cell>
          <cell r="L12">
            <v>8</v>
          </cell>
        </row>
        <row r="13">
          <cell r="B13">
            <v>5</v>
          </cell>
          <cell r="C13" t="str">
            <v>TEC2</v>
          </cell>
          <cell r="D13" t="str">
            <v>D</v>
          </cell>
          <cell r="E13">
            <v>6536.44</v>
          </cell>
          <cell r="F13">
            <v>7553.87</v>
          </cell>
          <cell r="G13">
            <v>14090.31</v>
          </cell>
          <cell r="H13">
            <v>12702.88</v>
          </cell>
          <cell r="I13">
            <v>336</v>
          </cell>
          <cell r="J13">
            <v>46</v>
          </cell>
          <cell r="K13">
            <v>23</v>
          </cell>
          <cell r="L13">
            <v>8</v>
          </cell>
        </row>
        <row r="14">
          <cell r="B14">
            <v>6</v>
          </cell>
          <cell r="C14" t="str">
            <v>ANE2</v>
          </cell>
          <cell r="D14" t="str">
            <v>A</v>
          </cell>
          <cell r="E14">
            <v>5018.42</v>
          </cell>
          <cell r="F14">
            <v>6064.49</v>
          </cell>
          <cell r="G14">
            <v>11082.91</v>
          </cell>
          <cell r="H14">
            <v>10164.42</v>
          </cell>
          <cell r="I14">
            <v>336</v>
          </cell>
          <cell r="J14">
            <v>46</v>
          </cell>
          <cell r="K14">
            <v>23</v>
          </cell>
          <cell r="L14">
            <v>8</v>
          </cell>
        </row>
        <row r="15">
          <cell r="B15">
            <v>7</v>
          </cell>
          <cell r="C15" t="str">
            <v>ANE2</v>
          </cell>
          <cell r="D15" t="str">
            <v>B</v>
          </cell>
          <cell r="E15">
            <v>5018.42</v>
          </cell>
          <cell r="F15">
            <v>5384.01</v>
          </cell>
          <cell r="G15">
            <v>10402.43</v>
          </cell>
          <cell r="H15">
            <v>9590.06</v>
          </cell>
          <cell r="I15">
            <v>336</v>
          </cell>
          <cell r="J15">
            <v>46</v>
          </cell>
          <cell r="K15">
            <v>23</v>
          </cell>
          <cell r="L15">
            <v>8</v>
          </cell>
        </row>
        <row r="16">
          <cell r="B16">
            <v>8</v>
          </cell>
          <cell r="C16" t="str">
            <v>ANE2</v>
          </cell>
          <cell r="D16" t="str">
            <v>C</v>
          </cell>
          <cell r="E16">
            <v>5018.42</v>
          </cell>
          <cell r="F16">
            <v>4118.6499999999996</v>
          </cell>
          <cell r="G16">
            <v>9137.07</v>
          </cell>
          <cell r="H16">
            <v>8492.82</v>
          </cell>
          <cell r="I16">
            <v>336</v>
          </cell>
          <cell r="J16">
            <v>46</v>
          </cell>
          <cell r="K16">
            <v>23</v>
          </cell>
          <cell r="L16">
            <v>8</v>
          </cell>
        </row>
        <row r="17">
          <cell r="B17">
            <v>9</v>
          </cell>
          <cell r="C17" t="str">
            <v>ANE2</v>
          </cell>
          <cell r="D17" t="str">
            <v>D</v>
          </cell>
          <cell r="E17">
            <v>5018.42</v>
          </cell>
          <cell r="F17">
            <v>3777.84</v>
          </cell>
          <cell r="G17">
            <v>8796.26</v>
          </cell>
          <cell r="H17">
            <v>8196.6</v>
          </cell>
          <cell r="I17">
            <v>336</v>
          </cell>
          <cell r="J17">
            <v>46</v>
          </cell>
          <cell r="K17">
            <v>23</v>
          </cell>
          <cell r="L17">
            <v>8</v>
          </cell>
        </row>
        <row r="18">
          <cell r="B18">
            <v>10</v>
          </cell>
          <cell r="C18" t="str">
            <v>AE1</v>
          </cell>
          <cell r="D18" t="str">
            <v>A</v>
          </cell>
          <cell r="E18">
            <v>3356.96</v>
          </cell>
          <cell r="F18">
            <v>3308.54</v>
          </cell>
          <cell r="G18">
            <v>6665.5</v>
          </cell>
          <cell r="H18">
            <v>6475.1</v>
          </cell>
          <cell r="I18">
            <v>336</v>
          </cell>
          <cell r="J18">
            <v>46</v>
          </cell>
          <cell r="K18">
            <v>23</v>
          </cell>
          <cell r="L18">
            <v>8</v>
          </cell>
        </row>
        <row r="19">
          <cell r="B19">
            <v>11</v>
          </cell>
          <cell r="C19" t="str">
            <v>AE1</v>
          </cell>
          <cell r="D19" t="str">
            <v>B</v>
          </cell>
          <cell r="E19">
            <v>3356.96</v>
          </cell>
          <cell r="F19">
            <v>2646.03</v>
          </cell>
          <cell r="G19">
            <v>6002.99</v>
          </cell>
          <cell r="H19">
            <v>5895.2</v>
          </cell>
          <cell r="I19">
            <v>336</v>
          </cell>
          <cell r="J19">
            <v>46</v>
          </cell>
          <cell r="K19">
            <v>23</v>
          </cell>
          <cell r="L19">
            <v>8</v>
          </cell>
        </row>
        <row r="20">
          <cell r="B20">
            <v>12</v>
          </cell>
          <cell r="C20" t="str">
            <v>AE1</v>
          </cell>
          <cell r="D20" t="str">
            <v>C</v>
          </cell>
          <cell r="E20">
            <v>3356.96</v>
          </cell>
          <cell r="F20">
            <v>1537.8</v>
          </cell>
          <cell r="G20">
            <v>4894.75</v>
          </cell>
          <cell r="H20">
            <v>4897.92</v>
          </cell>
          <cell r="I20">
            <v>336</v>
          </cell>
          <cell r="J20">
            <v>46</v>
          </cell>
          <cell r="K20">
            <v>23</v>
          </cell>
          <cell r="L20">
            <v>8</v>
          </cell>
        </row>
        <row r="21">
          <cell r="B21">
            <v>13</v>
          </cell>
          <cell r="C21" t="str">
            <v>AE1</v>
          </cell>
          <cell r="D21" t="str">
            <v>D</v>
          </cell>
          <cell r="E21">
            <v>3356.96</v>
          </cell>
          <cell r="F21">
            <v>1289.7</v>
          </cell>
          <cell r="G21">
            <v>4646.66</v>
          </cell>
          <cell r="H21">
            <v>4706.18</v>
          </cell>
          <cell r="I21">
            <v>336</v>
          </cell>
          <cell r="J21">
            <v>46</v>
          </cell>
          <cell r="K21">
            <v>23</v>
          </cell>
          <cell r="L21">
            <v>8</v>
          </cell>
        </row>
        <row r="22">
          <cell r="B22">
            <v>14</v>
          </cell>
          <cell r="C22" t="str">
            <v>AE1</v>
          </cell>
          <cell r="D22" t="str">
            <v>E</v>
          </cell>
          <cell r="E22">
            <v>3356.96</v>
          </cell>
          <cell r="F22">
            <v>1232.3</v>
          </cell>
          <cell r="G22">
            <v>4589.26</v>
          </cell>
          <cell r="H22">
            <v>4655.0200000000004</v>
          </cell>
          <cell r="I22">
            <v>336</v>
          </cell>
          <cell r="J22">
            <v>46</v>
          </cell>
          <cell r="K22">
            <v>23</v>
          </cell>
          <cell r="L22">
            <v>8</v>
          </cell>
        </row>
      </sheetData>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1ª SEP"/>
      <sheetName val="TABULADOR"/>
      <sheetName val="ISR"/>
      <sheetName val="TARIFAS"/>
    </sheetNames>
    <sheetDataSet>
      <sheetData sheetId="0" refreshError="1"/>
      <sheetData sheetId="1" refreshError="1"/>
      <sheetData sheetId="2">
        <row r="9">
          <cell r="B9">
            <v>1</v>
          </cell>
          <cell r="C9" t="str">
            <v>TCE3</v>
          </cell>
          <cell r="D9" t="str">
            <v>A</v>
          </cell>
          <cell r="E9">
            <v>28727.56</v>
          </cell>
          <cell r="F9">
            <v>24932.3</v>
          </cell>
          <cell r="G9">
            <v>336</v>
          </cell>
          <cell r="H9">
            <v>46</v>
          </cell>
          <cell r="I9">
            <v>23</v>
          </cell>
          <cell r="J9">
            <v>12</v>
          </cell>
        </row>
        <row r="10">
          <cell r="B10">
            <v>5</v>
          </cell>
          <cell r="C10" t="str">
            <v>TEC2</v>
          </cell>
          <cell r="D10" t="str">
            <v>D</v>
          </cell>
          <cell r="E10">
            <v>14090.32</v>
          </cell>
          <cell r="F10">
            <v>12702.88</v>
          </cell>
          <cell r="G10">
            <v>336</v>
          </cell>
          <cell r="H10">
            <v>46</v>
          </cell>
          <cell r="I10">
            <v>23</v>
          </cell>
          <cell r="J10">
            <v>8</v>
          </cell>
        </row>
        <row r="11">
          <cell r="B11">
            <v>6</v>
          </cell>
          <cell r="C11" t="str">
            <v>ANE2</v>
          </cell>
          <cell r="D11" t="str">
            <v>A</v>
          </cell>
          <cell r="E11">
            <v>10402.43</v>
          </cell>
          <cell r="F11">
            <v>9590.0400000000009</v>
          </cell>
          <cell r="G11">
            <v>336</v>
          </cell>
          <cell r="H11">
            <v>46</v>
          </cell>
          <cell r="I11">
            <v>23</v>
          </cell>
          <cell r="J11">
            <v>8</v>
          </cell>
        </row>
        <row r="12">
          <cell r="B12">
            <v>7</v>
          </cell>
          <cell r="C12" t="str">
            <v>ANE2</v>
          </cell>
          <cell r="D12" t="str">
            <v>B</v>
          </cell>
          <cell r="E12">
            <v>9084.7900000000009</v>
          </cell>
          <cell r="F12">
            <v>8447.3799999999992</v>
          </cell>
          <cell r="G12">
            <v>336</v>
          </cell>
          <cell r="H12">
            <v>46</v>
          </cell>
          <cell r="I12">
            <v>23</v>
          </cell>
          <cell r="J12">
            <v>8</v>
          </cell>
        </row>
        <row r="13">
          <cell r="B13">
            <v>8</v>
          </cell>
          <cell r="C13" t="str">
            <v>ANE2</v>
          </cell>
          <cell r="D13" t="str">
            <v>C</v>
          </cell>
          <cell r="E13">
            <v>8796.26</v>
          </cell>
          <cell r="F13">
            <v>8196.6</v>
          </cell>
          <cell r="G13">
            <v>336</v>
          </cell>
          <cell r="H13">
            <v>46</v>
          </cell>
          <cell r="I13">
            <v>23</v>
          </cell>
          <cell r="J13">
            <v>8</v>
          </cell>
        </row>
        <row r="14">
          <cell r="B14">
            <v>9</v>
          </cell>
          <cell r="C14" t="str">
            <v>ANE2</v>
          </cell>
          <cell r="D14" t="str">
            <v>D</v>
          </cell>
          <cell r="E14">
            <v>7884.61</v>
          </cell>
          <cell r="F14">
            <v>7394.14</v>
          </cell>
          <cell r="G14">
            <v>336</v>
          </cell>
          <cell r="H14">
            <v>46</v>
          </cell>
          <cell r="I14">
            <v>23</v>
          </cell>
          <cell r="J14">
            <v>8</v>
          </cell>
        </row>
        <row r="15">
          <cell r="B15">
            <v>10</v>
          </cell>
          <cell r="C15" t="str">
            <v>ANE2</v>
          </cell>
          <cell r="D15" t="str">
            <v>E</v>
          </cell>
          <cell r="E15">
            <v>7230.57</v>
          </cell>
          <cell r="F15">
            <v>6810.2</v>
          </cell>
          <cell r="G15">
            <v>336</v>
          </cell>
          <cell r="H15">
            <v>46</v>
          </cell>
          <cell r="I15">
            <v>23</v>
          </cell>
          <cell r="J15">
            <v>8</v>
          </cell>
        </row>
        <row r="16">
          <cell r="B16">
            <v>11</v>
          </cell>
          <cell r="C16" t="str">
            <v>AE1</v>
          </cell>
          <cell r="D16" t="str">
            <v>A</v>
          </cell>
          <cell r="E16">
            <v>6665.51</v>
          </cell>
          <cell r="F16">
            <v>6290.02</v>
          </cell>
          <cell r="G16">
            <v>336</v>
          </cell>
          <cell r="H16">
            <v>46</v>
          </cell>
          <cell r="I16">
            <v>23</v>
          </cell>
          <cell r="J16">
            <v>8</v>
          </cell>
        </row>
        <row r="17">
          <cell r="B17">
            <v>12</v>
          </cell>
          <cell r="C17" t="str">
            <v>AE1</v>
          </cell>
          <cell r="D17" t="str">
            <v>B</v>
          </cell>
          <cell r="E17">
            <v>6288.22</v>
          </cell>
          <cell r="F17">
            <v>5942.7</v>
          </cell>
          <cell r="G17">
            <v>336</v>
          </cell>
          <cell r="H17">
            <v>46</v>
          </cell>
          <cell r="I17">
            <v>23</v>
          </cell>
          <cell r="J17">
            <v>8</v>
          </cell>
        </row>
      </sheetData>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 2ª SEP"/>
      <sheetName val="PERCEPCIONES"/>
      <sheetName val="RETENCIONES"/>
      <sheetName val="cedulas adicionales"/>
      <sheetName val="CONCENTRADO DESPENSA"/>
      <sheetName val="TABULADOR"/>
      <sheetName val="TABSA"/>
      <sheetName val="ISR"/>
      <sheetName val="TARIFAS"/>
      <sheetName val="AHORRO"/>
      <sheetName val="(7-1)"/>
      <sheetName val="QUINQUENIO"/>
      <sheetName val="CALCULO"/>
      <sheetName val="1 1ª ENE"/>
    </sheetNames>
    <sheetDataSet>
      <sheetData sheetId="0"/>
      <sheetData sheetId="1"/>
      <sheetData sheetId="2"/>
      <sheetData sheetId="3"/>
      <sheetData sheetId="4"/>
      <sheetData sheetId="5"/>
      <sheetData sheetId="6">
        <row r="30">
          <cell r="A30" t="str">
            <v>CLAVE</v>
          </cell>
          <cell r="B30" t="str">
            <v>CATEGORIA</v>
          </cell>
          <cell r="C30" t="str">
            <v>DESCRIPCION</v>
          </cell>
          <cell r="D30" t="str">
            <v>SUELDO MENSUAL</v>
          </cell>
          <cell r="E30" t="str">
            <v>COMPENSACION MENSUAL</v>
          </cell>
          <cell r="F30" t="str">
            <v>CONCEPTO 5 CON SINDICATO</v>
          </cell>
          <cell r="G30" t="str">
            <v>CONCEPTO 5 SIN SINDICATO</v>
          </cell>
          <cell r="H30" t="str">
            <v>CONCEPTO 32 VIEJO</v>
          </cell>
          <cell r="I30" t="str">
            <v>f65_bonobi</v>
          </cell>
        </row>
        <row r="31">
          <cell r="A31">
            <v>202</v>
          </cell>
          <cell r="B31" t="str">
            <v xml:space="preserve">AM2       </v>
          </cell>
          <cell r="C31" t="str">
            <v xml:space="preserve">AUXILIAR MULTIPLE (AM2)                      </v>
          </cell>
          <cell r="D31">
            <v>3287.1342</v>
          </cell>
          <cell r="E31">
            <v>0</v>
          </cell>
          <cell r="F31">
            <v>631.75</v>
          </cell>
          <cell r="G31">
            <v>638.58000000000004</v>
          </cell>
          <cell r="H31">
            <v>682.24</v>
          </cell>
          <cell r="I31">
            <v>3408.0272</v>
          </cell>
        </row>
        <row r="32">
          <cell r="A32">
            <v>203</v>
          </cell>
          <cell r="B32" t="str">
            <v xml:space="preserve">AE1       </v>
          </cell>
          <cell r="C32" t="str">
            <v xml:space="preserve">AUXILIAR ESPECIALIZADO (AE1)                 </v>
          </cell>
          <cell r="D32">
            <v>3558.3881999999999</v>
          </cell>
          <cell r="E32">
            <v>0</v>
          </cell>
          <cell r="F32">
            <v>656.83</v>
          </cell>
          <cell r="G32">
            <v>664.21</v>
          </cell>
          <cell r="H32">
            <v>738.53</v>
          </cell>
          <cell r="I32">
            <v>3408.0272</v>
          </cell>
        </row>
        <row r="33">
          <cell r="A33">
            <v>204</v>
          </cell>
          <cell r="B33" t="str">
            <v xml:space="preserve">AE2       </v>
          </cell>
          <cell r="C33" t="str">
            <v xml:space="preserve">AUXILIAR ESPECIALIZADO (AE2)                 </v>
          </cell>
          <cell r="D33">
            <v>3757.9650000000001</v>
          </cell>
          <cell r="E33">
            <v>0</v>
          </cell>
          <cell r="F33">
            <v>695.18</v>
          </cell>
          <cell r="G33">
            <v>702.97</v>
          </cell>
          <cell r="H33">
            <v>779.96</v>
          </cell>
          <cell r="I33">
            <v>3408.0272</v>
          </cell>
        </row>
        <row r="34">
          <cell r="A34">
            <v>205</v>
          </cell>
          <cell r="B34" t="str">
            <v xml:space="preserve">AE3       </v>
          </cell>
          <cell r="C34" t="str">
            <v xml:space="preserve">AUXILIAR ESPECIALIZADO (AE3)                 </v>
          </cell>
          <cell r="D34">
            <v>4162.6729999999998</v>
          </cell>
          <cell r="E34">
            <v>0</v>
          </cell>
          <cell r="F34">
            <v>785.2</v>
          </cell>
          <cell r="G34">
            <v>793.83</v>
          </cell>
          <cell r="H34">
            <v>863.95</v>
          </cell>
          <cell r="I34">
            <v>3386.1806000000001</v>
          </cell>
        </row>
        <row r="35">
          <cell r="A35">
            <v>206</v>
          </cell>
          <cell r="B35" t="str">
            <v xml:space="preserve">AN1       </v>
          </cell>
          <cell r="C35" t="str">
            <v xml:space="preserve">ANALISTA (AN1)                               </v>
          </cell>
          <cell r="D35">
            <v>4451.7349999999997</v>
          </cell>
          <cell r="E35">
            <v>0</v>
          </cell>
          <cell r="F35">
            <v>805.75</v>
          </cell>
          <cell r="G35">
            <v>814.99</v>
          </cell>
          <cell r="H35">
            <v>923.94</v>
          </cell>
          <cell r="I35">
            <v>3324.3083999999999</v>
          </cell>
        </row>
        <row r="36">
          <cell r="A36">
            <v>207</v>
          </cell>
          <cell r="B36" t="str">
            <v xml:space="preserve">AN2       </v>
          </cell>
          <cell r="C36" t="str">
            <v xml:space="preserve">ANALISTA (AN2)                               </v>
          </cell>
          <cell r="D36">
            <v>4707.7780000000002</v>
          </cell>
          <cell r="E36">
            <v>0</v>
          </cell>
          <cell r="F36">
            <v>808.85</v>
          </cell>
          <cell r="G36">
            <v>818.63</v>
          </cell>
          <cell r="H36">
            <v>977.09</v>
          </cell>
          <cell r="I36">
            <v>3237.3778000000002</v>
          </cell>
        </row>
        <row r="37">
          <cell r="A37">
            <v>208</v>
          </cell>
          <cell r="B37" t="str">
            <v xml:space="preserve">ANE1      </v>
          </cell>
          <cell r="C37" t="str">
            <v xml:space="preserve">ANALISTA ESPECIALIZADO (ANE1)                </v>
          </cell>
          <cell r="D37">
            <v>4939.1017999999995</v>
          </cell>
          <cell r="E37">
            <v>0</v>
          </cell>
          <cell r="F37">
            <v>841.39</v>
          </cell>
          <cell r="G37">
            <v>851.65</v>
          </cell>
          <cell r="H37">
            <v>1025.0899999999999</v>
          </cell>
          <cell r="I37">
            <v>3132.7240000000002</v>
          </cell>
        </row>
        <row r="38">
          <cell r="A38">
            <v>209</v>
          </cell>
          <cell r="B38" t="str">
            <v xml:space="preserve">ANE2      </v>
          </cell>
          <cell r="C38" t="str">
            <v xml:space="preserve">ANALISTA ESPECIALIZADO (ANE2)                </v>
          </cell>
          <cell r="D38">
            <v>5319.5145999999995</v>
          </cell>
          <cell r="E38">
            <v>3411.54</v>
          </cell>
          <cell r="F38">
            <v>906.12</v>
          </cell>
          <cell r="G38">
            <v>917.15</v>
          </cell>
          <cell r="H38">
            <v>1104.05</v>
          </cell>
          <cell r="I38">
            <v>2918.3178000000003</v>
          </cell>
        </row>
        <row r="39">
          <cell r="A39">
            <v>210</v>
          </cell>
          <cell r="B39" t="str">
            <v xml:space="preserve">TEC1      </v>
          </cell>
          <cell r="C39" t="str">
            <v xml:space="preserve">TECNICO (TEC1)                               </v>
          </cell>
          <cell r="D39">
            <v>5872.3787999999995</v>
          </cell>
          <cell r="E39">
            <v>1672.7</v>
          </cell>
          <cell r="F39">
            <v>1040.1099999999999</v>
          </cell>
          <cell r="G39">
            <v>1052.29</v>
          </cell>
          <cell r="H39">
            <v>1218.79</v>
          </cell>
          <cell r="I39">
            <v>2459.6558</v>
          </cell>
        </row>
        <row r="40">
          <cell r="A40">
            <v>211</v>
          </cell>
          <cell r="B40" t="str">
            <v xml:space="preserve">TEC2      </v>
          </cell>
          <cell r="C40" t="str">
            <v xml:space="preserve">TECNICO (TEC2)                               </v>
          </cell>
          <cell r="D40">
            <v>6928.6369999999997</v>
          </cell>
          <cell r="E40">
            <v>14950.99</v>
          </cell>
          <cell r="F40">
            <v>1180.8900000000001</v>
          </cell>
          <cell r="G40">
            <v>1195.27</v>
          </cell>
          <cell r="H40">
            <v>1438.02</v>
          </cell>
          <cell r="I40">
            <v>1524.1528000000001</v>
          </cell>
        </row>
        <row r="41">
          <cell r="A41">
            <v>212</v>
          </cell>
          <cell r="B41" t="str">
            <v xml:space="preserve">TCE1      </v>
          </cell>
          <cell r="C41" t="str">
            <v xml:space="preserve">TECNICO ESPECIALIZADO (TCE1)                 </v>
          </cell>
          <cell r="D41">
            <v>7572.0676000000003</v>
          </cell>
          <cell r="E41">
            <v>9980.24</v>
          </cell>
          <cell r="F41">
            <v>1079</v>
          </cell>
          <cell r="G41">
            <v>1094.7</v>
          </cell>
          <cell r="H41">
            <v>1571.56</v>
          </cell>
          <cell r="I41">
            <v>802.73799999999994</v>
          </cell>
        </row>
        <row r="42">
          <cell r="A42">
            <v>213</v>
          </cell>
          <cell r="B42" t="str">
            <v xml:space="preserve">TCE2      </v>
          </cell>
          <cell r="C42" t="str">
            <v xml:space="preserve">JEFE DE OFICINA (TCE2)                       </v>
          </cell>
          <cell r="D42">
            <v>5484.3658000000005</v>
          </cell>
          <cell r="E42">
            <v>6388.9</v>
          </cell>
          <cell r="F42">
            <v>0</v>
          </cell>
          <cell r="G42">
            <v>947.65</v>
          </cell>
          <cell r="H42">
            <v>1138.27</v>
          </cell>
          <cell r="I42">
            <v>0</v>
          </cell>
        </row>
        <row r="43">
          <cell r="A43">
            <v>214</v>
          </cell>
          <cell r="B43" t="str">
            <v xml:space="preserve">TCE3      </v>
          </cell>
          <cell r="C43" t="str">
            <v xml:space="preserve">TECNICO ESPECIALIZADO (TCE3)                 </v>
          </cell>
          <cell r="D43">
            <v>7316.6817999999994</v>
          </cell>
          <cell r="E43">
            <v>24505.39</v>
          </cell>
          <cell r="F43">
            <v>0</v>
          </cell>
          <cell r="G43">
            <v>1016.5</v>
          </cell>
          <cell r="H43">
            <v>1518.56</v>
          </cell>
          <cell r="I43">
            <v>0</v>
          </cell>
        </row>
        <row r="44">
          <cell r="A44">
            <v>215</v>
          </cell>
          <cell r="B44" t="str">
            <v xml:space="preserve">D4        </v>
          </cell>
          <cell r="C44" t="str">
            <v xml:space="preserve">SUBDIRECTOR (D4)                             </v>
          </cell>
          <cell r="D44">
            <v>8475.9825999999994</v>
          </cell>
          <cell r="E44">
            <v>23351.88</v>
          </cell>
          <cell r="F44">
            <v>0</v>
          </cell>
          <cell r="G44">
            <v>1246.6600000000001</v>
          </cell>
          <cell r="H44">
            <v>1759.17</v>
          </cell>
          <cell r="I44">
            <v>0</v>
          </cell>
        </row>
        <row r="45">
          <cell r="A45">
            <v>216</v>
          </cell>
          <cell r="B45" t="str">
            <v xml:space="preserve">DI        </v>
          </cell>
          <cell r="C45" t="str">
            <v xml:space="preserve">DIRECTOR (DI)                                </v>
          </cell>
          <cell r="D45">
            <v>12348.258</v>
          </cell>
          <cell r="E45">
            <v>30126.87</v>
          </cell>
          <cell r="F45">
            <v>0</v>
          </cell>
          <cell r="G45">
            <v>2015.42</v>
          </cell>
          <cell r="H45">
            <v>2562.85</v>
          </cell>
          <cell r="I45">
            <v>0</v>
          </cell>
        </row>
        <row r="46">
          <cell r="A46">
            <v>217</v>
          </cell>
          <cell r="B46" t="str">
            <v xml:space="preserve">SB1       </v>
          </cell>
          <cell r="C46" t="str">
            <v xml:space="preserve">SUBSECRETARIO (SB1)                          </v>
          </cell>
          <cell r="D46">
            <v>14232.9274</v>
          </cell>
          <cell r="E46">
            <v>37587.22</v>
          </cell>
          <cell r="F46">
            <v>0</v>
          </cell>
          <cell r="G46">
            <v>2323.02</v>
          </cell>
          <cell r="H46">
            <v>2954</v>
          </cell>
          <cell r="I46">
            <v>0</v>
          </cell>
        </row>
        <row r="47">
          <cell r="A47">
            <v>218</v>
          </cell>
          <cell r="B47" t="str">
            <v xml:space="preserve">S2        </v>
          </cell>
          <cell r="C47" t="str">
            <v xml:space="preserve">SECRETARIO (S2)                              </v>
          </cell>
          <cell r="D47">
            <v>17136.755000000001</v>
          </cell>
          <cell r="E47">
            <v>23607.45</v>
          </cell>
          <cell r="F47">
            <v>0</v>
          </cell>
          <cell r="G47">
            <v>2796.98</v>
          </cell>
          <cell r="H47">
            <v>3556.68</v>
          </cell>
          <cell r="I47">
            <v>0</v>
          </cell>
        </row>
        <row r="48">
          <cell r="A48">
            <v>219</v>
          </cell>
          <cell r="B48" t="str">
            <v xml:space="preserve">S21       </v>
          </cell>
          <cell r="C48" t="str">
            <v xml:space="preserve">SECRETARIO GENERAL (S21)                     </v>
          </cell>
          <cell r="D48">
            <v>17628.965999999997</v>
          </cell>
          <cell r="E48">
            <v>82322.8</v>
          </cell>
          <cell r="F48">
            <v>0</v>
          </cell>
          <cell r="G48">
            <v>2877.32</v>
          </cell>
          <cell r="H48">
            <v>3658.84</v>
          </cell>
          <cell r="I48">
            <v>0</v>
          </cell>
        </row>
        <row r="49">
          <cell r="A49">
            <v>220</v>
          </cell>
          <cell r="B49" t="str">
            <v xml:space="preserve">ANE2  S   </v>
          </cell>
          <cell r="C49" t="str">
            <v xml:space="preserve">ANALISTA ESPECIALIZADO (ANE2) SINDICALIZADO  </v>
          </cell>
          <cell r="D49">
            <v>5585.4898000000003</v>
          </cell>
          <cell r="E49">
            <v>0</v>
          </cell>
          <cell r="F49">
            <v>954.77</v>
          </cell>
          <cell r="G49">
            <v>966.35</v>
          </cell>
          <cell r="H49">
            <v>1159.26</v>
          </cell>
          <cell r="I49">
            <v>3064.2268000000004</v>
          </cell>
        </row>
        <row r="50">
          <cell r="A50">
            <v>221</v>
          </cell>
          <cell r="B50" t="str">
            <v xml:space="preserve">TEC1  S   </v>
          </cell>
          <cell r="C50" t="str">
            <v xml:space="preserve">TECNICO (TEC1) SINDICALIZADO                 </v>
          </cell>
          <cell r="D50">
            <v>6166.0093999999999</v>
          </cell>
          <cell r="E50">
            <v>0</v>
          </cell>
          <cell r="F50">
            <v>1047.78</v>
          </cell>
          <cell r="G50">
            <v>1060.58</v>
          </cell>
          <cell r="H50">
            <v>1279.75</v>
          </cell>
          <cell r="I50">
            <v>2582.6581999999999</v>
          </cell>
        </row>
        <row r="51">
          <cell r="A51">
            <v>222</v>
          </cell>
          <cell r="B51" t="str">
            <v xml:space="preserve">TEC2  S   </v>
          </cell>
          <cell r="C51" t="str">
            <v xml:space="preserve">TECNICO (TEC2) SINDICALIZADO                 </v>
          </cell>
          <cell r="D51">
            <v>7275.0662000000002</v>
          </cell>
          <cell r="E51">
            <v>0</v>
          </cell>
          <cell r="F51">
            <v>996.16</v>
          </cell>
          <cell r="G51">
            <v>1011.25</v>
          </cell>
          <cell r="H51">
            <v>1509.93</v>
          </cell>
          <cell r="I51">
            <v>1600.3668</v>
          </cell>
        </row>
        <row r="52">
          <cell r="A52">
            <v>223</v>
          </cell>
          <cell r="B52" t="str">
            <v xml:space="preserve">TCE1  S   </v>
          </cell>
          <cell r="C52" t="str">
            <v xml:space="preserve">TECNICO ESPECIALIZADO (TCE1) SINDICALIZADO   </v>
          </cell>
          <cell r="D52">
            <v>7950.6784000000007</v>
          </cell>
          <cell r="E52">
            <v>10479.26</v>
          </cell>
          <cell r="F52">
            <v>1125.94</v>
          </cell>
          <cell r="G52">
            <v>1142.44</v>
          </cell>
          <cell r="H52">
            <v>1650.14</v>
          </cell>
          <cell r="I52">
            <v>842.86959999999999</v>
          </cell>
        </row>
      </sheetData>
      <sheetData sheetId="7"/>
      <sheetData sheetId="8"/>
      <sheetData sheetId="9"/>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3"/>
      <sheetName val="TABULADOR"/>
      <sheetName val="ISR"/>
      <sheetName val="TABSA"/>
      <sheetName val="QUINQUENIO"/>
      <sheetName val="PERCEPCIONES"/>
      <sheetName val="RETENCIONES"/>
      <sheetName val="1era AGO"/>
      <sheetName val="CED ADIC"/>
      <sheetName val="CONCENTRADO DESPENSA"/>
      <sheetName val="Hoja1"/>
    </sheetNames>
    <sheetDataSet>
      <sheetData sheetId="0"/>
      <sheetData sheetId="1">
        <row r="8">
          <cell r="A8">
            <v>1</v>
          </cell>
          <cell r="B8" t="str">
            <v>TEC2</v>
          </cell>
          <cell r="C8" t="str">
            <v>C1</v>
          </cell>
          <cell r="D8" t="str">
            <v>AUDITOR FINANCIERO</v>
          </cell>
          <cell r="E8" t="str">
            <v>CONFIANZA</v>
          </cell>
          <cell r="F8">
            <v>6830.59</v>
          </cell>
          <cell r="G8">
            <v>1531.99</v>
          </cell>
          <cell r="H8">
            <v>1571.57</v>
          </cell>
          <cell r="I8">
            <v>253.67</v>
          </cell>
          <cell r="J8">
            <v>211</v>
          </cell>
          <cell r="K8">
            <v>836.19</v>
          </cell>
          <cell r="L8">
            <v>23</v>
          </cell>
          <cell r="M8">
            <v>46</v>
          </cell>
          <cell r="N8">
            <v>6536.4582</v>
          </cell>
          <cell r="O8">
            <v>1002.4208</v>
          </cell>
        </row>
        <row r="9">
          <cell r="A9">
            <v>2</v>
          </cell>
          <cell r="B9" t="str">
            <v>TEC2 S</v>
          </cell>
          <cell r="C9">
            <v>0</v>
          </cell>
          <cell r="D9" t="str">
            <v>AUXILIAR ADMINISTRATIVO</v>
          </cell>
          <cell r="E9" t="str">
            <v>BASE (SIND)</v>
          </cell>
          <cell r="F9">
            <v>7172.11</v>
          </cell>
          <cell r="G9">
            <v>1487.27</v>
          </cell>
          <cell r="H9">
            <v>1354.07</v>
          </cell>
          <cell r="I9">
            <v>536.89</v>
          </cell>
          <cell r="J9">
            <v>222</v>
          </cell>
          <cell r="K9">
            <v>878</v>
          </cell>
          <cell r="L9">
            <v>27</v>
          </cell>
          <cell r="M9">
            <v>49</v>
          </cell>
          <cell r="N9">
            <v>6863.27</v>
          </cell>
          <cell r="O9">
            <v>1002.40914</v>
          </cell>
        </row>
        <row r="10">
          <cell r="A10">
            <v>3</v>
          </cell>
          <cell r="B10" t="str">
            <v>TEC2</v>
          </cell>
          <cell r="C10" t="str">
            <v>C</v>
          </cell>
          <cell r="D10" t="str">
            <v>AUDITORA FINANCIERA</v>
          </cell>
          <cell r="E10" t="str">
            <v>CONFIANZA</v>
          </cell>
          <cell r="F10">
            <v>6830.59</v>
          </cell>
          <cell r="G10">
            <v>5871.21</v>
          </cell>
          <cell r="H10">
            <v>2485.0700000000002</v>
          </cell>
          <cell r="I10">
            <v>253.67</v>
          </cell>
          <cell r="J10">
            <v>211</v>
          </cell>
          <cell r="K10">
            <v>836.19</v>
          </cell>
          <cell r="L10">
            <v>23</v>
          </cell>
          <cell r="M10">
            <v>46</v>
          </cell>
          <cell r="N10">
            <v>6536.4582</v>
          </cell>
          <cell r="O10">
            <v>4084.27</v>
          </cell>
        </row>
        <row r="11">
          <cell r="A11">
            <v>4</v>
          </cell>
          <cell r="B11" t="str">
            <v>TEC1 S</v>
          </cell>
          <cell r="C11" t="str">
            <v>B</v>
          </cell>
          <cell r="D11" t="str">
            <v>AUXILIAR MÚLTIPLE</v>
          </cell>
          <cell r="E11" t="str">
            <v>BASE (SIND)</v>
          </cell>
          <cell r="F11">
            <v>6078.76</v>
          </cell>
          <cell r="G11">
            <v>1504.41</v>
          </cell>
          <cell r="H11">
            <v>1411.63</v>
          </cell>
          <cell r="I11">
            <v>242.41</v>
          </cell>
          <cell r="J11">
            <v>221</v>
          </cell>
          <cell r="K11">
            <v>1416.91</v>
          </cell>
          <cell r="L11">
            <v>27</v>
          </cell>
          <cell r="M11">
            <v>49</v>
          </cell>
          <cell r="N11">
            <v>5817.0043999999998</v>
          </cell>
          <cell r="O11">
            <v>1439.6284000000001</v>
          </cell>
        </row>
        <row r="12">
          <cell r="A12">
            <v>5</v>
          </cell>
          <cell r="B12" t="str">
            <v>TCE1 S</v>
          </cell>
          <cell r="C12" t="str">
            <v>B</v>
          </cell>
          <cell r="D12" t="str">
            <v>SECRETARIA</v>
          </cell>
          <cell r="E12" t="str">
            <v>BASE (SIND)</v>
          </cell>
          <cell r="F12">
            <v>7838.17</v>
          </cell>
          <cell r="G12">
            <v>1525.32</v>
          </cell>
          <cell r="H12">
            <v>1497.72</v>
          </cell>
          <cell r="I12">
            <v>547.79</v>
          </cell>
          <cell r="J12">
            <v>223</v>
          </cell>
          <cell r="K12">
            <v>462.41</v>
          </cell>
          <cell r="L12">
            <v>27</v>
          </cell>
          <cell r="M12">
            <v>49</v>
          </cell>
          <cell r="N12">
            <v>7500.6448</v>
          </cell>
          <cell r="O12">
            <v>1459.6412</v>
          </cell>
        </row>
        <row r="13">
          <cell r="A13">
            <v>6</v>
          </cell>
          <cell r="B13" t="str">
            <v>TCE1 S</v>
          </cell>
          <cell r="C13" t="str">
            <v>B</v>
          </cell>
          <cell r="D13" t="str">
            <v>AUXILIAR ADMINISTRATIVO</v>
          </cell>
          <cell r="E13" t="str">
            <v>BASE (SIND)</v>
          </cell>
          <cell r="F13">
            <v>7838.17</v>
          </cell>
          <cell r="G13">
            <v>2651.36</v>
          </cell>
          <cell r="H13">
            <v>1734.77</v>
          </cell>
          <cell r="I13">
            <v>547.79</v>
          </cell>
          <cell r="J13">
            <v>223</v>
          </cell>
          <cell r="K13">
            <v>462.41</v>
          </cell>
          <cell r="L13">
            <v>27</v>
          </cell>
          <cell r="M13">
            <v>49</v>
          </cell>
          <cell r="N13">
            <v>7500.6448</v>
          </cell>
          <cell r="O13">
            <v>2537.19</v>
          </cell>
        </row>
        <row r="14">
          <cell r="A14">
            <v>7</v>
          </cell>
          <cell r="B14" t="str">
            <v>TCE1 S</v>
          </cell>
          <cell r="C14" t="str">
            <v>D</v>
          </cell>
          <cell r="D14" t="str">
            <v>AUXILIAR MÚLTIPLE</v>
          </cell>
          <cell r="E14" t="str">
            <v>BASE (SIND)</v>
          </cell>
          <cell r="F14">
            <v>7838.17</v>
          </cell>
          <cell r="G14">
            <v>2167.7199999999998</v>
          </cell>
          <cell r="H14">
            <v>1632.96</v>
          </cell>
          <cell r="I14">
            <v>547.79</v>
          </cell>
          <cell r="J14">
            <v>223</v>
          </cell>
          <cell r="K14">
            <v>462.41</v>
          </cell>
          <cell r="L14">
            <v>27</v>
          </cell>
          <cell r="M14">
            <v>49</v>
          </cell>
          <cell r="N14">
            <v>7500.6448</v>
          </cell>
          <cell r="O14">
            <v>2074.3775999999998</v>
          </cell>
        </row>
        <row r="15">
          <cell r="A15">
            <v>8</v>
          </cell>
          <cell r="B15" t="str">
            <v>TEC2 S</v>
          </cell>
          <cell r="C15" t="str">
            <v>A/Sind</v>
          </cell>
          <cell r="D15" t="str">
            <v>AUXILIAR ADMINISTRATIVO</v>
          </cell>
          <cell r="E15" t="str">
            <v>BASE (SIND)</v>
          </cell>
          <cell r="F15">
            <v>7172.11</v>
          </cell>
          <cell r="G15">
            <v>3413.2</v>
          </cell>
          <cell r="H15">
            <v>1759.52</v>
          </cell>
          <cell r="I15">
            <v>536.89</v>
          </cell>
          <cell r="J15">
            <v>222</v>
          </cell>
          <cell r="K15">
            <v>878</v>
          </cell>
          <cell r="L15">
            <v>27</v>
          </cell>
          <cell r="M15">
            <v>49</v>
          </cell>
          <cell r="N15">
            <v>6863.27</v>
          </cell>
          <cell r="O15">
            <v>2796.3436000000002</v>
          </cell>
        </row>
        <row r="16">
          <cell r="A16">
            <v>9</v>
          </cell>
          <cell r="B16" t="str">
            <v>TEC2</v>
          </cell>
          <cell r="C16" t="str">
            <v>C NEW</v>
          </cell>
          <cell r="D16" t="str">
            <v>AUDITOR DE OBRA</v>
          </cell>
          <cell r="E16" t="str">
            <v>CONFIANZA</v>
          </cell>
          <cell r="F16">
            <v>6830.59</v>
          </cell>
          <cell r="G16">
            <v>4268.08</v>
          </cell>
          <cell r="H16">
            <v>2147.58</v>
          </cell>
          <cell r="I16">
            <v>253.67</v>
          </cell>
          <cell r="J16">
            <v>211</v>
          </cell>
          <cell r="K16">
            <v>836.19</v>
          </cell>
          <cell r="L16">
            <v>23</v>
          </cell>
          <cell r="M16">
            <v>46</v>
          </cell>
          <cell r="N16">
            <v>6536.45</v>
          </cell>
          <cell r="O16">
            <v>4084.29</v>
          </cell>
        </row>
        <row r="17">
          <cell r="A17">
            <v>10</v>
          </cell>
          <cell r="B17" t="str">
            <v>TEC2 S</v>
          </cell>
          <cell r="C17" t="str">
            <v>C NEW/SIND</v>
          </cell>
          <cell r="D17" t="str">
            <v>AUXILIAR ADMINISTRATIVO</v>
          </cell>
          <cell r="E17" t="str">
            <v>BASE (SIND)</v>
          </cell>
          <cell r="F17">
            <v>7172.11</v>
          </cell>
          <cell r="G17">
            <v>4268.08</v>
          </cell>
          <cell r="H17">
            <v>1939.49</v>
          </cell>
          <cell r="I17">
            <v>536.89</v>
          </cell>
          <cell r="J17">
            <v>222</v>
          </cell>
          <cell r="K17">
            <v>878</v>
          </cell>
          <cell r="L17">
            <v>27</v>
          </cell>
          <cell r="M17">
            <v>49</v>
          </cell>
          <cell r="N17">
            <v>6863.27</v>
          </cell>
          <cell r="O17">
            <v>4084.29</v>
          </cell>
        </row>
        <row r="18">
          <cell r="A18">
            <v>11</v>
          </cell>
          <cell r="B18" t="str">
            <v>TEC2 S</v>
          </cell>
          <cell r="C18">
            <v>0</v>
          </cell>
          <cell r="D18" t="str">
            <v>AUXILIAR MÚLTIPLE</v>
          </cell>
          <cell r="E18" t="str">
            <v>BASE (SIND)</v>
          </cell>
          <cell r="F18">
            <v>7172.11</v>
          </cell>
          <cell r="G18">
            <v>4766.82</v>
          </cell>
          <cell r="H18">
            <v>2044.49</v>
          </cell>
          <cell r="I18">
            <v>536.89</v>
          </cell>
          <cell r="J18">
            <v>222</v>
          </cell>
          <cell r="K18">
            <v>878</v>
          </cell>
          <cell r="L18">
            <v>27</v>
          </cell>
          <cell r="M18">
            <v>49</v>
          </cell>
          <cell r="N18">
            <v>6863.27</v>
          </cell>
          <cell r="O18">
            <v>0</v>
          </cell>
        </row>
        <row r="19">
          <cell r="A19">
            <v>12</v>
          </cell>
          <cell r="B19" t="str">
            <v>TEC2</v>
          </cell>
          <cell r="C19" t="str">
            <v>C1 NEW</v>
          </cell>
          <cell r="D19" t="str">
            <v>ABOGADA GUBERNAMENTAL</v>
          </cell>
          <cell r="E19" t="str">
            <v>CONFIANZA</v>
          </cell>
          <cell r="F19">
            <v>6830.59</v>
          </cell>
          <cell r="G19">
            <v>4482.93</v>
          </cell>
          <cell r="H19">
            <v>2192.81</v>
          </cell>
          <cell r="I19">
            <v>253.67</v>
          </cell>
          <cell r="J19">
            <v>211</v>
          </cell>
          <cell r="K19">
            <v>836.19</v>
          </cell>
          <cell r="L19">
            <v>23</v>
          </cell>
          <cell r="M19">
            <v>46</v>
          </cell>
          <cell r="N19">
            <v>6536.45</v>
          </cell>
          <cell r="O19">
            <v>4289.8900000000003</v>
          </cell>
        </row>
        <row r="20">
          <cell r="A20">
            <v>13</v>
          </cell>
          <cell r="B20" t="str">
            <v>TEC2 S</v>
          </cell>
          <cell r="C20" t="str">
            <v>C1 NEW/SIND</v>
          </cell>
          <cell r="D20" t="str">
            <v>AUXILIAR INFORMÁTICO</v>
          </cell>
          <cell r="E20" t="str">
            <v>BASE (SIND)</v>
          </cell>
          <cell r="F20">
            <v>7172.12</v>
          </cell>
          <cell r="G20">
            <v>4482.93</v>
          </cell>
          <cell r="H20">
            <v>1984.72</v>
          </cell>
          <cell r="I20">
            <v>536.89</v>
          </cell>
          <cell r="J20">
            <v>222</v>
          </cell>
          <cell r="K20">
            <v>878</v>
          </cell>
          <cell r="L20">
            <v>27</v>
          </cell>
          <cell r="M20">
            <v>49</v>
          </cell>
          <cell r="N20">
            <v>6863.28</v>
          </cell>
          <cell r="O20">
            <v>4289.8941999999997</v>
          </cell>
        </row>
        <row r="21">
          <cell r="A21">
            <v>14</v>
          </cell>
          <cell r="B21" t="str">
            <v>TEC2</v>
          </cell>
          <cell r="C21" t="str">
            <v>C</v>
          </cell>
          <cell r="D21" t="str">
            <v>AUDITORA FINANCIERA</v>
          </cell>
          <cell r="E21" t="str">
            <v>CONFIANZA</v>
          </cell>
          <cell r="F21">
            <v>6830.59</v>
          </cell>
          <cell r="G21">
            <v>4268.0600000000004</v>
          </cell>
          <cell r="H21">
            <v>2147.5700000000002</v>
          </cell>
          <cell r="I21">
            <v>253.67</v>
          </cell>
          <cell r="J21">
            <v>211</v>
          </cell>
          <cell r="K21">
            <v>836.19</v>
          </cell>
          <cell r="L21">
            <v>23</v>
          </cell>
          <cell r="M21">
            <v>46</v>
          </cell>
          <cell r="N21">
            <v>6536.4582</v>
          </cell>
          <cell r="O21">
            <v>4084.27</v>
          </cell>
        </row>
        <row r="22">
          <cell r="A22">
            <v>15</v>
          </cell>
          <cell r="B22" t="str">
            <v>TEC2 S</v>
          </cell>
          <cell r="C22" t="str">
            <v>C/Sind</v>
          </cell>
          <cell r="D22" t="str">
            <v>AUXILIAR ADMINISTRATIVO</v>
          </cell>
          <cell r="E22" t="str">
            <v>BASE (SIND)</v>
          </cell>
          <cell r="F22">
            <v>7172.11</v>
          </cell>
          <cell r="G22">
            <v>5464.98</v>
          </cell>
          <cell r="H22">
            <v>2191.46</v>
          </cell>
          <cell r="I22">
            <v>536.89</v>
          </cell>
          <cell r="J22">
            <v>222</v>
          </cell>
          <cell r="K22">
            <v>878</v>
          </cell>
          <cell r="L22">
            <v>27</v>
          </cell>
          <cell r="M22">
            <v>49</v>
          </cell>
          <cell r="N22">
            <v>6863.27</v>
          </cell>
          <cell r="O22">
            <v>4084.2647999999999</v>
          </cell>
        </row>
        <row r="23">
          <cell r="A23">
            <v>16</v>
          </cell>
          <cell r="B23" t="str">
            <v>TCE1 S</v>
          </cell>
          <cell r="C23" t="str">
            <v>C</v>
          </cell>
          <cell r="D23" t="str">
            <v>SECRETARIA</v>
          </cell>
          <cell r="E23" t="str">
            <v>BASE (SIND)</v>
          </cell>
          <cell r="F23">
            <v>7838.17</v>
          </cell>
          <cell r="G23">
            <v>5552.92</v>
          </cell>
          <cell r="H23">
            <v>2345.61</v>
          </cell>
          <cell r="I23">
            <v>547.79</v>
          </cell>
          <cell r="J23">
            <v>223</v>
          </cell>
          <cell r="K23">
            <v>462.41</v>
          </cell>
          <cell r="L23">
            <v>27</v>
          </cell>
          <cell r="M23">
            <v>49</v>
          </cell>
          <cell r="N23">
            <v>7500.6448</v>
          </cell>
          <cell r="O23">
            <v>5313.8</v>
          </cell>
        </row>
        <row r="24">
          <cell r="A24">
            <v>17</v>
          </cell>
          <cell r="B24" t="str">
            <v>TEC2</v>
          </cell>
          <cell r="C24" t="str">
            <v>CC</v>
          </cell>
          <cell r="D24" t="str">
            <v>ABOGADA GUBERNAMENTAL</v>
          </cell>
          <cell r="E24" t="str">
            <v>CONFIANZA</v>
          </cell>
          <cell r="F24">
            <v>6830.59</v>
          </cell>
          <cell r="G24">
            <v>4495.9399999999996</v>
          </cell>
          <cell r="H24">
            <v>2195.5500000000002</v>
          </cell>
          <cell r="I24">
            <v>253.67</v>
          </cell>
          <cell r="J24">
            <v>211</v>
          </cell>
          <cell r="K24">
            <v>836.19</v>
          </cell>
          <cell r="L24">
            <v>23</v>
          </cell>
          <cell r="M24">
            <v>46</v>
          </cell>
          <cell r="N24">
            <v>6536.4582</v>
          </cell>
          <cell r="O24">
            <v>5715.82</v>
          </cell>
        </row>
        <row r="25">
          <cell r="A25">
            <v>18</v>
          </cell>
          <cell r="B25" t="str">
            <v>TEC2 S</v>
          </cell>
          <cell r="C25" t="str">
            <v>CC1/SIND</v>
          </cell>
          <cell r="D25" t="str">
            <v>AUXILIAR DE DIGITALIZACIÓN</v>
          </cell>
          <cell r="E25" t="str">
            <v>BASE (SIND)</v>
          </cell>
          <cell r="F25">
            <v>7172.11</v>
          </cell>
          <cell r="G25">
            <v>5672.41</v>
          </cell>
          <cell r="H25">
            <v>2235.13</v>
          </cell>
          <cell r="I25">
            <v>536.89</v>
          </cell>
          <cell r="J25">
            <v>222</v>
          </cell>
          <cell r="K25">
            <v>878</v>
          </cell>
          <cell r="L25">
            <v>27</v>
          </cell>
          <cell r="M25">
            <v>49</v>
          </cell>
          <cell r="N25">
            <v>6863.27</v>
          </cell>
          <cell r="O25">
            <v>5428.15</v>
          </cell>
        </row>
        <row r="26">
          <cell r="A26">
            <v>19</v>
          </cell>
          <cell r="B26" t="str">
            <v>TEC2 S</v>
          </cell>
          <cell r="C26" t="str">
            <v>YY</v>
          </cell>
          <cell r="D26" t="str">
            <v>AUXILIAR ADMINISTRATIVO</v>
          </cell>
          <cell r="E26" t="str">
            <v>BASE (SIND)</v>
          </cell>
          <cell r="F26">
            <v>7172.11</v>
          </cell>
          <cell r="G26">
            <v>5973.05</v>
          </cell>
          <cell r="H26">
            <v>2298.42</v>
          </cell>
          <cell r="I26">
            <v>536.89</v>
          </cell>
          <cell r="J26">
            <v>222</v>
          </cell>
          <cell r="K26">
            <v>878</v>
          </cell>
          <cell r="L26">
            <v>27</v>
          </cell>
          <cell r="M26">
            <v>49</v>
          </cell>
          <cell r="N26">
            <v>6863.27</v>
          </cell>
          <cell r="O26">
            <v>5715.8379999999997</v>
          </cell>
        </row>
        <row r="27">
          <cell r="A27">
            <v>20</v>
          </cell>
          <cell r="B27" t="str">
            <v>TEC1 S</v>
          </cell>
          <cell r="C27" t="str">
            <v>A</v>
          </cell>
          <cell r="D27" t="str">
            <v>CHOFER PARTICULAR</v>
          </cell>
          <cell r="E27" t="str">
            <v>BASE (SIND)</v>
          </cell>
          <cell r="F27">
            <v>6078.76</v>
          </cell>
          <cell r="G27">
            <v>7518.95</v>
          </cell>
          <cell r="H27">
            <v>2677.81</v>
          </cell>
          <cell r="I27">
            <v>242.41</v>
          </cell>
          <cell r="J27">
            <v>221</v>
          </cell>
          <cell r="K27">
            <v>1416.91</v>
          </cell>
          <cell r="L27">
            <v>27</v>
          </cell>
          <cell r="M27">
            <v>49</v>
          </cell>
          <cell r="N27">
            <v>5817.0043999999998</v>
          </cell>
          <cell r="O27">
            <v>7195.174</v>
          </cell>
        </row>
        <row r="28">
          <cell r="A28">
            <v>21</v>
          </cell>
          <cell r="B28" t="str">
            <v>TEC2</v>
          </cell>
          <cell r="C28" t="str">
            <v>CC</v>
          </cell>
          <cell r="D28" t="str">
            <v>ABOGADA GUBERNAMENTAL</v>
          </cell>
          <cell r="E28" t="str">
            <v>CONFIANZA</v>
          </cell>
          <cell r="F28">
            <v>6830.59</v>
          </cell>
          <cell r="G28">
            <v>5973.05</v>
          </cell>
          <cell r="H28">
            <v>2506.5100000000002</v>
          </cell>
          <cell r="I28">
            <v>253.67</v>
          </cell>
          <cell r="J28">
            <v>211</v>
          </cell>
          <cell r="K28">
            <v>836.19</v>
          </cell>
          <cell r="L28">
            <v>23</v>
          </cell>
          <cell r="M28">
            <v>46</v>
          </cell>
          <cell r="N28">
            <v>6536.4582</v>
          </cell>
          <cell r="O28">
            <v>5715.84</v>
          </cell>
        </row>
        <row r="29">
          <cell r="A29">
            <v>22</v>
          </cell>
          <cell r="B29" t="str">
            <v>TEC2</v>
          </cell>
          <cell r="C29" t="str">
            <v>B NEW</v>
          </cell>
          <cell r="D29" t="str">
            <v>ABOGADO GUBERNAMENTAL</v>
          </cell>
          <cell r="E29" t="str">
            <v>CONFIANZA</v>
          </cell>
          <cell r="F29">
            <v>6830.59</v>
          </cell>
          <cell r="G29">
            <v>8161.43</v>
          </cell>
          <cell r="H29">
            <v>2967.2</v>
          </cell>
          <cell r="I29">
            <v>253.67</v>
          </cell>
          <cell r="J29">
            <v>211</v>
          </cell>
          <cell r="K29">
            <v>836.19</v>
          </cell>
          <cell r="L29">
            <v>23</v>
          </cell>
          <cell r="M29">
            <v>46</v>
          </cell>
          <cell r="N29">
            <v>6536.45</v>
          </cell>
          <cell r="O29">
            <v>7809.99</v>
          </cell>
        </row>
        <row r="30">
          <cell r="A30">
            <v>23</v>
          </cell>
          <cell r="B30" t="str">
            <v>TEC2</v>
          </cell>
          <cell r="C30" t="str">
            <v>B NEW</v>
          </cell>
          <cell r="D30" t="str">
            <v>ABOGADO GUBERNAMENTAL</v>
          </cell>
          <cell r="E30" t="str">
            <v>CONFIANZA</v>
          </cell>
          <cell r="F30">
            <v>6830.59</v>
          </cell>
          <cell r="G30">
            <v>10970.03</v>
          </cell>
          <cell r="H30">
            <v>3558.47</v>
          </cell>
          <cell r="I30">
            <v>253.67</v>
          </cell>
          <cell r="J30">
            <v>211</v>
          </cell>
          <cell r="K30">
            <v>836.19</v>
          </cell>
          <cell r="L30">
            <v>23</v>
          </cell>
          <cell r="M30">
            <v>46</v>
          </cell>
          <cell r="N30">
            <v>6536.45</v>
          </cell>
          <cell r="O30">
            <v>7809.99</v>
          </cell>
        </row>
        <row r="31">
          <cell r="A31">
            <v>24</v>
          </cell>
          <cell r="B31" t="str">
            <v>TEC2 S</v>
          </cell>
          <cell r="C31" t="str">
            <v>B/Sind</v>
          </cell>
          <cell r="D31" t="str">
            <v>AUXILIAR ADMINISTRATIVO</v>
          </cell>
          <cell r="E31" t="str">
            <v>BASE (SIND)</v>
          </cell>
          <cell r="F31">
            <v>7172.11</v>
          </cell>
          <cell r="G31">
            <v>8161.43</v>
          </cell>
          <cell r="H31">
            <v>2759.12</v>
          </cell>
          <cell r="I31">
            <v>536.89</v>
          </cell>
          <cell r="J31">
            <v>222</v>
          </cell>
          <cell r="K31">
            <v>878</v>
          </cell>
          <cell r="L31">
            <v>27</v>
          </cell>
          <cell r="M31">
            <v>49</v>
          </cell>
          <cell r="N31">
            <v>6863.27</v>
          </cell>
          <cell r="O31">
            <v>7809.99</v>
          </cell>
        </row>
        <row r="32">
          <cell r="A32">
            <v>25</v>
          </cell>
          <cell r="B32" t="str">
            <v>TCE1 S</v>
          </cell>
          <cell r="C32" t="str">
            <v>A</v>
          </cell>
          <cell r="D32" t="str">
            <v>SECRETARIA</v>
          </cell>
          <cell r="E32" t="str">
            <v>BASE (SIND)</v>
          </cell>
          <cell r="F32">
            <v>7838.17</v>
          </cell>
          <cell r="G32">
            <v>9156.07</v>
          </cell>
          <cell r="H32">
            <v>3104.14</v>
          </cell>
          <cell r="I32">
            <v>547.79</v>
          </cell>
          <cell r="J32">
            <v>223</v>
          </cell>
          <cell r="K32">
            <v>462.41</v>
          </cell>
          <cell r="L32">
            <v>27</v>
          </cell>
          <cell r="M32">
            <v>49</v>
          </cell>
          <cell r="N32">
            <v>7500.6448</v>
          </cell>
          <cell r="O32">
            <v>8761.7903999999999</v>
          </cell>
        </row>
        <row r="33">
          <cell r="A33">
            <v>26</v>
          </cell>
          <cell r="B33" t="str">
            <v>TEC2</v>
          </cell>
          <cell r="C33" t="str">
            <v>BB1</v>
          </cell>
          <cell r="D33" t="str">
            <v>AUDITOR FINANCIERO</v>
          </cell>
          <cell r="E33" t="str">
            <v>CONFIANZA</v>
          </cell>
          <cell r="F33">
            <v>6830.59</v>
          </cell>
          <cell r="G33">
            <v>10149.93</v>
          </cell>
          <cell r="H33">
            <v>3385.82</v>
          </cell>
          <cell r="I33">
            <v>253.67</v>
          </cell>
          <cell r="J33">
            <v>211</v>
          </cell>
          <cell r="K33">
            <v>836.19</v>
          </cell>
          <cell r="L33">
            <v>23</v>
          </cell>
          <cell r="M33">
            <v>46</v>
          </cell>
          <cell r="N33">
            <v>6536.45</v>
          </cell>
          <cell r="O33">
            <v>9712.86</v>
          </cell>
        </row>
        <row r="34">
          <cell r="A34">
            <v>27</v>
          </cell>
          <cell r="B34" t="str">
            <v>TEC2</v>
          </cell>
          <cell r="C34" t="str">
            <v>BB</v>
          </cell>
          <cell r="D34" t="str">
            <v>AUDITORA FINANCIERA</v>
          </cell>
          <cell r="E34" t="str">
            <v>CONFIANZA</v>
          </cell>
          <cell r="F34">
            <v>6830.59</v>
          </cell>
          <cell r="G34">
            <v>10687.86</v>
          </cell>
          <cell r="H34">
            <v>3499.07</v>
          </cell>
          <cell r="I34">
            <v>253.67</v>
          </cell>
          <cell r="J34">
            <v>211</v>
          </cell>
          <cell r="K34">
            <v>836.19</v>
          </cell>
          <cell r="L34">
            <v>23</v>
          </cell>
          <cell r="M34">
            <v>46</v>
          </cell>
          <cell r="N34">
            <v>6536.45</v>
          </cell>
          <cell r="O34">
            <v>10227.620000000001</v>
          </cell>
        </row>
        <row r="35">
          <cell r="A35">
            <v>28</v>
          </cell>
          <cell r="B35" t="str">
            <v>TCE1 S</v>
          </cell>
          <cell r="C35" t="str">
            <v>A</v>
          </cell>
          <cell r="D35" t="str">
            <v>COMISIONADO</v>
          </cell>
          <cell r="E35" t="str">
            <v>BASE (SIND)</v>
          </cell>
          <cell r="F35">
            <v>7838.17</v>
          </cell>
          <cell r="G35">
            <v>11474.22</v>
          </cell>
          <cell r="H35">
            <v>3592.16</v>
          </cell>
          <cell r="I35">
            <v>547.79</v>
          </cell>
          <cell r="J35">
            <v>223</v>
          </cell>
          <cell r="K35">
            <v>462.41</v>
          </cell>
          <cell r="L35">
            <v>27</v>
          </cell>
          <cell r="M35">
            <v>49</v>
          </cell>
          <cell r="N35">
            <v>7500.6448</v>
          </cell>
          <cell r="O35">
            <v>10980.116</v>
          </cell>
        </row>
        <row r="36">
          <cell r="A36">
            <v>29</v>
          </cell>
          <cell r="B36" t="str">
            <v>TEC2</v>
          </cell>
          <cell r="C36" t="str">
            <v>A NEW</v>
          </cell>
          <cell r="D36" t="str">
            <v>AUDITOR DE OBRA</v>
          </cell>
          <cell r="E36" t="str">
            <v>CONFIANZA</v>
          </cell>
          <cell r="F36">
            <v>6830.59</v>
          </cell>
          <cell r="G36">
            <v>12806.38</v>
          </cell>
          <cell r="H36">
            <v>3945.06</v>
          </cell>
          <cell r="I36">
            <v>253.67</v>
          </cell>
          <cell r="J36">
            <v>211</v>
          </cell>
          <cell r="K36">
            <v>836.19</v>
          </cell>
          <cell r="L36">
            <v>23</v>
          </cell>
          <cell r="M36">
            <v>46</v>
          </cell>
          <cell r="N36">
            <v>6536.45</v>
          </cell>
          <cell r="O36">
            <v>12254.9144</v>
          </cell>
        </row>
        <row r="37">
          <cell r="A37">
            <v>30</v>
          </cell>
          <cell r="B37" t="str">
            <v>TEC2</v>
          </cell>
          <cell r="C37" t="str">
            <v>A</v>
          </cell>
          <cell r="D37" t="str">
            <v>AUDITOR FINANCIERO</v>
          </cell>
          <cell r="E37" t="str">
            <v>CONFIANZA</v>
          </cell>
          <cell r="F37">
            <v>6830.59</v>
          </cell>
          <cell r="G37">
            <v>12806.38</v>
          </cell>
          <cell r="H37">
            <v>3945.06</v>
          </cell>
          <cell r="I37">
            <v>253.67</v>
          </cell>
          <cell r="J37">
            <v>211</v>
          </cell>
          <cell r="K37">
            <v>836.19</v>
          </cell>
          <cell r="L37">
            <v>23</v>
          </cell>
          <cell r="M37">
            <v>46</v>
          </cell>
          <cell r="N37">
            <v>6536.4582</v>
          </cell>
          <cell r="O37">
            <v>12254.9144</v>
          </cell>
        </row>
        <row r="38">
          <cell r="A38">
            <v>31</v>
          </cell>
          <cell r="B38" t="str">
            <v>TEC2 S</v>
          </cell>
          <cell r="C38" t="str">
            <v>A Sind.</v>
          </cell>
          <cell r="D38" t="str">
            <v>ENCARGADO</v>
          </cell>
          <cell r="E38" t="str">
            <v>BASE (SIND)</v>
          </cell>
          <cell r="F38">
            <v>7172.11</v>
          </cell>
          <cell r="G38">
            <v>12806.37</v>
          </cell>
          <cell r="H38">
            <v>3736.97</v>
          </cell>
          <cell r="I38">
            <v>536.89</v>
          </cell>
          <cell r="J38">
            <v>222</v>
          </cell>
          <cell r="K38">
            <v>878</v>
          </cell>
          <cell r="L38">
            <v>27</v>
          </cell>
          <cell r="M38">
            <v>49</v>
          </cell>
          <cell r="N38">
            <v>6863.27</v>
          </cell>
          <cell r="O38">
            <v>12254.9038</v>
          </cell>
        </row>
        <row r="39">
          <cell r="A39">
            <v>32</v>
          </cell>
          <cell r="B39" t="str">
            <v>TCE3</v>
          </cell>
          <cell r="C39" t="str">
            <v xml:space="preserve"> ---</v>
          </cell>
          <cell r="D39" t="str">
            <v>JEFA DE DEPARTAMENTO</v>
          </cell>
          <cell r="E39" t="str">
            <v>CONFIANZA</v>
          </cell>
          <cell r="F39">
            <v>7213.14</v>
          </cell>
          <cell r="G39">
            <v>17325.11</v>
          </cell>
          <cell r="H39">
            <v>4709.51</v>
          </cell>
          <cell r="I39">
            <v>524.66</v>
          </cell>
          <cell r="J39">
            <v>214</v>
          </cell>
          <cell r="K39">
            <v>0</v>
          </cell>
          <cell r="L39">
            <v>23</v>
          </cell>
          <cell r="M39">
            <v>46</v>
          </cell>
          <cell r="N39">
            <v>6902.53</v>
          </cell>
          <cell r="O39">
            <v>16579.060000000001</v>
          </cell>
        </row>
        <row r="40">
          <cell r="A40">
            <v>33</v>
          </cell>
          <cell r="B40" t="str">
            <v>D4</v>
          </cell>
          <cell r="C40" t="str">
            <v xml:space="preserve"> ---</v>
          </cell>
          <cell r="D40" t="str">
            <v>SUBDIRECTOR</v>
          </cell>
          <cell r="E40" t="str">
            <v>CONFIANZA</v>
          </cell>
          <cell r="F40">
            <v>8356.0400000000009</v>
          </cell>
          <cell r="G40">
            <v>21002.35</v>
          </cell>
          <cell r="H40">
            <v>5724.17</v>
          </cell>
          <cell r="I40">
            <v>535.57000000000005</v>
          </cell>
          <cell r="J40">
            <v>215</v>
          </cell>
          <cell r="K40">
            <v>0</v>
          </cell>
          <cell r="L40">
            <v>23</v>
          </cell>
          <cell r="M40">
            <v>46</v>
          </cell>
          <cell r="N40">
            <v>7996.2160000000003</v>
          </cell>
          <cell r="O40">
            <v>20097.95</v>
          </cell>
        </row>
        <row r="41">
          <cell r="A41">
            <v>34</v>
          </cell>
          <cell r="B41" t="str">
            <v>DI</v>
          </cell>
          <cell r="C41">
            <v>0</v>
          </cell>
          <cell r="D41" t="str">
            <v>SECRETARIO PARTICULAR</v>
          </cell>
          <cell r="E41" t="str">
            <v>CONFIANZA</v>
          </cell>
          <cell r="F41">
            <v>12173.52</v>
          </cell>
          <cell r="G41">
            <v>27095.67</v>
          </cell>
          <cell r="H41">
            <v>7810.28</v>
          </cell>
          <cell r="I41">
            <v>572.07000000000005</v>
          </cell>
          <cell r="J41">
            <v>216</v>
          </cell>
          <cell r="K41">
            <v>0</v>
          </cell>
          <cell r="L41">
            <v>23</v>
          </cell>
          <cell r="M41">
            <v>46</v>
          </cell>
          <cell r="N41">
            <v>11649.31</v>
          </cell>
          <cell r="O41">
            <v>25928.880000000001</v>
          </cell>
        </row>
        <row r="42">
          <cell r="A42">
            <v>35</v>
          </cell>
          <cell r="B42" t="str">
            <v>SB1</v>
          </cell>
          <cell r="C42" t="str">
            <v xml:space="preserve"> ---</v>
          </cell>
          <cell r="D42" t="str">
            <v>AUDITORA ESPECIAL "A"</v>
          </cell>
          <cell r="E42" t="str">
            <v>CONFIANZA</v>
          </cell>
          <cell r="F42">
            <v>14031.52</v>
          </cell>
          <cell r="G42">
            <v>33805.4</v>
          </cell>
          <cell r="H42">
            <v>9544.2800000000007</v>
          </cell>
          <cell r="I42">
            <v>659.37</v>
          </cell>
          <cell r="J42">
            <v>217</v>
          </cell>
          <cell r="K42">
            <v>0</v>
          </cell>
          <cell r="L42">
            <v>23</v>
          </cell>
          <cell r="M42">
            <v>46</v>
          </cell>
          <cell r="N42">
            <v>13427.295599999999</v>
          </cell>
          <cell r="O42">
            <v>32349.673600000002</v>
          </cell>
        </row>
        <row r="43">
          <cell r="A43">
            <v>36</v>
          </cell>
          <cell r="B43" t="str">
            <v>S21</v>
          </cell>
          <cell r="C43" t="str">
            <v xml:space="preserve"> ---</v>
          </cell>
          <cell r="D43" t="str">
            <v>AUDITOR SUPERIOR DEL ESTADO</v>
          </cell>
          <cell r="E43" t="str">
            <v>CONFIANZA</v>
          </cell>
          <cell r="F43">
            <v>17379.5</v>
          </cell>
          <cell r="G43">
            <v>74039.92</v>
          </cell>
          <cell r="H43">
            <v>18593.68</v>
          </cell>
          <cell r="I43">
            <v>816.69</v>
          </cell>
          <cell r="J43">
            <v>219</v>
          </cell>
          <cell r="K43">
            <v>0</v>
          </cell>
          <cell r="L43">
            <v>23</v>
          </cell>
          <cell r="M43">
            <v>46</v>
          </cell>
          <cell r="N43">
            <v>16631.103199999998</v>
          </cell>
          <cell r="O43">
            <v>70851.600000000006</v>
          </cell>
        </row>
        <row r="44">
          <cell r="A44">
            <v>37</v>
          </cell>
          <cell r="B44" t="str">
            <v>TEC2 S</v>
          </cell>
          <cell r="C44" t="str">
            <v>B</v>
          </cell>
          <cell r="D44">
            <v>0</v>
          </cell>
          <cell r="E44" t="str">
            <v>BASE (SIND)</v>
          </cell>
          <cell r="F44">
            <v>7172.11</v>
          </cell>
          <cell r="G44">
            <v>7909.87</v>
          </cell>
          <cell r="H44">
            <v>2706.16</v>
          </cell>
          <cell r="I44">
            <v>536.89</v>
          </cell>
          <cell r="J44">
            <v>222</v>
          </cell>
          <cell r="K44">
            <v>878</v>
          </cell>
          <cell r="L44">
            <v>27</v>
          </cell>
          <cell r="M44">
            <v>49</v>
          </cell>
          <cell r="N44">
            <v>6863.27</v>
          </cell>
          <cell r="O44">
            <v>7569.26</v>
          </cell>
        </row>
        <row r="45">
          <cell r="A45">
            <v>38</v>
          </cell>
          <cell r="B45" t="str">
            <v>TEC2 S</v>
          </cell>
          <cell r="C45" t="str">
            <v>Y</v>
          </cell>
          <cell r="D45" t="str">
            <v>AUXILIAR ADMINISTRATIVO</v>
          </cell>
          <cell r="E45" t="str">
            <v>BASE (SIND)</v>
          </cell>
          <cell r="F45">
            <v>7172.12</v>
          </cell>
          <cell r="G45">
            <v>6876.01</v>
          </cell>
          <cell r="H45">
            <v>2488.5100000000002</v>
          </cell>
          <cell r="I45">
            <v>536.89</v>
          </cell>
          <cell r="J45">
            <v>222</v>
          </cell>
          <cell r="K45">
            <v>878</v>
          </cell>
          <cell r="L45">
            <v>27</v>
          </cell>
          <cell r="M45">
            <v>49</v>
          </cell>
          <cell r="N45">
            <v>6863.28</v>
          </cell>
          <cell r="O45">
            <v>6579.9182000000001</v>
          </cell>
        </row>
        <row r="46">
          <cell r="A46">
            <v>39</v>
          </cell>
          <cell r="B46" t="str">
            <v>TEC1 S</v>
          </cell>
          <cell r="C46" t="str">
            <v>B</v>
          </cell>
          <cell r="D46" t="str">
            <v>AUXILIAR MÚLTIPLE</v>
          </cell>
          <cell r="E46" t="str">
            <v>BASE (SIND)</v>
          </cell>
          <cell r="F46">
            <v>6078.76</v>
          </cell>
          <cell r="G46">
            <v>3165.96</v>
          </cell>
          <cell r="H46">
            <v>1761.42</v>
          </cell>
          <cell r="I46">
            <v>242.41</v>
          </cell>
          <cell r="J46">
            <v>221</v>
          </cell>
          <cell r="K46">
            <v>1416.91</v>
          </cell>
          <cell r="L46">
            <v>27</v>
          </cell>
          <cell r="M46">
            <v>49</v>
          </cell>
          <cell r="N46">
            <v>5817.0043999999998</v>
          </cell>
          <cell r="O46">
            <v>3029.63</v>
          </cell>
        </row>
        <row r="47">
          <cell r="A47">
            <v>40</v>
          </cell>
          <cell r="B47" t="str">
            <v>TEC2</v>
          </cell>
          <cell r="C47">
            <v>0</v>
          </cell>
          <cell r="D47" t="str">
            <v>AUDITORA FINANCIERA</v>
          </cell>
          <cell r="E47" t="str">
            <v>CONFIANZA</v>
          </cell>
          <cell r="F47">
            <v>6830.59</v>
          </cell>
          <cell r="G47">
            <v>12906.67</v>
          </cell>
          <cell r="H47">
            <v>3966.17</v>
          </cell>
          <cell r="I47">
            <v>253.67</v>
          </cell>
          <cell r="J47">
            <v>211</v>
          </cell>
          <cell r="K47">
            <v>836.19</v>
          </cell>
          <cell r="L47">
            <v>23</v>
          </cell>
          <cell r="M47">
            <v>46</v>
          </cell>
          <cell r="N47">
            <v>6536.45</v>
          </cell>
          <cell r="O47">
            <v>10227.6</v>
          </cell>
        </row>
        <row r="48">
          <cell r="A48">
            <v>41</v>
          </cell>
          <cell r="B48" t="str">
            <v>ANE2 S</v>
          </cell>
          <cell r="C48" t="str">
            <v>C</v>
          </cell>
          <cell r="D48" t="str">
            <v>AUXILIAR ADMINISTRATIVO</v>
          </cell>
          <cell r="E48" t="str">
            <v>BASE (SIND)</v>
          </cell>
          <cell r="F48">
            <v>5506.46</v>
          </cell>
          <cell r="G48">
            <v>4459.8</v>
          </cell>
          <cell r="H48">
            <v>1936.6</v>
          </cell>
          <cell r="I48">
            <v>213.7</v>
          </cell>
          <cell r="J48">
            <v>220</v>
          </cell>
          <cell r="K48">
            <v>1681.1</v>
          </cell>
          <cell r="L48">
            <v>27</v>
          </cell>
          <cell r="M48">
            <v>49</v>
          </cell>
          <cell r="N48">
            <v>5269.3447999999999</v>
          </cell>
          <cell r="O48">
            <v>3122.3784000000001</v>
          </cell>
        </row>
        <row r="49">
          <cell r="A49">
            <v>42</v>
          </cell>
          <cell r="B49" t="str">
            <v>TCE1 S</v>
          </cell>
          <cell r="C49" t="str">
            <v>B</v>
          </cell>
          <cell r="D49" t="str">
            <v>SECRETARIA</v>
          </cell>
          <cell r="E49" t="str">
            <v>BASE (SIND)</v>
          </cell>
          <cell r="F49">
            <v>7838.17</v>
          </cell>
          <cell r="G49">
            <v>3186.87</v>
          </cell>
          <cell r="H49">
            <v>1847.51</v>
          </cell>
          <cell r="I49">
            <v>547.79</v>
          </cell>
          <cell r="J49">
            <v>223</v>
          </cell>
          <cell r="K49">
            <v>462.41</v>
          </cell>
          <cell r="L49">
            <v>27</v>
          </cell>
          <cell r="M49">
            <v>49</v>
          </cell>
          <cell r="N49">
            <v>7500.6448</v>
          </cell>
          <cell r="O49">
            <v>3049.6412</v>
          </cell>
        </row>
        <row r="50">
          <cell r="A50">
            <v>43</v>
          </cell>
          <cell r="B50" t="str">
            <v>TEC2</v>
          </cell>
          <cell r="C50" t="str">
            <v>B</v>
          </cell>
          <cell r="D50">
            <v>0</v>
          </cell>
          <cell r="E50" t="str">
            <v>CONFIANZA</v>
          </cell>
          <cell r="F50">
            <v>6830.59</v>
          </cell>
          <cell r="G50">
            <v>8103.97</v>
          </cell>
          <cell r="H50">
            <v>2955.11</v>
          </cell>
          <cell r="I50">
            <v>253.67</v>
          </cell>
          <cell r="J50">
            <v>211</v>
          </cell>
          <cell r="K50">
            <v>836.19</v>
          </cell>
          <cell r="L50">
            <v>23</v>
          </cell>
          <cell r="M50">
            <v>46</v>
          </cell>
          <cell r="N50">
            <v>6536.45</v>
          </cell>
          <cell r="O50">
            <v>6204.2647999999999</v>
          </cell>
        </row>
        <row r="51">
          <cell r="A51">
            <v>44</v>
          </cell>
          <cell r="B51" t="str">
            <v>ANE2 S</v>
          </cell>
          <cell r="C51" t="str">
            <v>C1 Sind.</v>
          </cell>
          <cell r="D51">
            <v>0</v>
          </cell>
          <cell r="E51" t="str">
            <v>BASE (SIND)</v>
          </cell>
          <cell r="F51">
            <v>5506.46</v>
          </cell>
          <cell r="G51">
            <v>2273.0700000000002</v>
          </cell>
          <cell r="H51">
            <v>1476.25</v>
          </cell>
          <cell r="I51">
            <v>213.7</v>
          </cell>
          <cell r="J51">
            <v>220</v>
          </cell>
          <cell r="K51">
            <v>1681.1</v>
          </cell>
          <cell r="L51">
            <v>27</v>
          </cell>
          <cell r="M51">
            <v>49</v>
          </cell>
          <cell r="N51">
            <v>5269.34</v>
          </cell>
          <cell r="O51">
            <v>2175.19</v>
          </cell>
        </row>
        <row r="52">
          <cell r="A52">
            <v>45</v>
          </cell>
          <cell r="B52" t="str">
            <v>TEC2</v>
          </cell>
          <cell r="C52" t="str">
            <v>C</v>
          </cell>
          <cell r="D52">
            <v>0</v>
          </cell>
          <cell r="E52" t="str">
            <v>CONFIANZA</v>
          </cell>
          <cell r="F52">
            <v>6830.59</v>
          </cell>
          <cell r="G52">
            <v>6837.75</v>
          </cell>
          <cell r="H52">
            <v>2688.54</v>
          </cell>
          <cell r="I52">
            <v>253.67</v>
          </cell>
          <cell r="J52">
            <v>211</v>
          </cell>
          <cell r="K52">
            <v>836.19</v>
          </cell>
          <cell r="L52">
            <v>23</v>
          </cell>
          <cell r="M52">
            <v>46</v>
          </cell>
          <cell r="N52">
            <v>6536.45</v>
          </cell>
          <cell r="O52">
            <v>6543.31</v>
          </cell>
        </row>
        <row r="53">
          <cell r="A53">
            <v>46</v>
          </cell>
          <cell r="B53" t="str">
            <v>TEC2</v>
          </cell>
          <cell r="C53" t="str">
            <v>B</v>
          </cell>
          <cell r="D53" t="str">
            <v>AUXILIAR ADMINISTRATIVO</v>
          </cell>
          <cell r="E53" t="str">
            <v>CONFIANZA</v>
          </cell>
          <cell r="F53">
            <v>6830.59</v>
          </cell>
          <cell r="G53">
            <v>10687.87</v>
          </cell>
          <cell r="H53">
            <v>3499.07</v>
          </cell>
          <cell r="I53">
            <v>253.67</v>
          </cell>
          <cell r="J53">
            <v>211</v>
          </cell>
          <cell r="K53">
            <v>836.19</v>
          </cell>
          <cell r="L53">
            <v>23</v>
          </cell>
          <cell r="M53">
            <v>46</v>
          </cell>
          <cell r="N53">
            <v>6536.4582</v>
          </cell>
          <cell r="O53">
            <v>10227.629999999999</v>
          </cell>
        </row>
        <row r="54">
          <cell r="A54">
            <v>47</v>
          </cell>
          <cell r="B54" t="str">
            <v>TCE1 S</v>
          </cell>
          <cell r="C54" t="str">
            <v>B</v>
          </cell>
          <cell r="D54" t="str">
            <v>AUXILIAR MÚLTIPLE</v>
          </cell>
          <cell r="E54" t="str">
            <v>BASE (SIND)</v>
          </cell>
          <cell r="F54">
            <v>7838.17</v>
          </cell>
          <cell r="G54">
            <v>0</v>
          </cell>
          <cell r="H54">
            <v>1176.6099999999999</v>
          </cell>
          <cell r="I54">
            <v>547.79</v>
          </cell>
          <cell r="J54">
            <v>223</v>
          </cell>
          <cell r="K54">
            <v>462.41</v>
          </cell>
          <cell r="L54">
            <v>27</v>
          </cell>
          <cell r="M54">
            <v>49</v>
          </cell>
          <cell r="N54">
            <v>7500.65</v>
          </cell>
          <cell r="O54">
            <v>0</v>
          </cell>
        </row>
        <row r="55">
          <cell r="A55">
            <v>48</v>
          </cell>
          <cell r="B55" t="str">
            <v>TEC2</v>
          </cell>
          <cell r="C55">
            <v>0</v>
          </cell>
          <cell r="D55" t="str">
            <v>AUDITOR FINANCIERO</v>
          </cell>
          <cell r="E55" t="str">
            <v>CONFIANZA</v>
          </cell>
          <cell r="F55">
            <v>6830.59</v>
          </cell>
          <cell r="G55">
            <v>11799.15</v>
          </cell>
          <cell r="H55">
            <v>3733.02</v>
          </cell>
          <cell r="I55">
            <v>253.67</v>
          </cell>
          <cell r="J55">
            <v>211</v>
          </cell>
          <cell r="K55">
            <v>836.19</v>
          </cell>
          <cell r="L55">
            <v>23</v>
          </cell>
          <cell r="M55">
            <v>46</v>
          </cell>
          <cell r="N55">
            <v>6536.45</v>
          </cell>
          <cell r="O55">
            <v>9712.86</v>
          </cell>
        </row>
        <row r="56">
          <cell r="A56">
            <v>49</v>
          </cell>
          <cell r="B56" t="str">
            <v>ANE2 S</v>
          </cell>
          <cell r="C56" t="str">
            <v>C1 Sind.</v>
          </cell>
          <cell r="D56" t="str">
            <v>AUXILIAR ADMINISTRATIVO</v>
          </cell>
          <cell r="E56" t="str">
            <v>BASE (SIND)</v>
          </cell>
          <cell r="F56">
            <v>5506.46</v>
          </cell>
          <cell r="G56">
            <v>1047.51</v>
          </cell>
          <cell r="H56">
            <v>1218.24</v>
          </cell>
          <cell r="I56">
            <v>213.7</v>
          </cell>
          <cell r="J56">
            <v>220</v>
          </cell>
          <cell r="K56">
            <v>1681.1</v>
          </cell>
          <cell r="L56">
            <v>27</v>
          </cell>
          <cell r="M56">
            <v>49</v>
          </cell>
          <cell r="N56">
            <v>5269.3447999999999</v>
          </cell>
          <cell r="O56">
            <v>1002.4101999999999</v>
          </cell>
        </row>
        <row r="57">
          <cell r="A57">
            <v>50</v>
          </cell>
          <cell r="B57" t="str">
            <v>TCE1 S</v>
          </cell>
          <cell r="C57" t="str">
            <v>B</v>
          </cell>
          <cell r="D57" t="str">
            <v>SECRETARIA</v>
          </cell>
          <cell r="E57" t="str">
            <v>BASE (SIND)</v>
          </cell>
          <cell r="F57">
            <v>7838.17</v>
          </cell>
          <cell r="G57">
            <v>4794.16</v>
          </cell>
          <cell r="H57">
            <v>2185.87</v>
          </cell>
          <cell r="I57">
            <v>547.79</v>
          </cell>
          <cell r="J57">
            <v>223</v>
          </cell>
          <cell r="K57">
            <v>462.41</v>
          </cell>
          <cell r="L57">
            <v>27</v>
          </cell>
          <cell r="M57">
            <v>49</v>
          </cell>
          <cell r="N57">
            <v>7500.6448</v>
          </cell>
          <cell r="O57">
            <v>1459.6412</v>
          </cell>
        </row>
        <row r="58">
          <cell r="A58">
            <v>51</v>
          </cell>
          <cell r="B58" t="str">
            <v>AM2 S</v>
          </cell>
          <cell r="C58">
            <v>0</v>
          </cell>
          <cell r="D58" t="str">
            <v>AUXILIAR MULTIPLE</v>
          </cell>
          <cell r="E58" t="str">
            <v>BASE (SIND)</v>
          </cell>
          <cell r="F58">
            <v>2915.46</v>
          </cell>
          <cell r="G58">
            <v>385.78</v>
          </cell>
          <cell r="H58">
            <v>642.16</v>
          </cell>
          <cell r="I58">
            <v>80.459999999999994</v>
          </cell>
          <cell r="J58">
            <v>202</v>
          </cell>
          <cell r="K58">
            <v>1474.34</v>
          </cell>
          <cell r="L58">
            <v>27</v>
          </cell>
          <cell r="M58">
            <v>49</v>
          </cell>
          <cell r="N58">
            <v>2789.9138755980862</v>
          </cell>
          <cell r="O58">
            <v>0</v>
          </cell>
        </row>
        <row r="59">
          <cell r="A59">
            <v>52</v>
          </cell>
          <cell r="B59" t="str">
            <v>TEC2 S</v>
          </cell>
          <cell r="C59" t="str">
            <v>YY</v>
          </cell>
          <cell r="D59" t="str">
            <v>AUXILIAR ADMINISTRATIVO</v>
          </cell>
          <cell r="E59" t="str">
            <v>BASE (SIND)</v>
          </cell>
          <cell r="F59">
            <v>7172.11</v>
          </cell>
          <cell r="G59">
            <v>7521.97</v>
          </cell>
          <cell r="H59">
            <v>2624.5</v>
          </cell>
          <cell r="I59">
            <v>536.89</v>
          </cell>
          <cell r="J59">
            <v>222</v>
          </cell>
          <cell r="K59">
            <v>878</v>
          </cell>
          <cell r="L59">
            <v>27</v>
          </cell>
          <cell r="M59">
            <v>49</v>
          </cell>
          <cell r="N59">
            <v>6863.27</v>
          </cell>
          <cell r="O59">
            <v>5715.8379999999997</v>
          </cell>
        </row>
        <row r="60">
          <cell r="A60">
            <v>53</v>
          </cell>
          <cell r="B60" t="str">
            <v>TEC2 S</v>
          </cell>
          <cell r="C60" t="str">
            <v>C NEW/SIND</v>
          </cell>
          <cell r="D60" t="str">
            <v>AUXILIAR ADMINISTRATIVO</v>
          </cell>
          <cell r="E60" t="str">
            <v>BASE (SIND)</v>
          </cell>
          <cell r="F60">
            <v>7172.11</v>
          </cell>
          <cell r="G60">
            <v>5803.67</v>
          </cell>
          <cell r="H60">
            <v>2262.7600000000002</v>
          </cell>
          <cell r="I60">
            <v>536.89</v>
          </cell>
          <cell r="J60">
            <v>222</v>
          </cell>
          <cell r="K60">
            <v>878</v>
          </cell>
          <cell r="L60">
            <v>27</v>
          </cell>
          <cell r="M60">
            <v>49</v>
          </cell>
          <cell r="N60">
            <v>6863.27</v>
          </cell>
          <cell r="O60">
            <v>4084.29</v>
          </cell>
        </row>
        <row r="61">
          <cell r="A61">
            <v>54</v>
          </cell>
          <cell r="B61" t="str">
            <v>TEC2 S</v>
          </cell>
          <cell r="C61" t="str">
            <v>B/Sind</v>
          </cell>
          <cell r="D61" t="str">
            <v>AUXILIAR ADMINISTRATIVO</v>
          </cell>
          <cell r="E61" t="str">
            <v>BASE (SIND)</v>
          </cell>
          <cell r="F61">
            <v>7172.11</v>
          </cell>
          <cell r="G61">
            <v>8158.56</v>
          </cell>
          <cell r="H61">
            <v>2758.51</v>
          </cell>
          <cell r="I61">
            <v>536.89</v>
          </cell>
          <cell r="J61">
            <v>222</v>
          </cell>
          <cell r="K61">
            <v>878</v>
          </cell>
          <cell r="L61">
            <v>27</v>
          </cell>
          <cell r="M61">
            <v>49</v>
          </cell>
          <cell r="N61">
            <v>6863.27</v>
          </cell>
          <cell r="O61">
            <v>7807.24</v>
          </cell>
        </row>
        <row r="62">
          <cell r="A62">
            <v>55</v>
          </cell>
          <cell r="B62" t="str">
            <v>TEC2 S</v>
          </cell>
          <cell r="C62" t="str">
            <v>C/Sind</v>
          </cell>
          <cell r="D62" t="str">
            <v>AUXILIAR ADMINISTRATIVO</v>
          </cell>
          <cell r="E62" t="str">
            <v>BASE (SIND)</v>
          </cell>
          <cell r="F62">
            <v>7172.11</v>
          </cell>
          <cell r="G62">
            <v>5464.98</v>
          </cell>
          <cell r="H62">
            <v>2191.46</v>
          </cell>
          <cell r="I62">
            <v>536.89</v>
          </cell>
          <cell r="J62">
            <v>222</v>
          </cell>
          <cell r="K62">
            <v>878</v>
          </cell>
          <cell r="L62">
            <v>27</v>
          </cell>
          <cell r="M62">
            <v>49</v>
          </cell>
          <cell r="N62">
            <v>6863.27</v>
          </cell>
          <cell r="O62">
            <v>4084.2647999999999</v>
          </cell>
        </row>
        <row r="63">
          <cell r="A63">
            <v>56</v>
          </cell>
          <cell r="B63" t="str">
            <v>TEC2 S</v>
          </cell>
          <cell r="C63" t="str">
            <v>CC1/SIND</v>
          </cell>
          <cell r="D63" t="str">
            <v>AUXILIAR DE DIGITALIZACIÓN</v>
          </cell>
          <cell r="E63" t="str">
            <v>BASE (SIND)</v>
          </cell>
          <cell r="F63">
            <v>7172.11</v>
          </cell>
          <cell r="G63">
            <v>6869.34</v>
          </cell>
          <cell r="H63">
            <v>2487.11</v>
          </cell>
          <cell r="I63">
            <v>536.89</v>
          </cell>
          <cell r="J63">
            <v>222</v>
          </cell>
          <cell r="K63">
            <v>878</v>
          </cell>
          <cell r="L63">
            <v>27</v>
          </cell>
          <cell r="M63">
            <v>49</v>
          </cell>
          <cell r="N63">
            <v>6863.27</v>
          </cell>
          <cell r="O63">
            <v>5428.15</v>
          </cell>
        </row>
        <row r="64">
          <cell r="A64">
            <v>57</v>
          </cell>
          <cell r="B64" t="str">
            <v>D4</v>
          </cell>
          <cell r="C64" t="str">
            <v xml:space="preserve"> ---</v>
          </cell>
          <cell r="D64" t="str">
            <v>SUBDIRECTOR</v>
          </cell>
          <cell r="E64" t="str">
            <v>CONFIANZA</v>
          </cell>
          <cell r="F64">
            <v>8356.0400000000009</v>
          </cell>
          <cell r="G64">
            <v>24449.98</v>
          </cell>
          <cell r="H64">
            <v>6449.97</v>
          </cell>
          <cell r="I64">
            <v>535.57000000000005</v>
          </cell>
          <cell r="J64">
            <v>215</v>
          </cell>
          <cell r="K64">
            <v>0</v>
          </cell>
          <cell r="L64">
            <v>23</v>
          </cell>
          <cell r="M64">
            <v>46</v>
          </cell>
          <cell r="N64">
            <v>7996.2160000000003</v>
          </cell>
          <cell r="O64">
            <v>20097.95</v>
          </cell>
        </row>
        <row r="65">
          <cell r="A65">
            <v>58</v>
          </cell>
          <cell r="B65" t="str">
            <v>ANE2 S</v>
          </cell>
          <cell r="C65" t="str">
            <v>C1 Sind.</v>
          </cell>
          <cell r="D65" t="str">
            <v>AUXILIAR ADMINISTRATIVO</v>
          </cell>
          <cell r="E65" t="str">
            <v>BASE (SIND)</v>
          </cell>
          <cell r="F65">
            <v>5506.46</v>
          </cell>
          <cell r="G65">
            <v>3840.34</v>
          </cell>
          <cell r="H65">
            <v>1806.19</v>
          </cell>
          <cell r="I65">
            <v>213.7</v>
          </cell>
          <cell r="J65">
            <v>220</v>
          </cell>
          <cell r="K65">
            <v>1681.1</v>
          </cell>
          <cell r="L65">
            <v>27</v>
          </cell>
          <cell r="M65">
            <v>49</v>
          </cell>
          <cell r="N65">
            <v>5269.3447999999999</v>
          </cell>
          <cell r="O65">
            <v>1002.4101999999999</v>
          </cell>
        </row>
        <row r="66">
          <cell r="A66">
            <v>59</v>
          </cell>
          <cell r="B66" t="str">
            <v>TEC2</v>
          </cell>
          <cell r="C66" t="str">
            <v>C</v>
          </cell>
          <cell r="D66" t="str">
            <v>AUDITORA FINANCIERA</v>
          </cell>
          <cell r="E66" t="str">
            <v>CONFIANZA</v>
          </cell>
          <cell r="F66">
            <v>6830.59</v>
          </cell>
          <cell r="G66">
            <v>6631.8</v>
          </cell>
          <cell r="H66">
            <v>2645.19</v>
          </cell>
          <cell r="I66">
            <v>253.67</v>
          </cell>
          <cell r="J66">
            <v>211</v>
          </cell>
          <cell r="K66">
            <v>836.19</v>
          </cell>
          <cell r="L66">
            <v>23</v>
          </cell>
          <cell r="M66">
            <v>46</v>
          </cell>
          <cell r="N66">
            <v>6536.4582</v>
          </cell>
          <cell r="O66">
            <v>4084.27</v>
          </cell>
        </row>
        <row r="67">
          <cell r="A67">
            <v>60</v>
          </cell>
          <cell r="B67" t="str">
            <v>TCE1 E</v>
          </cell>
          <cell r="C67" t="str">
            <v>B</v>
          </cell>
          <cell r="D67" t="str">
            <v>SECRETARIA</v>
          </cell>
          <cell r="E67" t="str">
            <v>BASE (SIND)</v>
          </cell>
          <cell r="F67">
            <v>10863.5</v>
          </cell>
          <cell r="G67">
            <v>0</v>
          </cell>
          <cell r="H67">
            <v>1855.57</v>
          </cell>
          <cell r="I67">
            <v>534.4</v>
          </cell>
          <cell r="J67">
            <v>224</v>
          </cell>
          <cell r="K67">
            <v>462.41</v>
          </cell>
          <cell r="L67">
            <v>27</v>
          </cell>
          <cell r="M67">
            <v>49</v>
          </cell>
          <cell r="N67">
            <v>7500.6448</v>
          </cell>
          <cell r="O67">
            <v>1459.6412</v>
          </cell>
        </row>
        <row r="68">
          <cell r="A68">
            <v>61</v>
          </cell>
          <cell r="B68" t="str">
            <v>TEC2</v>
          </cell>
          <cell r="C68">
            <v>0</v>
          </cell>
          <cell r="D68" t="str">
            <v>AUDITORA FINANCIERA</v>
          </cell>
          <cell r="E68" t="str">
            <v>CONFIANZA</v>
          </cell>
          <cell r="F68">
            <v>6830.59</v>
          </cell>
          <cell r="G68">
            <v>12588.08</v>
          </cell>
          <cell r="H68">
            <v>3899.1</v>
          </cell>
          <cell r="I68">
            <v>253.67</v>
          </cell>
          <cell r="J68">
            <v>211</v>
          </cell>
          <cell r="K68">
            <v>836.19</v>
          </cell>
          <cell r="L68">
            <v>23</v>
          </cell>
          <cell r="M68">
            <v>46</v>
          </cell>
          <cell r="N68">
            <v>6536.4582</v>
          </cell>
          <cell r="O68">
            <v>12046.01</v>
          </cell>
        </row>
        <row r="69">
          <cell r="A69">
            <v>62</v>
          </cell>
          <cell r="B69" t="str">
            <v>TEC2</v>
          </cell>
          <cell r="C69">
            <v>0</v>
          </cell>
          <cell r="D69" t="str">
            <v>ENCARGADO</v>
          </cell>
          <cell r="E69" t="str">
            <v>CONFIANZA</v>
          </cell>
          <cell r="F69">
            <v>6830.6</v>
          </cell>
          <cell r="G69">
            <v>14733.9</v>
          </cell>
          <cell r="H69">
            <v>4350.84</v>
          </cell>
          <cell r="I69">
            <v>253.67</v>
          </cell>
          <cell r="J69">
            <v>211</v>
          </cell>
          <cell r="K69">
            <v>836.19</v>
          </cell>
          <cell r="L69">
            <v>23</v>
          </cell>
          <cell r="M69">
            <v>46</v>
          </cell>
          <cell r="N69">
            <v>6536.46</v>
          </cell>
          <cell r="O69">
            <v>14099.43</v>
          </cell>
        </row>
        <row r="70">
          <cell r="A70">
            <v>63</v>
          </cell>
          <cell r="B70" t="str">
            <v>TEC2</v>
          </cell>
          <cell r="C70">
            <v>0</v>
          </cell>
          <cell r="D70" t="str">
            <v>AUDITOR FINANCIERO</v>
          </cell>
          <cell r="E70" t="str">
            <v>CONFIANZA</v>
          </cell>
          <cell r="F70">
            <v>6830.6</v>
          </cell>
          <cell r="G70">
            <v>6168.24</v>
          </cell>
          <cell r="H70">
            <v>2547.6</v>
          </cell>
          <cell r="I70">
            <v>253.67</v>
          </cell>
          <cell r="J70">
            <v>211</v>
          </cell>
          <cell r="K70">
            <v>836.19</v>
          </cell>
          <cell r="L70">
            <v>23</v>
          </cell>
          <cell r="M70">
            <v>46</v>
          </cell>
          <cell r="N70">
            <v>6536.46</v>
          </cell>
          <cell r="O70">
            <v>5902.63</v>
          </cell>
        </row>
        <row r="71">
          <cell r="A71">
            <v>64</v>
          </cell>
          <cell r="B71" t="str">
            <v>TCE1 S</v>
          </cell>
          <cell r="C71" t="str">
            <v>B</v>
          </cell>
          <cell r="D71" t="str">
            <v>AUXILIAR MÚLTIPLE</v>
          </cell>
          <cell r="E71" t="str">
            <v>BASE (SIND)</v>
          </cell>
          <cell r="F71">
            <v>7838.17</v>
          </cell>
          <cell r="G71">
            <v>1595.9</v>
          </cell>
          <cell r="H71">
            <v>1512.58</v>
          </cell>
          <cell r="I71">
            <v>547.79</v>
          </cell>
          <cell r="J71">
            <v>223</v>
          </cell>
          <cell r="K71">
            <v>462.41</v>
          </cell>
          <cell r="L71">
            <v>27</v>
          </cell>
          <cell r="M71">
            <v>49</v>
          </cell>
          <cell r="N71">
            <v>7500.65</v>
          </cell>
          <cell r="O71">
            <v>1595.9</v>
          </cell>
        </row>
        <row r="72">
          <cell r="A72">
            <v>65</v>
          </cell>
          <cell r="B72" t="str">
            <v>TEC2</v>
          </cell>
          <cell r="C72">
            <v>0</v>
          </cell>
          <cell r="D72" t="str">
            <v>AUDITOR FINANCIERO</v>
          </cell>
          <cell r="E72" t="str">
            <v>CONFIANZA</v>
          </cell>
          <cell r="F72">
            <v>6830.6</v>
          </cell>
          <cell r="G72">
            <v>7234.55</v>
          </cell>
          <cell r="H72">
            <v>2772.08</v>
          </cell>
          <cell r="I72">
            <v>253.67</v>
          </cell>
          <cell r="J72">
            <v>211</v>
          </cell>
          <cell r="K72">
            <v>836.19</v>
          </cell>
          <cell r="L72">
            <v>23</v>
          </cell>
          <cell r="M72">
            <v>46</v>
          </cell>
          <cell r="N72">
            <v>6536.46</v>
          </cell>
          <cell r="O72">
            <v>7234.5523809523802</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s"/>
      <sheetName val="Apertura programatica"/>
      <sheetName val="Municipio"/>
      <sheetName val="Modalidad de inversion"/>
      <sheetName val="Dependencias"/>
      <sheetName val="CATLOGOS"/>
    </sheetNames>
    <sheetDataSet>
      <sheetData sheetId="0"/>
      <sheetData sheetId="1">
        <row r="7">
          <cell r="A7" t="str">
            <v>PROGRAMA</v>
          </cell>
          <cell r="B7" t="str">
            <v>SUB_PROG</v>
          </cell>
          <cell r="C7" t="str">
            <v>CLAVE_TIP</v>
          </cell>
          <cell r="D7" t="str">
            <v>DESCRIPCION</v>
          </cell>
        </row>
        <row r="8">
          <cell r="A8" t="str">
            <v>5K</v>
          </cell>
          <cell r="B8" t="str">
            <v xml:space="preserve"> </v>
          </cell>
          <cell r="D8" t="str">
            <v>EDIFICIOS ADMINISTRATIVOS</v>
          </cell>
        </row>
        <row r="9">
          <cell r="A9" t="str">
            <v>5K</v>
          </cell>
          <cell r="B9" t="str">
            <v>01</v>
          </cell>
          <cell r="D9" t="str">
            <v>CONSTRUCCION Y AMPLIACION DE EDIF. ADMVOS.</v>
          </cell>
        </row>
        <row r="10">
          <cell r="A10" t="str">
            <v>5K</v>
          </cell>
          <cell r="B10" t="str">
            <v>02</v>
          </cell>
          <cell r="D10" t="str">
            <v>RECONSTRUCCION Y AMPLIACION DE EDIF. ADMVOS.</v>
          </cell>
        </row>
        <row r="11">
          <cell r="A11" t="str">
            <v>5K</v>
          </cell>
          <cell r="B11" t="str">
            <v>03</v>
          </cell>
          <cell r="D11" t="str">
            <v>CONSERVACION DE EDIFICIOS ADMINISTRATIVOS</v>
          </cell>
        </row>
        <row r="12">
          <cell r="A12" t="str">
            <v>EV</v>
          </cell>
          <cell r="B12" t="str">
            <v xml:space="preserve">  </v>
          </cell>
          <cell r="D12" t="str">
            <v>PLANTAS INDUSTRIALES.</v>
          </cell>
        </row>
        <row r="13">
          <cell r="A13" t="str">
            <v>EV</v>
          </cell>
          <cell r="B13" t="str">
            <v>01</v>
          </cell>
          <cell r="D13" t="str">
            <v>INDUSTRIA AGROPECUARIA</v>
          </cell>
        </row>
        <row r="14">
          <cell r="A14" t="str">
            <v>EV</v>
          </cell>
          <cell r="B14" t="str">
            <v>02</v>
          </cell>
          <cell r="D14" t="str">
            <v>INDUSTRIA TEXTIL</v>
          </cell>
        </row>
        <row r="15">
          <cell r="A15" t="str">
            <v>EV</v>
          </cell>
          <cell r="B15" t="str">
            <v>03</v>
          </cell>
          <cell r="D15" t="str">
            <v>INDUSTRIA ALIMENTICIA Y BEBIDAS</v>
          </cell>
        </row>
        <row r="16">
          <cell r="A16" t="str">
            <v>EV</v>
          </cell>
          <cell r="B16" t="str">
            <v>04</v>
          </cell>
          <cell r="D16" t="str">
            <v>INDUSTRIA METAL MECANICA</v>
          </cell>
        </row>
        <row r="17">
          <cell r="A17" t="str">
            <v>EV</v>
          </cell>
          <cell r="B17" t="str">
            <v>05</v>
          </cell>
          <cell r="D17" t="str">
            <v>INDUSTRIA PARA LA CONSTRUCCION</v>
          </cell>
        </row>
        <row r="18">
          <cell r="A18" t="str">
            <v>S3</v>
          </cell>
          <cell r="B18" t="str">
            <v xml:space="preserve">  </v>
          </cell>
          <cell r="D18" t="str">
            <v>VIVIENDA PROGRESIVA</v>
          </cell>
        </row>
        <row r="19">
          <cell r="A19" t="str">
            <v>S3</v>
          </cell>
          <cell r="B19" t="str">
            <v>01</v>
          </cell>
          <cell r="D19" t="str">
            <v>PIE DE CASA P/VIVIENDA PROGRESIVA.</v>
          </cell>
        </row>
        <row r="20">
          <cell r="A20" t="str">
            <v>S3</v>
          </cell>
          <cell r="B20" t="str">
            <v>02</v>
          </cell>
          <cell r="D20" t="str">
            <v>LOTE DE MATERIAL P/VIVIENDA PROGRESIVA.</v>
          </cell>
        </row>
        <row r="21">
          <cell r="A21" t="str">
            <v>S4</v>
          </cell>
          <cell r="B21" t="str">
            <v xml:space="preserve">  </v>
          </cell>
          <cell r="D21" t="str">
            <v>ATENCION PREVENTIVA Y CURATIVA (PASSPA)</v>
          </cell>
        </row>
        <row r="22">
          <cell r="A22" t="str">
            <v>S4</v>
          </cell>
          <cell r="B22" t="str">
            <v>01</v>
          </cell>
          <cell r="D22" t="str">
            <v>ATENCION PREVENTIVA</v>
          </cell>
        </row>
        <row r="23">
          <cell r="A23" t="str">
            <v>S4</v>
          </cell>
          <cell r="B23" t="str">
            <v>02</v>
          </cell>
          <cell r="D23" t="str">
            <v>ATENCION CURATIVA</v>
          </cell>
        </row>
        <row r="24">
          <cell r="A24" t="str">
            <v>S4</v>
          </cell>
          <cell r="B24" t="str">
            <v>03</v>
          </cell>
          <cell r="D24" t="str">
            <v>INVESTIGACION P/ATN.PREV.Y CURATIVA.</v>
          </cell>
        </row>
        <row r="25">
          <cell r="A25" t="str">
            <v>S4</v>
          </cell>
          <cell r="B25" t="str">
            <v>04</v>
          </cell>
          <cell r="D25" t="str">
            <v>CAPACITACION P/ATN.PREV.Y CURATIVA.</v>
          </cell>
        </row>
        <row r="26">
          <cell r="A26" t="str">
            <v>S5</v>
          </cell>
          <cell r="B26" t="str">
            <v xml:space="preserve">  </v>
          </cell>
          <cell r="D26" t="str">
            <v>PROTECCION Y PRESERVACION ECOLOGICA.</v>
          </cell>
        </row>
        <row r="27">
          <cell r="A27" t="str">
            <v>S5</v>
          </cell>
          <cell r="B27" t="str">
            <v>01</v>
          </cell>
          <cell r="D27" t="str">
            <v>TRATAMIENTO DE AGUAS RESIDUALES</v>
          </cell>
        </row>
        <row r="28">
          <cell r="A28" t="str">
            <v>S5</v>
          </cell>
          <cell r="B28" t="str">
            <v>02</v>
          </cell>
          <cell r="D28" t="str">
            <v>MANEJO DE RESIDUOS SOLIDOS</v>
          </cell>
        </row>
        <row r="29">
          <cell r="A29" t="str">
            <v>S5</v>
          </cell>
          <cell r="B29" t="str">
            <v>03</v>
          </cell>
          <cell r="D29" t="str">
            <v>PROTECCION DEL MEDIO AMBIENTE</v>
          </cell>
        </row>
        <row r="30">
          <cell r="A30" t="str">
            <v>S5</v>
          </cell>
          <cell r="B30" t="str">
            <v>04</v>
          </cell>
          <cell r="D30" t="str">
            <v>REFORESTACION</v>
          </cell>
        </row>
        <row r="31">
          <cell r="A31" t="str">
            <v>S5</v>
          </cell>
          <cell r="B31" t="str">
            <v>05</v>
          </cell>
          <cell r="D31" t="str">
            <v>ESTUDIOS Y PROYECTOS</v>
          </cell>
        </row>
        <row r="32">
          <cell r="A32" t="str">
            <v>S5</v>
          </cell>
          <cell r="B32" t="str">
            <v>06</v>
          </cell>
          <cell r="D32" t="str">
            <v>PROTECCION DE LA FLORA Y FAUNA</v>
          </cell>
        </row>
        <row r="33">
          <cell r="A33" t="str">
            <v>SA</v>
          </cell>
          <cell r="B33" t="str">
            <v xml:space="preserve">  </v>
          </cell>
          <cell r="D33" t="str">
            <v>PROGRAMA DE APOYO AL SERVICIO SOCIAL</v>
          </cell>
        </row>
        <row r="34">
          <cell r="A34" t="str">
            <v>SA</v>
          </cell>
          <cell r="B34" t="str">
            <v>01</v>
          </cell>
          <cell r="D34" t="str">
            <v>BECAS E INTERCAMBIO EDUCATIVO</v>
          </cell>
        </row>
        <row r="35">
          <cell r="A35" t="str">
            <v>SB</v>
          </cell>
          <cell r="B35" t="str">
            <v xml:space="preserve">  </v>
          </cell>
          <cell r="D35" t="str">
            <v>NIÑOS DE SOLIDARIDAD</v>
          </cell>
        </row>
        <row r="36">
          <cell r="A36" t="str">
            <v>SB</v>
          </cell>
          <cell r="B36" t="str">
            <v>01</v>
          </cell>
          <cell r="D36" t="str">
            <v>APOYO A LA EDUCACION BASICA</v>
          </cell>
        </row>
        <row r="37">
          <cell r="A37" t="str">
            <v>SC</v>
          </cell>
          <cell r="B37" t="str">
            <v xml:space="preserve">  </v>
          </cell>
          <cell r="D37" t="str">
            <v>AGUA POTABLE EN ZONA RURAL</v>
          </cell>
        </row>
        <row r="38">
          <cell r="A38" t="str">
            <v>SC</v>
          </cell>
          <cell r="B38" t="str">
            <v>01</v>
          </cell>
          <cell r="D38" t="str">
            <v>REHABILITACION AGUA POTABLE EN ZONA RURAL</v>
          </cell>
        </row>
        <row r="39">
          <cell r="A39" t="str">
            <v>SC</v>
          </cell>
          <cell r="B39" t="str">
            <v>02</v>
          </cell>
          <cell r="D39" t="str">
            <v>AMPLIACION SISTEMA AGUA POTABLE EN ZONA RURAL</v>
          </cell>
        </row>
        <row r="40">
          <cell r="A40" t="str">
            <v>SC</v>
          </cell>
          <cell r="B40" t="str">
            <v>03</v>
          </cell>
          <cell r="D40" t="str">
            <v>CONST.SISTEMAS AGUA POTABLE EN ZONA RURAL</v>
          </cell>
        </row>
        <row r="41">
          <cell r="A41" t="str">
            <v>SC</v>
          </cell>
          <cell r="B41" t="str">
            <v>04</v>
          </cell>
          <cell r="D41" t="str">
            <v>CONDUCCION AGUA POTABLE EN ZONA RURAL</v>
          </cell>
        </row>
        <row r="42">
          <cell r="A42" t="str">
            <v>SC</v>
          </cell>
          <cell r="B42" t="str">
            <v>05</v>
          </cell>
          <cell r="D42" t="str">
            <v>DOTACION DE AGUA EN ZONA RURAL</v>
          </cell>
        </row>
        <row r="43">
          <cell r="A43" t="str">
            <v>SD</v>
          </cell>
          <cell r="B43" t="str">
            <v xml:space="preserve">  </v>
          </cell>
          <cell r="D43" t="str">
            <v>ALCANTARILLADO EN ZONAS RURALES</v>
          </cell>
        </row>
        <row r="44">
          <cell r="A44" t="str">
            <v>SD</v>
          </cell>
          <cell r="B44" t="str">
            <v>01</v>
          </cell>
          <cell r="D44" t="str">
            <v>REHAB.SIST.ALCANTARILLADO EN ZONA RURAL</v>
          </cell>
        </row>
        <row r="45">
          <cell r="A45" t="str">
            <v>SD</v>
          </cell>
          <cell r="B45" t="str">
            <v>02</v>
          </cell>
          <cell r="D45" t="str">
            <v>AMP.SIST.ALCANTARILLADO EN ZONA RURAL.</v>
          </cell>
        </row>
        <row r="46">
          <cell r="A46" t="str">
            <v>SD</v>
          </cell>
          <cell r="B46" t="str">
            <v>03</v>
          </cell>
          <cell r="D46" t="str">
            <v>CONST.SIST.ALCANTARILLADO EN ZONA RURAL.</v>
          </cell>
        </row>
        <row r="47">
          <cell r="A47" t="str">
            <v>SE</v>
          </cell>
          <cell r="B47" t="str">
            <v xml:space="preserve"> </v>
          </cell>
          <cell r="D47" t="str">
            <v>URBANIZACION.</v>
          </cell>
        </row>
        <row r="48">
          <cell r="A48" t="str">
            <v>SE</v>
          </cell>
          <cell r="B48" t="str">
            <v>01</v>
          </cell>
          <cell r="D48" t="str">
            <v>CONSTRUCCION DE CALLES</v>
          </cell>
        </row>
        <row r="49">
          <cell r="A49" t="str">
            <v>SE</v>
          </cell>
          <cell r="B49" t="str">
            <v>02</v>
          </cell>
          <cell r="D49" t="str">
            <v>EMPEDRADO Y ADOQUINADO DE CALLES</v>
          </cell>
        </row>
        <row r="50">
          <cell r="A50" t="str">
            <v>SE</v>
          </cell>
          <cell r="B50" t="str">
            <v>03</v>
          </cell>
          <cell r="D50" t="str">
            <v>CONSTRUCCION DE GUARNICIONES Y BANQUETAS</v>
          </cell>
        </row>
        <row r="51">
          <cell r="A51" t="str">
            <v>SE</v>
          </cell>
          <cell r="B51" t="str">
            <v>04</v>
          </cell>
          <cell r="D51" t="str">
            <v>CONSTRUCCION DE PLAZAS CIVICAS Y JARDINES</v>
          </cell>
        </row>
        <row r="52">
          <cell r="A52" t="str">
            <v>SE</v>
          </cell>
          <cell r="B52" t="str">
            <v>05</v>
          </cell>
          <cell r="D52" t="str">
            <v>ALUMBRADO PUBLICO</v>
          </cell>
        </row>
        <row r="53">
          <cell r="A53" t="str">
            <v>SE</v>
          </cell>
          <cell r="B53" t="str">
            <v>06</v>
          </cell>
          <cell r="D53" t="str">
            <v>ESTUDIOS Y PROYECTOS</v>
          </cell>
        </row>
        <row r="54">
          <cell r="A54" t="str">
            <v>SE</v>
          </cell>
          <cell r="B54" t="str">
            <v>07</v>
          </cell>
          <cell r="D54" t="str">
            <v>EDIFICIOS PUBLICOS</v>
          </cell>
        </row>
        <row r="55">
          <cell r="A55" t="str">
            <v>SE</v>
          </cell>
          <cell r="B55" t="str">
            <v>08</v>
          </cell>
          <cell r="D55" t="str">
            <v>SEÑALAMIENTOS</v>
          </cell>
        </row>
        <row r="56">
          <cell r="A56" t="str">
            <v>SE</v>
          </cell>
          <cell r="B56" t="str">
            <v>09</v>
          </cell>
          <cell r="D56" t="str">
            <v>CONSERVACION, REHABILITACION Y MANTENIMIENTO</v>
          </cell>
        </row>
        <row r="57">
          <cell r="A57" t="str">
            <v>SE</v>
          </cell>
          <cell r="B57" t="str">
            <v>10</v>
          </cell>
          <cell r="D57" t="str">
            <v>MEJORAMIENTO URBANO</v>
          </cell>
        </row>
        <row r="58">
          <cell r="A58" t="str">
            <v>SE</v>
          </cell>
          <cell r="B58" t="str">
            <v>11</v>
          </cell>
          <cell r="D58" t="str">
            <v>CONST. DE PASOS PEATONALES Y VEHICULARES</v>
          </cell>
        </row>
        <row r="59">
          <cell r="A59" t="str">
            <v>SF</v>
          </cell>
          <cell r="B59" t="str">
            <v xml:space="preserve"> </v>
          </cell>
          <cell r="D59" t="str">
            <v>PAVIMENTACION EN COLONIAS POPULARES</v>
          </cell>
        </row>
        <row r="60">
          <cell r="A60" t="str">
            <v>SF</v>
          </cell>
          <cell r="B60" t="str">
            <v>01</v>
          </cell>
          <cell r="D60" t="str">
            <v>PAVIMENTACION CONCRETO HIDRAULICO</v>
          </cell>
        </row>
        <row r="61">
          <cell r="A61" t="str">
            <v>SF</v>
          </cell>
          <cell r="B61" t="str">
            <v>02</v>
          </cell>
          <cell r="D61" t="str">
            <v>PAVIMENTACION CON ASFALTO</v>
          </cell>
        </row>
        <row r="62">
          <cell r="A62" t="str">
            <v>SG</v>
          </cell>
          <cell r="B62" t="str">
            <v xml:space="preserve"> </v>
          </cell>
          <cell r="D62" t="str">
            <v>ELECTRIFICACION</v>
          </cell>
        </row>
        <row r="63">
          <cell r="A63" t="str">
            <v>SG</v>
          </cell>
          <cell r="B63" t="str">
            <v>01</v>
          </cell>
          <cell r="D63" t="str">
            <v>ELECTRIFICACION URBANA(COL.DE BAJOS INGRESOS)</v>
          </cell>
        </row>
        <row r="64">
          <cell r="A64" t="str">
            <v>SG</v>
          </cell>
          <cell r="B64" t="str">
            <v>02</v>
          </cell>
          <cell r="D64" t="str">
            <v>ELECTRIFICACION RURAL</v>
          </cell>
        </row>
        <row r="65">
          <cell r="A65" t="str">
            <v>SG</v>
          </cell>
          <cell r="B65" t="str">
            <v>03</v>
          </cell>
          <cell r="D65" t="str">
            <v>ELECTRIFICACION DE POZOS AGRICOLAS</v>
          </cell>
        </row>
        <row r="66">
          <cell r="A66" t="str">
            <v>SG</v>
          </cell>
          <cell r="B66" t="str">
            <v>04</v>
          </cell>
          <cell r="D66" t="str">
            <v>ELECTRIFICACION NO CONVENCIONAL</v>
          </cell>
        </row>
        <row r="67">
          <cell r="A67" t="str">
            <v>SH</v>
          </cell>
          <cell r="B67" t="str">
            <v xml:space="preserve"> </v>
          </cell>
          <cell r="D67" t="str">
            <v>VIVIENDA DIGNA</v>
          </cell>
        </row>
        <row r="68">
          <cell r="A68" t="str">
            <v>SH</v>
          </cell>
          <cell r="B68" t="str">
            <v>01</v>
          </cell>
          <cell r="D68" t="str">
            <v>REHABILITACION DE VIVIENDA</v>
          </cell>
        </row>
        <row r="69">
          <cell r="A69" t="str">
            <v>SI</v>
          </cell>
          <cell r="B69" t="str">
            <v xml:space="preserve"> </v>
          </cell>
          <cell r="D69" t="str">
            <v>VIALIDADES URBANAS</v>
          </cell>
        </row>
        <row r="70">
          <cell r="A70" t="str">
            <v>SI</v>
          </cell>
          <cell r="B70" t="str">
            <v>01</v>
          </cell>
          <cell r="D70" t="str">
            <v>CONSTRUCCION DE VIALIDADES URBANAS</v>
          </cell>
        </row>
        <row r="71">
          <cell r="A71" t="str">
            <v>SI</v>
          </cell>
          <cell r="B71" t="str">
            <v>02</v>
          </cell>
          <cell r="D71" t="str">
            <v>RECONSTRUCCION DE VIALIDADES URBANAS</v>
          </cell>
        </row>
        <row r="72">
          <cell r="A72" t="str">
            <v>SJ</v>
          </cell>
          <cell r="B72" t="str">
            <v xml:space="preserve"> </v>
          </cell>
          <cell r="D72" t="str">
            <v>INFRAESTRUCTURA EDUCATIVA</v>
          </cell>
        </row>
        <row r="73">
          <cell r="A73" t="str">
            <v>SJ</v>
          </cell>
          <cell r="B73" t="str">
            <v>01</v>
          </cell>
          <cell r="D73" t="str">
            <v>RECONSTRUCCION INFRAESTRUCTURA EDUCATIVA</v>
          </cell>
        </row>
        <row r="74">
          <cell r="A74" t="str">
            <v>SJ</v>
          </cell>
          <cell r="B74" t="str">
            <v>02</v>
          </cell>
          <cell r="D74" t="str">
            <v>CONSTRUCCION INFRAESTRUCTURA EDUCATIVA</v>
          </cell>
        </row>
        <row r="75">
          <cell r="A75" t="str">
            <v>SJ</v>
          </cell>
          <cell r="B75" t="str">
            <v>03</v>
          </cell>
          <cell r="D75" t="str">
            <v>EQUIPAMIENTO INFRAESTRUCTURA EDUCATIVA</v>
          </cell>
        </row>
        <row r="76">
          <cell r="A76" t="str">
            <v>SK</v>
          </cell>
          <cell r="B76" t="str">
            <v xml:space="preserve"> </v>
          </cell>
          <cell r="D76" t="str">
            <v>ESCUELA DIGNA</v>
          </cell>
        </row>
        <row r="77">
          <cell r="A77" t="str">
            <v>SK</v>
          </cell>
          <cell r="B77" t="str">
            <v>01</v>
          </cell>
          <cell r="D77" t="str">
            <v>PRRESCOLAR</v>
          </cell>
        </row>
        <row r="78">
          <cell r="A78" t="str">
            <v>SK</v>
          </cell>
          <cell r="B78" t="str">
            <v>02</v>
          </cell>
          <cell r="D78" t="str">
            <v>PRIMARIA</v>
          </cell>
        </row>
        <row r="79">
          <cell r="A79" t="str">
            <v>SK</v>
          </cell>
          <cell r="B79" t="str">
            <v>03</v>
          </cell>
          <cell r="D79" t="str">
            <v>SECUNDARIA</v>
          </cell>
        </row>
        <row r="80">
          <cell r="A80" t="str">
            <v>SK</v>
          </cell>
          <cell r="B80" t="str">
            <v>04</v>
          </cell>
          <cell r="D80" t="str">
            <v>OTROS NIVELES</v>
          </cell>
        </row>
        <row r="81">
          <cell r="A81" t="str">
            <v>SL</v>
          </cell>
          <cell r="B81" t="str">
            <v xml:space="preserve"> </v>
          </cell>
          <cell r="D81" t="str">
            <v>INFRAESTRUCTURA DEPORTIVA</v>
          </cell>
        </row>
        <row r="82">
          <cell r="A82" t="str">
            <v>SL</v>
          </cell>
          <cell r="B82" t="str">
            <v>01</v>
          </cell>
          <cell r="D82" t="str">
            <v>REHABILITACION INFRAESTRUCTURA DEPORTIVA</v>
          </cell>
        </row>
        <row r="83">
          <cell r="A83" t="str">
            <v>SL</v>
          </cell>
          <cell r="B83" t="str">
            <v>02</v>
          </cell>
          <cell r="D83" t="str">
            <v>CONSTRUCCION INFRAESTRUCTURA DEPORTIVA</v>
          </cell>
        </row>
        <row r="84">
          <cell r="A84" t="str">
            <v>SL</v>
          </cell>
          <cell r="B84" t="str">
            <v>03</v>
          </cell>
          <cell r="D84" t="str">
            <v>AMPLIACION INFRAESTRUCTURA DEPORTIVA</v>
          </cell>
        </row>
        <row r="85">
          <cell r="A85" t="str">
            <v>SL</v>
          </cell>
          <cell r="B85" t="str">
            <v>04</v>
          </cell>
          <cell r="D85" t="str">
            <v>EQUIPAMIENTO</v>
          </cell>
        </row>
        <row r="86">
          <cell r="A86" t="str">
            <v>SN</v>
          </cell>
          <cell r="B86" t="str">
            <v xml:space="preserve"> </v>
          </cell>
          <cell r="D86" t="str">
            <v>INFRAESTRUCTURA HOSPITALARIA</v>
          </cell>
        </row>
        <row r="87">
          <cell r="A87" t="str">
            <v>SN</v>
          </cell>
          <cell r="B87" t="str">
            <v>01</v>
          </cell>
          <cell r="D87" t="str">
            <v>REHABILITACION MAYOR INFRAEST.HOSPITALARIA</v>
          </cell>
        </row>
        <row r="88">
          <cell r="A88" t="str">
            <v>SN</v>
          </cell>
          <cell r="B88" t="str">
            <v>02</v>
          </cell>
          <cell r="D88" t="str">
            <v>AMPLIACION INFRAESTRUCTURA HOSPITALARIA</v>
          </cell>
        </row>
        <row r="89">
          <cell r="A89" t="str">
            <v>SN</v>
          </cell>
          <cell r="B89" t="str">
            <v>03</v>
          </cell>
          <cell r="D89" t="str">
            <v>CONSTRUCCION INFRAESTRUCTURA HOSPITALARIA</v>
          </cell>
        </row>
        <row r="90">
          <cell r="A90" t="str">
            <v>SN</v>
          </cell>
          <cell r="B90" t="str">
            <v>04</v>
          </cell>
          <cell r="D90" t="str">
            <v>EQUIPAMIENTO INFRAESTRUCTURA HOSPITALARIA</v>
          </cell>
        </row>
        <row r="91">
          <cell r="A91" t="str">
            <v>SO</v>
          </cell>
          <cell r="B91" t="str">
            <v xml:space="preserve"> </v>
          </cell>
          <cell r="D91" t="str">
            <v>CENTROS DE SALUD</v>
          </cell>
        </row>
        <row r="92">
          <cell r="A92" t="str">
            <v>SO</v>
          </cell>
          <cell r="B92" t="str">
            <v>01</v>
          </cell>
          <cell r="D92" t="str">
            <v>REHABILITACION CENTROS DE SALUD</v>
          </cell>
        </row>
        <row r="93">
          <cell r="A93" t="str">
            <v>SO</v>
          </cell>
          <cell r="B93" t="str">
            <v>02</v>
          </cell>
          <cell r="D93" t="str">
            <v>AMPLIACION CENTROS DE SALUD</v>
          </cell>
        </row>
        <row r="94">
          <cell r="A94" t="str">
            <v>SO</v>
          </cell>
          <cell r="B94" t="str">
            <v>03</v>
          </cell>
          <cell r="D94" t="str">
            <v>CONSTRUCCION CENTROS DE SALUD</v>
          </cell>
        </row>
        <row r="95">
          <cell r="A95" t="str">
            <v>SO</v>
          </cell>
          <cell r="B95" t="str">
            <v>04</v>
          </cell>
          <cell r="D95" t="str">
            <v>EQUIPAMIENTO CENTROS DE SALUD</v>
          </cell>
        </row>
        <row r="96">
          <cell r="A96" t="str">
            <v>SO</v>
          </cell>
          <cell r="B96" t="str">
            <v>05</v>
          </cell>
          <cell r="D96" t="str">
            <v>UNIDADES MOVILES</v>
          </cell>
        </row>
        <row r="97">
          <cell r="A97" t="str">
            <v>SP</v>
          </cell>
          <cell r="B97" t="str">
            <v xml:space="preserve"> </v>
          </cell>
          <cell r="D97" t="str">
            <v>UNIDADES MEDICAS RURALES</v>
          </cell>
        </row>
        <row r="98">
          <cell r="A98" t="str">
            <v>SP</v>
          </cell>
          <cell r="B98" t="str">
            <v>01</v>
          </cell>
          <cell r="D98" t="str">
            <v>CONSTRUCCION/EQUIP.UNIDADES MEDICAS RURALES</v>
          </cell>
        </row>
        <row r="99">
          <cell r="A99" t="str">
            <v>SQ</v>
          </cell>
          <cell r="B99" t="str">
            <v xml:space="preserve"> </v>
          </cell>
          <cell r="D99" t="str">
            <v>CENTROS DE BIENESTAR SOCIAL</v>
          </cell>
        </row>
        <row r="100">
          <cell r="A100" t="str">
            <v>SQ</v>
          </cell>
          <cell r="B100" t="str">
            <v>01</v>
          </cell>
          <cell r="D100" t="str">
            <v>OTROS</v>
          </cell>
        </row>
        <row r="101">
          <cell r="A101" t="str">
            <v>SQ</v>
          </cell>
          <cell r="B101" t="str">
            <v>02</v>
          </cell>
          <cell r="D101" t="str">
            <v>REHABILITACION</v>
          </cell>
        </row>
        <row r="102">
          <cell r="A102" t="str">
            <v>SS</v>
          </cell>
          <cell r="B102" t="str">
            <v xml:space="preserve"> </v>
          </cell>
          <cell r="D102" t="str">
            <v>ASISTENCIA SOCIAL Y SERVICIOS COMUNITARIOS</v>
          </cell>
        </row>
        <row r="103">
          <cell r="A103" t="str">
            <v>SS</v>
          </cell>
          <cell r="B103" t="str">
            <v>01</v>
          </cell>
          <cell r="D103" t="str">
            <v>NUTRICION (PROYECTO PILOTO)</v>
          </cell>
        </row>
        <row r="104">
          <cell r="A104" t="str">
            <v>SS</v>
          </cell>
          <cell r="B104" t="str">
            <v>02</v>
          </cell>
          <cell r="D104" t="str">
            <v>ASISTENCIA SOCIAL A LA NIÑEZ</v>
          </cell>
        </row>
        <row r="105">
          <cell r="A105" t="str">
            <v>SS</v>
          </cell>
          <cell r="B105" t="str">
            <v>03</v>
          </cell>
          <cell r="D105" t="str">
            <v>ASISTENCIA SOCIAL A LA JUVENTUD</v>
          </cell>
        </row>
        <row r="106">
          <cell r="A106" t="str">
            <v>SS</v>
          </cell>
          <cell r="B106" t="str">
            <v>04</v>
          </cell>
          <cell r="D106" t="str">
            <v>ASISTENCIA SOCIAL A LA SENECTUD</v>
          </cell>
        </row>
        <row r="107">
          <cell r="A107" t="str">
            <v>SS</v>
          </cell>
          <cell r="B107" t="str">
            <v>05</v>
          </cell>
          <cell r="D107" t="str">
            <v>PROCURACION DE JUSTICIA AL INDIGENA</v>
          </cell>
        </row>
        <row r="108">
          <cell r="A108" t="str">
            <v>SS</v>
          </cell>
          <cell r="B108" t="str">
            <v>06</v>
          </cell>
          <cell r="D108" t="str">
            <v>DESARROLLO COMUNITARIO</v>
          </cell>
        </row>
        <row r="109">
          <cell r="A109" t="str">
            <v>SS</v>
          </cell>
          <cell r="B109" t="str">
            <v>07</v>
          </cell>
          <cell r="D109" t="str">
            <v>APOYO A LA EDUCACION DE ADULTOS</v>
          </cell>
        </row>
        <row r="110">
          <cell r="A110" t="str">
            <v>ST</v>
          </cell>
          <cell r="B110" t="str">
            <v xml:space="preserve"> </v>
          </cell>
          <cell r="D110" t="str">
            <v>ABASTO Y COMERCIALIZACION</v>
          </cell>
        </row>
        <row r="111">
          <cell r="A111" t="str">
            <v>ST</v>
          </cell>
          <cell r="B111" t="str">
            <v>01</v>
          </cell>
          <cell r="D111" t="str">
            <v>REHAB.INFRAEST.P/ABASTO Y COMERCIALIZACION</v>
          </cell>
        </row>
        <row r="112">
          <cell r="A112" t="str">
            <v>ST</v>
          </cell>
          <cell r="B112" t="str">
            <v>02</v>
          </cell>
          <cell r="D112" t="str">
            <v>ADAPTACION INFRAEST.P/ABASTO Y COMERCIALIZ</v>
          </cell>
        </row>
        <row r="113">
          <cell r="A113" t="str">
            <v>ST</v>
          </cell>
          <cell r="B113" t="str">
            <v>03</v>
          </cell>
          <cell r="D113" t="str">
            <v>CONSTRUCCION INFRAEST.P/ABASTO Y COMERCIALIZ</v>
          </cell>
        </row>
        <row r="114">
          <cell r="A114" t="str">
            <v>ST</v>
          </cell>
          <cell r="B114" t="str">
            <v>04</v>
          </cell>
          <cell r="D114" t="str">
            <v>RECAPITALIZACION P/ABASTO Y COMERCIALIZACION.</v>
          </cell>
        </row>
        <row r="115">
          <cell r="A115" t="str">
            <v>TB</v>
          </cell>
          <cell r="B115" t="str">
            <v xml:space="preserve"> </v>
          </cell>
          <cell r="D115" t="str">
            <v>MUJERES EN SOLIDARIDAD</v>
          </cell>
        </row>
        <row r="116">
          <cell r="A116" t="str">
            <v>TB</v>
          </cell>
          <cell r="B116" t="str">
            <v>01</v>
          </cell>
          <cell r="D116" t="str">
            <v>PROYECTOS PRODUCTIVOS</v>
          </cell>
        </row>
        <row r="117">
          <cell r="A117" t="str">
            <v>TC</v>
          </cell>
          <cell r="B117" t="str">
            <v xml:space="preserve"> </v>
          </cell>
          <cell r="D117" t="str">
            <v>FONDOS PARA EMPRESAS DE SOLIDARIDAD</v>
          </cell>
        </row>
        <row r="118">
          <cell r="A118" t="str">
            <v>TC</v>
          </cell>
          <cell r="B118" t="str">
            <v>01</v>
          </cell>
          <cell r="D118" t="str">
            <v>FONDO P/EMPRESA AGRICOLA DE SOLIDARIDAD.</v>
          </cell>
        </row>
        <row r="119">
          <cell r="A119" t="str">
            <v>TC</v>
          </cell>
          <cell r="B119" t="str">
            <v>02</v>
          </cell>
          <cell r="D119" t="str">
            <v>FONDO P/EMPRESA AGROINDUSTRIAL DE SOLIDARIDAD</v>
          </cell>
        </row>
        <row r="120">
          <cell r="A120" t="str">
            <v>TC</v>
          </cell>
          <cell r="B120" t="str">
            <v>03</v>
          </cell>
          <cell r="D120" t="str">
            <v>FONDO P/EMPRESA EXTRACTIVA DE SOLIDARIDAD.</v>
          </cell>
        </row>
        <row r="121">
          <cell r="A121" t="str">
            <v>TC</v>
          </cell>
          <cell r="B121" t="str">
            <v>04</v>
          </cell>
          <cell r="D121" t="str">
            <v>FONDO P/MICROEMPRESA DE SOLIDARIDAD.</v>
          </cell>
        </row>
        <row r="122">
          <cell r="A122" t="str">
            <v>TC</v>
          </cell>
          <cell r="B122" t="str">
            <v>05</v>
          </cell>
          <cell r="D122" t="str">
            <v>PECUARIAS, FORESTALES Y PESQUERAS</v>
          </cell>
        </row>
        <row r="123">
          <cell r="A123" t="str">
            <v>TC</v>
          </cell>
          <cell r="B123" t="str">
            <v>06</v>
          </cell>
          <cell r="D123" t="str">
            <v>COMERCIALIZADORAS</v>
          </cell>
        </row>
        <row r="124">
          <cell r="A124" t="str">
            <v>TD</v>
          </cell>
          <cell r="B124" t="str">
            <v xml:space="preserve"> </v>
          </cell>
          <cell r="D124" t="str">
            <v>FDOS.SOLID.P/DESARROLLO PUEBLOS INDIGENAS.</v>
          </cell>
        </row>
        <row r="125">
          <cell r="A125" t="str">
            <v>TD</v>
          </cell>
          <cell r="B125" t="str">
            <v>01</v>
          </cell>
          <cell r="D125" t="str">
            <v>FDO.AGRICOLA.SOLID.P/DSRRLLO.PUEBLOS INDIGENA</v>
          </cell>
        </row>
        <row r="126">
          <cell r="A126" t="str">
            <v>TD</v>
          </cell>
          <cell r="B126" t="str">
            <v>02</v>
          </cell>
          <cell r="D126" t="str">
            <v>FDO.PECUARIO.SOLID.P/DSRRLLO.PUEBLOS INDIGENA</v>
          </cell>
        </row>
        <row r="127">
          <cell r="A127" t="str">
            <v>TD</v>
          </cell>
          <cell r="B127" t="str">
            <v>03</v>
          </cell>
          <cell r="D127" t="str">
            <v>FDO.PESQUERO Y ACUICOLA SOLID.P/DSRRLLO.PBLO.</v>
          </cell>
        </row>
        <row r="128">
          <cell r="A128" t="str">
            <v>TD</v>
          </cell>
          <cell r="B128" t="str">
            <v>04</v>
          </cell>
          <cell r="D128" t="str">
            <v>FDO.SILVICOLA SOLID.P/DSRRLLO.PUEBLO INDIGENA</v>
          </cell>
        </row>
        <row r="129">
          <cell r="A129" t="str">
            <v>TD</v>
          </cell>
          <cell r="B129" t="str">
            <v>05</v>
          </cell>
          <cell r="D129" t="str">
            <v>FDO.AGROINDUST.SOLID.P/DSRRLLO.PBLOS.INDIGENA</v>
          </cell>
        </row>
        <row r="130">
          <cell r="A130" t="str">
            <v>TD</v>
          </cell>
          <cell r="B130" t="str">
            <v>06</v>
          </cell>
          <cell r="D130" t="str">
            <v>FDO.ARTESANAL.SOLID.P/DSRRLLO.PUEBLO INDIGENA</v>
          </cell>
        </row>
        <row r="131">
          <cell r="A131" t="str">
            <v>TD</v>
          </cell>
          <cell r="B131" t="str">
            <v>07</v>
          </cell>
          <cell r="D131" t="str">
            <v>FDO.P/OTRAS ACTIV.SOLID.P/DSRRLLO.PBLO.INDIG.</v>
          </cell>
        </row>
        <row r="132">
          <cell r="A132" t="str">
            <v>TE</v>
          </cell>
          <cell r="B132" t="str">
            <v xml:space="preserve"> </v>
          </cell>
          <cell r="D132" t="str">
            <v>APOYO A LA PRODUCCION PRIMARIA</v>
          </cell>
        </row>
        <row r="133">
          <cell r="A133" t="str">
            <v>TE</v>
          </cell>
          <cell r="B133" t="str">
            <v>01</v>
          </cell>
          <cell r="D133" t="str">
            <v>APOYO A PRODUCTORES AGRICOLAS</v>
          </cell>
        </row>
        <row r="134">
          <cell r="A134" t="str">
            <v>TE</v>
          </cell>
          <cell r="B134" t="str">
            <v>02</v>
          </cell>
          <cell r="D134" t="str">
            <v>APOYO A PRODUCTORES PECUARIOS</v>
          </cell>
        </row>
        <row r="135">
          <cell r="A135" t="str">
            <v>TE</v>
          </cell>
          <cell r="B135" t="str">
            <v>03</v>
          </cell>
          <cell r="D135" t="str">
            <v>APOYO A PRODUCTORES FORESTALES</v>
          </cell>
        </row>
        <row r="136">
          <cell r="A136" t="str">
            <v>TE</v>
          </cell>
          <cell r="B136" t="str">
            <v>04</v>
          </cell>
          <cell r="D136" t="str">
            <v>APOYO A PRODUCTORES PESQUEROS Y ACUICOLAS</v>
          </cell>
        </row>
        <row r="137">
          <cell r="A137" t="str">
            <v>TE</v>
          </cell>
          <cell r="B137" t="str">
            <v>05</v>
          </cell>
          <cell r="D137" t="str">
            <v>APOYO A LA MINERIA SOCIAL</v>
          </cell>
        </row>
        <row r="138">
          <cell r="A138" t="str">
            <v>TF</v>
          </cell>
          <cell r="B138" t="str">
            <v xml:space="preserve"> </v>
          </cell>
          <cell r="D138" t="str">
            <v>FOMENTO A LA PRODUCCION Y PRODUCTIVIDAD</v>
          </cell>
        </row>
        <row r="139">
          <cell r="A139" t="str">
            <v>TF</v>
          </cell>
          <cell r="B139" t="str">
            <v>01</v>
          </cell>
          <cell r="D139" t="str">
            <v>FOMENTO AGRICOLA A LA PROD.Y PRODUCTIVIDAD</v>
          </cell>
        </row>
        <row r="140">
          <cell r="A140" t="str">
            <v>TF</v>
          </cell>
          <cell r="B140" t="str">
            <v>02</v>
          </cell>
          <cell r="D140" t="str">
            <v>FOMENTO PECUARIO A LA PROD.Y PRODUCTIVIDAD.</v>
          </cell>
        </row>
        <row r="141">
          <cell r="A141" t="str">
            <v>TF</v>
          </cell>
          <cell r="B141" t="str">
            <v>03</v>
          </cell>
          <cell r="D141" t="str">
            <v>FOMENTO FORESTAL A LA PROD.Y PRODUCTIVIDAD</v>
          </cell>
        </row>
        <row r="142">
          <cell r="A142" t="str">
            <v>TF</v>
          </cell>
          <cell r="B142" t="str">
            <v>04</v>
          </cell>
          <cell r="D142" t="str">
            <v>FOMENTO AGROINDUSTRIAL A LA PROD.Y PRODUCTIV.</v>
          </cell>
        </row>
        <row r="143">
          <cell r="A143" t="str">
            <v>TF</v>
          </cell>
          <cell r="B143" t="str">
            <v>05</v>
          </cell>
          <cell r="D143" t="str">
            <v>FOMENTO ARTESANAL A LA PROD.Y PRODUCTIVIDAD.</v>
          </cell>
        </row>
        <row r="144">
          <cell r="A144" t="str">
            <v>TF</v>
          </cell>
          <cell r="B144" t="str">
            <v>06</v>
          </cell>
          <cell r="D144" t="str">
            <v>FOMENTO A LA MICROEMPRESA.</v>
          </cell>
        </row>
        <row r="145">
          <cell r="A145" t="str">
            <v>TF</v>
          </cell>
          <cell r="B145" t="str">
            <v>07</v>
          </cell>
          <cell r="D145" t="str">
            <v>FOMENTO A LA INDUS. MANUFACTURERA COMUNITARIA</v>
          </cell>
        </row>
        <row r="146">
          <cell r="A146" t="str">
            <v>TF</v>
          </cell>
          <cell r="B146" t="str">
            <v>08</v>
          </cell>
          <cell r="D146" t="str">
            <v>APOYO A LA ELABORACION DE MAT. P/CONTRUCCION</v>
          </cell>
        </row>
        <row r="147">
          <cell r="A147" t="str">
            <v>TF</v>
          </cell>
          <cell r="B147" t="str">
            <v>09</v>
          </cell>
          <cell r="D147" t="str">
            <v>FOMENTO PESQUERO Y ACUICOLA</v>
          </cell>
        </row>
        <row r="148">
          <cell r="A148" t="str">
            <v>TG</v>
          </cell>
          <cell r="B148" t="str">
            <v xml:space="preserve"> </v>
          </cell>
          <cell r="D148" t="str">
            <v>DESARROLLO AREAS DE RIEGO (PEQ.IRRIGACION)</v>
          </cell>
        </row>
        <row r="149">
          <cell r="A149" t="str">
            <v>TG</v>
          </cell>
          <cell r="B149" t="str">
            <v>01</v>
          </cell>
          <cell r="D149" t="str">
            <v>REHAB.INFRAEST.DESARROLLO AREAS DE RIEGO</v>
          </cell>
        </row>
        <row r="150">
          <cell r="A150" t="str">
            <v>TG</v>
          </cell>
          <cell r="B150" t="str">
            <v>02</v>
          </cell>
          <cell r="D150" t="str">
            <v>CONST.INFRAEST.DESARROLLO DE AREAS DE RIEGO</v>
          </cell>
        </row>
        <row r="151">
          <cell r="A151" t="str">
            <v>TG</v>
          </cell>
          <cell r="B151" t="str">
            <v>03</v>
          </cell>
          <cell r="D151" t="str">
            <v>NIVELACION DE TIERRAS AREAS RIEGO</v>
          </cell>
        </row>
        <row r="152">
          <cell r="A152" t="str">
            <v>TG</v>
          </cell>
          <cell r="B152" t="str">
            <v>04</v>
          </cell>
          <cell r="D152" t="str">
            <v>OBRAS COMPLEMENTARIAS AREAS RIEGO</v>
          </cell>
        </row>
        <row r="153">
          <cell r="A153" t="str">
            <v>TH</v>
          </cell>
          <cell r="B153" t="str">
            <v xml:space="preserve"> </v>
          </cell>
          <cell r="D153" t="str">
            <v>DESARROLLO DE AREAS DE TEMPORAL</v>
          </cell>
        </row>
        <row r="154">
          <cell r="A154" t="str">
            <v>TH</v>
          </cell>
          <cell r="B154" t="str">
            <v>01</v>
          </cell>
          <cell r="D154" t="str">
            <v>DESMONTE</v>
          </cell>
        </row>
        <row r="155">
          <cell r="A155" t="str">
            <v>TH</v>
          </cell>
          <cell r="B155" t="str">
            <v>02</v>
          </cell>
          <cell r="D155" t="str">
            <v>DESPIEDRE</v>
          </cell>
        </row>
        <row r="156">
          <cell r="A156" t="str">
            <v>TH</v>
          </cell>
          <cell r="B156" t="str">
            <v>03</v>
          </cell>
          <cell r="D156" t="str">
            <v>NIVELACION DE TIERRA</v>
          </cell>
        </row>
        <row r="157">
          <cell r="A157" t="str">
            <v>TH</v>
          </cell>
          <cell r="B157" t="str">
            <v>04</v>
          </cell>
          <cell r="D157" t="str">
            <v>SUBSOLEO</v>
          </cell>
        </row>
        <row r="158">
          <cell r="A158" t="str">
            <v>TH</v>
          </cell>
          <cell r="B158" t="str">
            <v>05</v>
          </cell>
          <cell r="D158" t="str">
            <v>CONSERVACION DEL SUELO Y AGUA</v>
          </cell>
        </row>
        <row r="159">
          <cell r="A159" t="str">
            <v>TI</v>
          </cell>
          <cell r="B159" t="str">
            <v xml:space="preserve"> </v>
          </cell>
          <cell r="D159" t="str">
            <v>PROTECCION DE AREAS Y CAUCES FEDERALES</v>
          </cell>
        </row>
        <row r="160">
          <cell r="A160" t="str">
            <v>TI</v>
          </cell>
          <cell r="B160" t="str">
            <v>01</v>
          </cell>
          <cell r="D160" t="str">
            <v>PROTECCION DE AREAS PRODUCTIVAS</v>
          </cell>
        </row>
        <row r="161">
          <cell r="A161" t="str">
            <v>TI</v>
          </cell>
          <cell r="B161" t="str">
            <v>02</v>
          </cell>
          <cell r="D161" t="str">
            <v>PROTECCION DE POBLADOS</v>
          </cell>
        </row>
        <row r="162">
          <cell r="A162" t="str">
            <v>TJ</v>
          </cell>
          <cell r="B162" t="str">
            <v xml:space="preserve"> </v>
          </cell>
          <cell r="D162" t="str">
            <v>INFRAESTRUCTURA PECUARIA</v>
          </cell>
        </row>
        <row r="163">
          <cell r="A163" t="str">
            <v>TJ</v>
          </cell>
          <cell r="B163" t="str">
            <v>01</v>
          </cell>
          <cell r="D163" t="str">
            <v>REHABILITACION INFRAESTRUCTURA PECUARIA</v>
          </cell>
        </row>
        <row r="164">
          <cell r="A164" t="str">
            <v>TJ</v>
          </cell>
          <cell r="B164" t="str">
            <v>02</v>
          </cell>
          <cell r="D164" t="str">
            <v>CONSTRUCCION INFRAESTRUCTURA PECUARIA</v>
          </cell>
        </row>
        <row r="165">
          <cell r="A165" t="str">
            <v>TK</v>
          </cell>
          <cell r="B165" t="str">
            <v xml:space="preserve"> </v>
          </cell>
          <cell r="D165" t="str">
            <v>REGULARIZACION TENENCIA TIERRA Y ORG.AGRARIA.</v>
          </cell>
        </row>
        <row r="166">
          <cell r="A166" t="str">
            <v>TK</v>
          </cell>
          <cell r="B166" t="str">
            <v>01</v>
          </cell>
          <cell r="D166" t="str">
            <v>REGULARIZACION TENENCIA TIERRA EN AREA PROD.</v>
          </cell>
        </row>
        <row r="167">
          <cell r="A167" t="str">
            <v>TK</v>
          </cell>
          <cell r="B167" t="str">
            <v>02</v>
          </cell>
          <cell r="D167" t="str">
            <v>REGULARIZ.ASNTMIENTOS HUMANOS EN ZONA RURAL.</v>
          </cell>
        </row>
        <row r="168">
          <cell r="A168" t="str">
            <v>TK</v>
          </cell>
          <cell r="B168" t="str">
            <v>03</v>
          </cell>
          <cell r="D168" t="str">
            <v>REGULARIZ.ASNTMIENTOS HUMANOS EN ZONA URBANA.</v>
          </cell>
        </row>
        <row r="169">
          <cell r="A169" t="str">
            <v>TK</v>
          </cell>
          <cell r="B169" t="str">
            <v>04</v>
          </cell>
          <cell r="D169" t="str">
            <v>ORGANIZACION AGRARIA.</v>
          </cell>
        </row>
        <row r="170">
          <cell r="A170" t="str">
            <v>TL</v>
          </cell>
          <cell r="B170" t="str">
            <v xml:space="preserve"> </v>
          </cell>
          <cell r="D170" t="str">
            <v>REGULACION, CONDUCCION Y FOMENTO INDUSTRIAL</v>
          </cell>
        </row>
        <row r="171">
          <cell r="A171" t="str">
            <v>TL</v>
          </cell>
          <cell r="B171" t="str">
            <v>01</v>
          </cell>
          <cell r="D171" t="str">
            <v>PROMOCION INDUSTRIAL</v>
          </cell>
        </row>
        <row r="172">
          <cell r="A172" t="str">
            <v>TL</v>
          </cell>
          <cell r="B172" t="str">
            <v>02</v>
          </cell>
          <cell r="D172" t="str">
            <v>INDUSTRIA METAL MECANICA</v>
          </cell>
        </row>
        <row r="173">
          <cell r="A173" t="str">
            <v>TL</v>
          </cell>
          <cell r="B173" t="str">
            <v>03</v>
          </cell>
          <cell r="D173" t="str">
            <v>INSTRUMENTOS Y MECANISMOS DE CALIDAD</v>
          </cell>
        </row>
        <row r="174">
          <cell r="A174" t="str">
            <v>U3</v>
          </cell>
          <cell r="B174" t="str">
            <v xml:space="preserve"> </v>
          </cell>
          <cell r="D174" t="str">
            <v>AGUA POTABLE EN ZONAS URBANAS</v>
          </cell>
        </row>
        <row r="175">
          <cell r="A175" t="str">
            <v>U3</v>
          </cell>
          <cell r="B175" t="str">
            <v>01</v>
          </cell>
          <cell r="D175" t="str">
            <v>REHAB.SISTEMA AGUA POTABLE EN ZONA URBANA</v>
          </cell>
        </row>
        <row r="176">
          <cell r="A176" t="str">
            <v>U3</v>
          </cell>
          <cell r="B176" t="str">
            <v>02</v>
          </cell>
          <cell r="D176" t="str">
            <v>AMP.SISTEMA AGUA POTABLE EN ZONA URBANA</v>
          </cell>
        </row>
        <row r="177">
          <cell r="A177" t="str">
            <v>U3</v>
          </cell>
          <cell r="B177" t="str">
            <v>03</v>
          </cell>
          <cell r="D177" t="str">
            <v>CONST.SISTEMA AGUA POTABLE EN ZONA URBANA</v>
          </cell>
        </row>
        <row r="178">
          <cell r="A178" t="str">
            <v>U3</v>
          </cell>
          <cell r="B178" t="str">
            <v>04</v>
          </cell>
          <cell r="D178" t="str">
            <v>CONSOLID.SISTEMA AGUA POTABLE EN ZONA URBANA</v>
          </cell>
        </row>
        <row r="179">
          <cell r="A179" t="str">
            <v>U4</v>
          </cell>
          <cell r="B179" t="str">
            <v xml:space="preserve"> </v>
          </cell>
          <cell r="D179" t="str">
            <v>ALCANTARILLADO EN ZONAS URBANAS</v>
          </cell>
        </row>
        <row r="180">
          <cell r="A180" t="str">
            <v>U4</v>
          </cell>
          <cell r="B180" t="str">
            <v>01</v>
          </cell>
          <cell r="D180" t="str">
            <v>REHAB.SISTEMA ALCANTARILLADO EN ZONA URBANA</v>
          </cell>
        </row>
        <row r="181">
          <cell r="A181" t="str">
            <v>U4</v>
          </cell>
          <cell r="B181" t="str">
            <v>02</v>
          </cell>
          <cell r="D181" t="str">
            <v>AMP.SISTEMA ALCANTARILLADO EN ZONA URBANA</v>
          </cell>
        </row>
        <row r="182">
          <cell r="A182" t="str">
            <v>U4</v>
          </cell>
          <cell r="B182" t="str">
            <v>03</v>
          </cell>
          <cell r="D182" t="str">
            <v>CONST.SISTEMA ALCANTARILLADO EN ZONA URBANA</v>
          </cell>
        </row>
        <row r="183">
          <cell r="A183" t="str">
            <v>U4</v>
          </cell>
          <cell r="B183" t="str">
            <v>04</v>
          </cell>
          <cell r="D183" t="str">
            <v>CONSOLIDACION SIST.ALCANTARILLADO ZONA URBANA</v>
          </cell>
        </row>
        <row r="184">
          <cell r="A184" t="str">
            <v>U5</v>
          </cell>
          <cell r="B184" t="str">
            <v xml:space="preserve"> </v>
          </cell>
          <cell r="D184" t="str">
            <v>TRATAMIENTO AGUAS RESIDUALES (PLANTAS TRAT.)</v>
          </cell>
        </row>
        <row r="185">
          <cell r="A185" t="str">
            <v>U5</v>
          </cell>
          <cell r="B185" t="str">
            <v>01</v>
          </cell>
          <cell r="D185" t="str">
            <v>REHAB.PLANTAS TRATAMIENTO AGUAS RESID</v>
          </cell>
        </row>
        <row r="186">
          <cell r="A186" t="str">
            <v>U5</v>
          </cell>
          <cell r="B186" t="str">
            <v>02</v>
          </cell>
          <cell r="D186" t="str">
            <v>AMP.PLANTAS TRATAMIENTO AGUAS RESID</v>
          </cell>
        </row>
        <row r="187">
          <cell r="A187" t="str">
            <v>U5</v>
          </cell>
          <cell r="B187" t="str">
            <v>03</v>
          </cell>
          <cell r="D187" t="str">
            <v>CONST.PLANTAS TRATAMIENTO AGUAS RESID</v>
          </cell>
        </row>
        <row r="188">
          <cell r="A188" t="str">
            <v>U5</v>
          </cell>
          <cell r="B188" t="str">
            <v>04</v>
          </cell>
          <cell r="D188" t="str">
            <v>CONSOLID.INFRAEST.P/TRATAMIENTO AGUAS RESID</v>
          </cell>
        </row>
        <row r="189">
          <cell r="A189" t="str">
            <v>U9</v>
          </cell>
          <cell r="B189" t="str">
            <v xml:space="preserve"> </v>
          </cell>
          <cell r="D189" t="str">
            <v>DEFINICION Y COND.D/PLANEACION D/DSRRLLO REG.</v>
          </cell>
        </row>
        <row r="190">
          <cell r="A190" t="str">
            <v>U9</v>
          </cell>
          <cell r="B190" t="str">
            <v>01</v>
          </cell>
          <cell r="D190" t="str">
            <v>ADMON.Y COORD.D/PLANEACION D/DSRRLLO REGIONAL</v>
          </cell>
        </row>
        <row r="191">
          <cell r="A191" t="str">
            <v>U9</v>
          </cell>
          <cell r="B191" t="str">
            <v>02</v>
          </cell>
          <cell r="D191" t="str">
            <v>CONTROL D/DESARROLLO REG.(CONTRALORIAS EST.)</v>
          </cell>
        </row>
        <row r="192">
          <cell r="A192" t="str">
            <v>U9</v>
          </cell>
          <cell r="B192" t="str">
            <v>03</v>
          </cell>
          <cell r="D192" t="str">
            <v>EVALUACION D/DESARROLLO REG.(BANCO MUNDIAL)</v>
          </cell>
        </row>
        <row r="193">
          <cell r="A193" t="str">
            <v>U9</v>
          </cell>
          <cell r="B193" t="str">
            <v>04</v>
          </cell>
          <cell r="D193" t="str">
            <v>SEGUIMIENTO D/DESARROLLO REG.(BANCO MUNDIAL)</v>
          </cell>
        </row>
        <row r="194">
          <cell r="A194" t="str">
            <v>U9</v>
          </cell>
          <cell r="B194" t="str">
            <v>05</v>
          </cell>
          <cell r="D194" t="str">
            <v>ESTUDIOS Y PROYECTOS P/DESARROLLO REG.</v>
          </cell>
        </row>
        <row r="195">
          <cell r="A195" t="str">
            <v>U9</v>
          </cell>
          <cell r="B195" t="str">
            <v>06</v>
          </cell>
          <cell r="D195" t="str">
            <v>EVALUACION Y SEGUIMIENTO.</v>
          </cell>
        </row>
        <row r="196">
          <cell r="A196" t="str">
            <v>U9</v>
          </cell>
          <cell r="B196" t="str">
            <v>07</v>
          </cell>
          <cell r="D196" t="str">
            <v>ADMINISTRACION</v>
          </cell>
        </row>
        <row r="197">
          <cell r="A197" t="str">
            <v>UB</v>
          </cell>
          <cell r="B197" t="str">
            <v xml:space="preserve"> </v>
          </cell>
          <cell r="D197" t="str">
            <v>CAMINOS RURALES</v>
          </cell>
        </row>
        <row r="198">
          <cell r="A198" t="str">
            <v>UB</v>
          </cell>
          <cell r="B198" t="str">
            <v>01</v>
          </cell>
          <cell r="D198" t="str">
            <v>RECONSTRUCCION CAMINOS RURALES</v>
          </cell>
        </row>
        <row r="199">
          <cell r="A199" t="str">
            <v>UB</v>
          </cell>
          <cell r="B199" t="str">
            <v>02</v>
          </cell>
          <cell r="D199" t="str">
            <v>CONSTRUCCION CAMINOS RURALES</v>
          </cell>
        </row>
        <row r="200">
          <cell r="A200" t="str">
            <v>UB</v>
          </cell>
          <cell r="B200" t="str">
            <v>03</v>
          </cell>
          <cell r="D200" t="str">
            <v>CONSERVACION CAMINOS RURALES</v>
          </cell>
        </row>
        <row r="201">
          <cell r="A201" t="str">
            <v>UC</v>
          </cell>
          <cell r="B201" t="str">
            <v xml:space="preserve"> </v>
          </cell>
          <cell r="D201" t="str">
            <v>CARRETERAS ALIMENTADORAS</v>
          </cell>
        </row>
        <row r="202">
          <cell r="A202" t="str">
            <v>UC</v>
          </cell>
          <cell r="B202" t="str">
            <v>01</v>
          </cell>
          <cell r="D202" t="str">
            <v>RECONSTRUCCION CARRETERAS ALIMENTADORAS</v>
          </cell>
        </row>
        <row r="203">
          <cell r="A203" t="str">
            <v>UC</v>
          </cell>
          <cell r="B203" t="str">
            <v>02</v>
          </cell>
          <cell r="D203" t="str">
            <v>MODERNIZACION Y AMPLIACION CARRETERAS ALIMENT</v>
          </cell>
        </row>
        <row r="204">
          <cell r="A204" t="str">
            <v>UC</v>
          </cell>
          <cell r="B204" t="str">
            <v>03</v>
          </cell>
          <cell r="D204" t="str">
            <v>CONSTRUCCION CARRETERAS ALIMENTADORAS</v>
          </cell>
        </row>
        <row r="205">
          <cell r="A205" t="str">
            <v>UC</v>
          </cell>
          <cell r="B205" t="str">
            <v>04</v>
          </cell>
          <cell r="D205" t="str">
            <v>CONSERVACION CARRETERAS ALIMENTADORAS</v>
          </cell>
        </row>
        <row r="206">
          <cell r="A206" t="str">
            <v>UC</v>
          </cell>
          <cell r="B206" t="str">
            <v>05</v>
          </cell>
          <cell r="D206" t="str">
            <v>ESTUDIOS P/CARRETERAS ALIMENTADORAS</v>
          </cell>
        </row>
        <row r="207">
          <cell r="A207" t="str">
            <v>UD</v>
          </cell>
          <cell r="B207" t="str">
            <v xml:space="preserve"> </v>
          </cell>
          <cell r="D207" t="str">
            <v>INFRAESTRUCTURA AEROPORTUARIA</v>
          </cell>
        </row>
        <row r="208">
          <cell r="A208" t="str">
            <v>UD</v>
          </cell>
          <cell r="B208" t="str">
            <v>01</v>
          </cell>
          <cell r="D208" t="str">
            <v>RECONSTRUCCION INFRAESTRUCTURA AEROPORTUARIA</v>
          </cell>
        </row>
        <row r="209">
          <cell r="A209" t="str">
            <v>UD</v>
          </cell>
          <cell r="B209" t="str">
            <v>02</v>
          </cell>
          <cell r="D209" t="str">
            <v>MODERNIZACION INFRAESTRUCTURA AEROPORTUARIA</v>
          </cell>
        </row>
        <row r="210">
          <cell r="A210" t="str">
            <v>UE</v>
          </cell>
          <cell r="B210" t="str">
            <v xml:space="preserve"> </v>
          </cell>
          <cell r="D210" t="str">
            <v>SITIOS HISTORICOS Y CULTURALES</v>
          </cell>
        </row>
        <row r="211">
          <cell r="A211" t="str">
            <v>UE</v>
          </cell>
          <cell r="B211" t="str">
            <v>01</v>
          </cell>
          <cell r="D211" t="str">
            <v>RESTAURACION SITIOS HISTORICOS Y CULTURALES</v>
          </cell>
        </row>
        <row r="212">
          <cell r="A212" t="str">
            <v>UE</v>
          </cell>
          <cell r="B212" t="str">
            <v>02</v>
          </cell>
          <cell r="D212" t="str">
            <v>RECONSTRUCCION</v>
          </cell>
        </row>
        <row r="213">
          <cell r="A213" t="str">
            <v>UE</v>
          </cell>
          <cell r="B213" t="str">
            <v>03</v>
          </cell>
          <cell r="D213" t="str">
            <v>ADMINISTRACION SITIOS HISTORICOS Y CULTURALES</v>
          </cell>
        </row>
        <row r="214">
          <cell r="A214" t="str">
            <v>UF</v>
          </cell>
          <cell r="B214" t="str">
            <v xml:space="preserve"> </v>
          </cell>
          <cell r="D214" t="str">
            <v>FOMENTO AL TURISMO</v>
          </cell>
        </row>
        <row r="215">
          <cell r="A215" t="str">
            <v>UF</v>
          </cell>
          <cell r="B215" t="str">
            <v>01</v>
          </cell>
          <cell r="D215" t="str">
            <v>TURISMO SOCIAL</v>
          </cell>
        </row>
        <row r="216">
          <cell r="A216" t="str">
            <v>UG</v>
          </cell>
          <cell r="B216" t="str">
            <v xml:space="preserve"> </v>
          </cell>
          <cell r="D216" t="str">
            <v>TELEFONIA RURAL</v>
          </cell>
        </row>
        <row r="217">
          <cell r="A217" t="str">
            <v>UH</v>
          </cell>
          <cell r="B217" t="str">
            <v xml:space="preserve"> </v>
          </cell>
          <cell r="D217" t="str">
            <v>INFRAESTRUCTURA PENITENCIARIA</v>
          </cell>
        </row>
        <row r="218">
          <cell r="A218" t="str">
            <v>UH</v>
          </cell>
          <cell r="B218" t="str">
            <v>01</v>
          </cell>
          <cell r="D218" t="str">
            <v>REHAB.INFRAEST.PENITENCIARIA (DIGNIF.PENIT.)</v>
          </cell>
        </row>
        <row r="219">
          <cell r="A219" t="str">
            <v>UH</v>
          </cell>
          <cell r="B219" t="str">
            <v>02</v>
          </cell>
          <cell r="D219" t="str">
            <v>AMPLIACION INFRAEST.PENITENCIARIA.</v>
          </cell>
        </row>
        <row r="220">
          <cell r="A220" t="str">
            <v>UH</v>
          </cell>
          <cell r="B220" t="str">
            <v>03</v>
          </cell>
          <cell r="D220" t="str">
            <v>CONSTRUCCION INFRAEST.PENITENCIARIA.</v>
          </cell>
        </row>
        <row r="221">
          <cell r="A221" t="str">
            <v>UH</v>
          </cell>
          <cell r="B221" t="str">
            <v>04</v>
          </cell>
          <cell r="D221" t="str">
            <v>EQUIPAMIENTO INFRAEST.PENITENCIARIA.</v>
          </cell>
        </row>
        <row r="222">
          <cell r="A222" t="str">
            <v>UI</v>
          </cell>
          <cell r="B222" t="str">
            <v xml:space="preserve"> </v>
          </cell>
          <cell r="D222" t="str">
            <v>SEGURIDAD PUBLICA</v>
          </cell>
        </row>
        <row r="223">
          <cell r="A223" t="str">
            <v>UI</v>
          </cell>
          <cell r="B223" t="str">
            <v>01</v>
          </cell>
          <cell r="D223" t="str">
            <v>REHAB.INFRAEST.P/SEGURIDAD PUBLICA</v>
          </cell>
        </row>
        <row r="224">
          <cell r="A224" t="str">
            <v>UI</v>
          </cell>
          <cell r="B224" t="str">
            <v>02</v>
          </cell>
          <cell r="D224" t="str">
            <v>AMP.INFRAEST.P/SEGURIDAD PUBLICA</v>
          </cell>
        </row>
        <row r="225">
          <cell r="A225" t="str">
            <v>UI</v>
          </cell>
          <cell r="B225" t="str">
            <v>03</v>
          </cell>
          <cell r="D225" t="str">
            <v>CONST.INFRAEST.P/SEGURIDAD PUBLICA</v>
          </cell>
        </row>
        <row r="226">
          <cell r="A226" t="str">
            <v>UI</v>
          </cell>
          <cell r="B226" t="str">
            <v>04</v>
          </cell>
          <cell r="D226" t="str">
            <v>EQUIP.P/SEG.PUB.(ANTIMOTIN-ARMAS-RADIOCOM.)</v>
          </cell>
        </row>
        <row r="227">
          <cell r="A227" t="str">
            <v>UI</v>
          </cell>
          <cell r="B227" t="str">
            <v>05</v>
          </cell>
          <cell r="D227" t="str">
            <v>OTROS CONCEPTOS P/SEG.PUB.(LAB.-UNIFORMES)</v>
          </cell>
        </row>
        <row r="228">
          <cell r="A228" t="str">
            <v>UJ</v>
          </cell>
          <cell r="B228" t="str">
            <v xml:space="preserve"> </v>
          </cell>
          <cell r="D228" t="str">
            <v>DESPRESURIZACION PENITENCIARIA</v>
          </cell>
        </row>
        <row r="229">
          <cell r="A229" t="str">
            <v>UK</v>
          </cell>
          <cell r="B229" t="str">
            <v xml:space="preserve"> </v>
          </cell>
          <cell r="D229" t="str">
            <v>BECAS DE CAPACITACION PARA TRABAJADORES</v>
          </cell>
        </row>
        <row r="230">
          <cell r="A230" t="str">
            <v>UL</v>
          </cell>
          <cell r="B230" t="str">
            <v xml:space="preserve"> </v>
          </cell>
          <cell r="D230" t="str">
            <v>SERVICIO ESTATAL DE EMPLEO</v>
          </cell>
        </row>
        <row r="231">
          <cell r="A231" t="str">
            <v>UM</v>
          </cell>
          <cell r="B231" t="str">
            <v xml:space="preserve"> </v>
          </cell>
          <cell r="D231" t="str">
            <v>APOYO A LA EDUCACION BASICA</v>
          </cell>
        </row>
      </sheetData>
      <sheetData sheetId="2"/>
      <sheetData sheetId="3"/>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ORIGINAL"/>
      <sheetName val="EJERCIDO 2015"/>
      <sheetName val="ACUMULADO"/>
      <sheetName val="JUL"/>
      <sheetName val="JUN"/>
      <sheetName val="MAY"/>
      <sheetName val="ABR"/>
      <sheetName val="MAR"/>
      <sheetName val="FEB"/>
      <sheetName val="ENE"/>
      <sheetName val="Valida"/>
    </sheetNames>
    <sheetDataSet>
      <sheetData sheetId="0"/>
      <sheetData sheetId="1"/>
      <sheetData sheetId="2"/>
      <sheetData sheetId="3"/>
      <sheetData sheetId="4"/>
      <sheetData sheetId="5"/>
      <sheetData sheetId="6">
        <row r="6">
          <cell r="AH6">
            <v>68.28</v>
          </cell>
        </row>
      </sheetData>
      <sheetData sheetId="7">
        <row r="275">
          <cell r="AT275">
            <v>721369.37000000034</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E-01-17"/>
      <sheetName val="APEE-02-17"/>
      <sheetName val="CARACTERISTICAS DE PRESUPUESTO"/>
      <sheetName val="AUTORIZACIÓN"/>
      <sheetName val="SUMARIA ESTATAL Y PROFIS"/>
      <sheetName val="1000"/>
      <sheetName val="1412 Proyección IMSS"/>
      <sheetName val="1541 7-2 proyección"/>
      <sheetName val="PPS CORRECTO"/>
      <sheetName val="1511 Fdo Ahorro"/>
      <sheetName val="1311 QUINQUENIO"/>
      <sheetName val="1412Proy Aport ISSSTEZAC"/>
      <sheetName val="PSS"/>
      <sheetName val="SI VALE"/>
      <sheetName val="EJERCIDO vs PROYECTADO"/>
      <sheetName val="Hoja5"/>
      <sheetName val="APEE-01A-17"/>
    </sheetNames>
    <sheetDataSet>
      <sheetData sheetId="0"/>
      <sheetData sheetId="1"/>
      <sheetData sheetId="2"/>
      <sheetData sheetId="3"/>
      <sheetData sheetId="4"/>
      <sheetData sheetId="5">
        <row r="2">
          <cell r="A2">
            <v>0.06</v>
          </cell>
          <cell r="C2">
            <v>0.06</v>
          </cell>
        </row>
      </sheetData>
      <sheetData sheetId="6"/>
      <sheetData sheetId="7"/>
      <sheetData sheetId="8"/>
      <sheetData sheetId="9"/>
      <sheetData sheetId="10">
        <row r="2">
          <cell r="A2">
            <v>1</v>
          </cell>
          <cell r="B2">
            <v>0</v>
          </cell>
          <cell r="C2">
            <v>0</v>
          </cell>
          <cell r="D2">
            <v>0</v>
          </cell>
          <cell r="E2">
            <v>0</v>
          </cell>
          <cell r="F2">
            <v>0</v>
          </cell>
          <cell r="G2">
            <v>0</v>
          </cell>
          <cell r="H2">
            <v>0</v>
          </cell>
          <cell r="I2">
            <v>0</v>
          </cell>
        </row>
        <row r="3">
          <cell r="A3">
            <v>2</v>
          </cell>
          <cell r="B3">
            <v>0</v>
          </cell>
          <cell r="C3">
            <v>0</v>
          </cell>
          <cell r="D3">
            <v>0</v>
          </cell>
          <cell r="E3">
            <v>0</v>
          </cell>
          <cell r="F3">
            <v>0</v>
          </cell>
          <cell r="G3">
            <v>0</v>
          </cell>
          <cell r="H3">
            <v>0</v>
          </cell>
          <cell r="I3">
            <v>0</v>
          </cell>
        </row>
        <row r="4">
          <cell r="A4">
            <v>3</v>
          </cell>
          <cell r="B4">
            <v>0</v>
          </cell>
          <cell r="C4">
            <v>0</v>
          </cell>
          <cell r="D4">
            <v>0</v>
          </cell>
          <cell r="E4">
            <v>0</v>
          </cell>
          <cell r="F4">
            <v>0</v>
          </cell>
          <cell r="G4">
            <v>0</v>
          </cell>
          <cell r="H4">
            <v>0</v>
          </cell>
          <cell r="I4">
            <v>0</v>
          </cell>
        </row>
        <row r="5">
          <cell r="A5">
            <v>4</v>
          </cell>
          <cell r="B5">
            <v>0</v>
          </cell>
          <cell r="C5">
            <v>0</v>
          </cell>
          <cell r="D5">
            <v>0</v>
          </cell>
          <cell r="E5">
            <v>0</v>
          </cell>
          <cell r="F5">
            <v>0</v>
          </cell>
          <cell r="G5">
            <v>0</v>
          </cell>
          <cell r="H5">
            <v>0</v>
          </cell>
          <cell r="I5">
            <v>0</v>
          </cell>
        </row>
        <row r="6">
          <cell r="A6">
            <v>5</v>
          </cell>
          <cell r="B6">
            <v>193.18281639999998</v>
          </cell>
          <cell r="C6">
            <v>96.59</v>
          </cell>
          <cell r="D6">
            <v>4.4999999999999998E-2</v>
          </cell>
          <cell r="E6">
            <v>201.87604313799997</v>
          </cell>
          <cell r="F6">
            <v>100.93</v>
          </cell>
          <cell r="G6">
            <v>0.05</v>
          </cell>
          <cell r="H6">
            <v>211.96984529489998</v>
          </cell>
          <cell r="I6">
            <v>105.98</v>
          </cell>
        </row>
        <row r="7">
          <cell r="A7">
            <v>6</v>
          </cell>
          <cell r="B7">
            <v>193.18281639999998</v>
          </cell>
          <cell r="C7">
            <v>96.59</v>
          </cell>
          <cell r="D7">
            <v>4.4999999999999998E-2</v>
          </cell>
          <cell r="E7">
            <v>201.87604313799997</v>
          </cell>
          <cell r="F7">
            <v>100.93</v>
          </cell>
          <cell r="G7">
            <v>0.05</v>
          </cell>
          <cell r="H7">
            <v>211.96984529489998</v>
          </cell>
          <cell r="I7">
            <v>105.98</v>
          </cell>
        </row>
        <row r="8">
          <cell r="A8">
            <v>7</v>
          </cell>
          <cell r="B8">
            <v>193.18281639999998</v>
          </cell>
          <cell r="C8">
            <v>96.59</v>
          </cell>
          <cell r="D8">
            <v>4.4999999999999998E-2</v>
          </cell>
          <cell r="E8">
            <v>201.87604313799997</v>
          </cell>
          <cell r="F8">
            <v>100.93</v>
          </cell>
          <cell r="G8">
            <v>0.05</v>
          </cell>
          <cell r="H8">
            <v>211.96984529489998</v>
          </cell>
          <cell r="I8">
            <v>105.98</v>
          </cell>
        </row>
        <row r="9">
          <cell r="A9">
            <v>8</v>
          </cell>
          <cell r="B9">
            <v>193.18281639999998</v>
          </cell>
          <cell r="C9">
            <v>96.59</v>
          </cell>
          <cell r="D9">
            <v>4.4999999999999998E-2</v>
          </cell>
          <cell r="E9">
            <v>201.87604313799997</v>
          </cell>
          <cell r="F9">
            <v>100.93</v>
          </cell>
          <cell r="G9">
            <v>0.05</v>
          </cell>
          <cell r="H9">
            <v>211.96984529489998</v>
          </cell>
          <cell r="I9">
            <v>105.98</v>
          </cell>
        </row>
        <row r="10">
          <cell r="A10">
            <v>9</v>
          </cell>
          <cell r="B10">
            <v>193.18281639999998</v>
          </cell>
          <cell r="C10">
            <v>96.59</v>
          </cell>
          <cell r="D10">
            <v>4.4999999999999998E-2</v>
          </cell>
          <cell r="E10">
            <v>201.87604313799997</v>
          </cell>
          <cell r="F10">
            <v>100.93</v>
          </cell>
          <cell r="G10">
            <v>0.05</v>
          </cell>
          <cell r="H10">
            <v>211.96984529489998</v>
          </cell>
          <cell r="I10">
            <v>105.98</v>
          </cell>
        </row>
        <row r="11">
          <cell r="A11">
            <v>10</v>
          </cell>
          <cell r="B11">
            <v>351.2236595</v>
          </cell>
          <cell r="C11">
            <v>175.61</v>
          </cell>
          <cell r="D11">
            <v>4.4999999999999998E-2</v>
          </cell>
          <cell r="E11">
            <v>367.02872417750001</v>
          </cell>
          <cell r="F11">
            <v>183.51</v>
          </cell>
          <cell r="G11">
            <v>0.05</v>
          </cell>
          <cell r="H11">
            <v>385.380160386375</v>
          </cell>
          <cell r="I11">
            <v>192.69</v>
          </cell>
        </row>
        <row r="12">
          <cell r="A12">
            <v>11</v>
          </cell>
          <cell r="B12">
            <v>351.2236595</v>
          </cell>
          <cell r="C12">
            <v>175.61</v>
          </cell>
          <cell r="D12">
            <v>4.4999999999999998E-2</v>
          </cell>
          <cell r="E12">
            <v>367.02872417750001</v>
          </cell>
          <cell r="F12">
            <v>183.51</v>
          </cell>
          <cell r="G12">
            <v>0.05</v>
          </cell>
          <cell r="H12">
            <v>385.380160386375</v>
          </cell>
          <cell r="I12">
            <v>192.69</v>
          </cell>
        </row>
        <row r="13">
          <cell r="A13">
            <v>12</v>
          </cell>
          <cell r="B13">
            <v>351.2236595</v>
          </cell>
          <cell r="C13">
            <v>175.61</v>
          </cell>
          <cell r="D13">
            <v>4.4999999999999998E-2</v>
          </cell>
          <cell r="E13">
            <v>367.02872417750001</v>
          </cell>
          <cell r="F13">
            <v>183.51</v>
          </cell>
          <cell r="G13">
            <v>0.05</v>
          </cell>
          <cell r="H13">
            <v>385.380160386375</v>
          </cell>
          <cell r="I13">
            <v>192.69</v>
          </cell>
        </row>
        <row r="14">
          <cell r="A14">
            <v>13</v>
          </cell>
          <cell r="B14">
            <v>351.2236595</v>
          </cell>
          <cell r="C14">
            <v>175.61</v>
          </cell>
          <cell r="D14">
            <v>4.4999999999999998E-2</v>
          </cell>
          <cell r="E14">
            <v>367.02872417750001</v>
          </cell>
          <cell r="F14">
            <v>183.51</v>
          </cell>
          <cell r="G14">
            <v>0.05</v>
          </cell>
          <cell r="H14">
            <v>385.380160386375</v>
          </cell>
          <cell r="I14">
            <v>192.69</v>
          </cell>
        </row>
        <row r="15">
          <cell r="A15">
            <v>14</v>
          </cell>
          <cell r="B15">
            <v>351.2236595</v>
          </cell>
          <cell r="C15">
            <v>175.61</v>
          </cell>
          <cell r="D15">
            <v>4.4999999999999998E-2</v>
          </cell>
          <cell r="E15">
            <v>367.02872417750001</v>
          </cell>
          <cell r="F15">
            <v>183.51</v>
          </cell>
          <cell r="G15">
            <v>0.05</v>
          </cell>
          <cell r="H15">
            <v>385.380160386375</v>
          </cell>
          <cell r="I15">
            <v>192.69</v>
          </cell>
        </row>
        <row r="16">
          <cell r="A16">
            <v>15</v>
          </cell>
          <cell r="B16">
            <v>684.86792920000005</v>
          </cell>
          <cell r="C16">
            <v>342.43</v>
          </cell>
          <cell r="D16">
            <v>4.4999999999999998E-2</v>
          </cell>
          <cell r="E16">
            <v>715.68698601400001</v>
          </cell>
          <cell r="F16">
            <v>357.84</v>
          </cell>
          <cell r="G16">
            <v>0.05</v>
          </cell>
          <cell r="H16">
            <v>751.47133531470001</v>
          </cell>
          <cell r="I16">
            <v>375.73</v>
          </cell>
        </row>
        <row r="17">
          <cell r="A17">
            <v>16</v>
          </cell>
          <cell r="B17">
            <v>684.86792920000005</v>
          </cell>
          <cell r="C17">
            <v>342.43</v>
          </cell>
          <cell r="D17">
            <v>4.4999999999999998E-2</v>
          </cell>
          <cell r="E17">
            <v>715.68698601400001</v>
          </cell>
          <cell r="F17">
            <v>357.84</v>
          </cell>
          <cell r="G17">
            <v>0.05</v>
          </cell>
          <cell r="H17">
            <v>751.47133531470001</v>
          </cell>
          <cell r="I17">
            <v>375.73</v>
          </cell>
        </row>
        <row r="18">
          <cell r="A18">
            <v>17</v>
          </cell>
          <cell r="B18">
            <v>684.86792920000005</v>
          </cell>
          <cell r="C18">
            <v>342.43</v>
          </cell>
          <cell r="D18">
            <v>4.4999999999999998E-2</v>
          </cell>
          <cell r="E18">
            <v>715.68698601400001</v>
          </cell>
          <cell r="F18">
            <v>357.84</v>
          </cell>
          <cell r="G18">
            <v>0.05</v>
          </cell>
          <cell r="H18">
            <v>751.47133531470001</v>
          </cell>
          <cell r="I18">
            <v>375.73</v>
          </cell>
        </row>
        <row r="19">
          <cell r="A19">
            <v>18</v>
          </cell>
          <cell r="B19">
            <v>684.86792920000005</v>
          </cell>
          <cell r="C19">
            <v>342.43</v>
          </cell>
          <cell r="D19">
            <v>4.4999999999999998E-2</v>
          </cell>
          <cell r="E19">
            <v>715.68698601400001</v>
          </cell>
          <cell r="F19">
            <v>357.84</v>
          </cell>
          <cell r="G19">
            <v>0.05</v>
          </cell>
          <cell r="H19">
            <v>751.47133531470001</v>
          </cell>
          <cell r="I19">
            <v>375.73</v>
          </cell>
        </row>
        <row r="20">
          <cell r="A20">
            <v>19</v>
          </cell>
          <cell r="B20">
            <v>684.86792920000005</v>
          </cell>
          <cell r="C20">
            <v>342.43</v>
          </cell>
          <cell r="D20">
            <v>4.4999999999999998E-2</v>
          </cell>
          <cell r="E20">
            <v>715.68698601400001</v>
          </cell>
          <cell r="F20">
            <v>357.84</v>
          </cell>
          <cell r="G20">
            <v>0.05</v>
          </cell>
          <cell r="H20">
            <v>751.47133531470001</v>
          </cell>
          <cell r="I20">
            <v>375.73</v>
          </cell>
        </row>
        <row r="21">
          <cell r="A21">
            <v>20</v>
          </cell>
          <cell r="B21">
            <v>913.13109580000003</v>
          </cell>
          <cell r="C21">
            <v>456.56</v>
          </cell>
          <cell r="D21">
            <v>4.4999999999999998E-2</v>
          </cell>
          <cell r="E21">
            <v>954.22199511100007</v>
          </cell>
          <cell r="F21">
            <v>477.11</v>
          </cell>
          <cell r="G21">
            <v>0.05</v>
          </cell>
          <cell r="H21">
            <v>1001.9330948665501</v>
          </cell>
          <cell r="I21">
            <v>500.96</v>
          </cell>
        </row>
        <row r="22">
          <cell r="A22">
            <v>21</v>
          </cell>
          <cell r="B22">
            <v>913.13109580000003</v>
          </cell>
          <cell r="C22">
            <v>456.56</v>
          </cell>
          <cell r="D22">
            <v>4.4999999999999998E-2</v>
          </cell>
          <cell r="E22">
            <v>954.22199511100007</v>
          </cell>
          <cell r="F22">
            <v>477.11</v>
          </cell>
          <cell r="G22">
            <v>0.05</v>
          </cell>
          <cell r="H22">
            <v>1001.9330948665501</v>
          </cell>
          <cell r="I22">
            <v>500.96</v>
          </cell>
        </row>
        <row r="23">
          <cell r="A23">
            <v>22</v>
          </cell>
          <cell r="B23">
            <v>913.13109580000003</v>
          </cell>
          <cell r="C23">
            <v>456.56</v>
          </cell>
          <cell r="D23">
            <v>4.4999999999999998E-2</v>
          </cell>
          <cell r="E23">
            <v>954.22199511100007</v>
          </cell>
          <cell r="F23">
            <v>477.11</v>
          </cell>
          <cell r="G23">
            <v>0.05</v>
          </cell>
          <cell r="H23">
            <v>1001.9330948665501</v>
          </cell>
          <cell r="I23">
            <v>500.96</v>
          </cell>
        </row>
        <row r="24">
          <cell r="A24">
            <v>23</v>
          </cell>
          <cell r="B24">
            <v>913.13109580000003</v>
          </cell>
          <cell r="C24">
            <v>456.56</v>
          </cell>
          <cell r="D24">
            <v>4.4999999999999998E-2</v>
          </cell>
          <cell r="E24">
            <v>954.22199511100007</v>
          </cell>
          <cell r="F24">
            <v>477.11</v>
          </cell>
          <cell r="G24">
            <v>0.05</v>
          </cell>
          <cell r="H24">
            <v>1001.9330948665501</v>
          </cell>
          <cell r="I24">
            <v>500.96</v>
          </cell>
        </row>
        <row r="25">
          <cell r="A25">
            <v>24</v>
          </cell>
          <cell r="B25">
            <v>913.13109580000003</v>
          </cell>
          <cell r="C25">
            <v>456.56</v>
          </cell>
          <cell r="D25">
            <v>4.4999999999999998E-2</v>
          </cell>
          <cell r="E25">
            <v>954.22199511100007</v>
          </cell>
          <cell r="F25">
            <v>477.11</v>
          </cell>
          <cell r="G25">
            <v>0.05</v>
          </cell>
          <cell r="H25">
            <v>1001.9330948665501</v>
          </cell>
          <cell r="I25">
            <v>500.96</v>
          </cell>
        </row>
        <row r="26">
          <cell r="A26">
            <v>25</v>
          </cell>
          <cell r="B26">
            <v>1141.4054666000002</v>
          </cell>
          <cell r="C26">
            <v>570.70000000000005</v>
          </cell>
          <cell r="D26">
            <v>4.4999999999999998E-2</v>
          </cell>
          <cell r="E26">
            <v>1192.7687125970001</v>
          </cell>
          <cell r="F26">
            <v>596.38</v>
          </cell>
          <cell r="G26">
            <v>0.05</v>
          </cell>
          <cell r="H26">
            <v>1252.40714822685</v>
          </cell>
          <cell r="I26">
            <v>626.20000000000005</v>
          </cell>
        </row>
        <row r="27">
          <cell r="A27">
            <v>26</v>
          </cell>
          <cell r="B27">
            <v>1141.4054666000002</v>
          </cell>
          <cell r="C27">
            <v>570.70000000000005</v>
          </cell>
          <cell r="D27">
            <v>4.4999999999999998E-2</v>
          </cell>
          <cell r="E27">
            <v>1192.7687125970001</v>
          </cell>
          <cell r="F27">
            <v>596.38</v>
          </cell>
          <cell r="G27">
            <v>0.05</v>
          </cell>
          <cell r="H27">
            <v>1252.40714822685</v>
          </cell>
          <cell r="I27">
            <v>626.20000000000005</v>
          </cell>
        </row>
        <row r="28">
          <cell r="A28">
            <v>27</v>
          </cell>
          <cell r="B28">
            <v>1141.4054666000002</v>
          </cell>
          <cell r="C28">
            <v>570.70000000000005</v>
          </cell>
          <cell r="D28">
            <v>4.4999999999999998E-2</v>
          </cell>
          <cell r="E28">
            <v>1192.7687125970001</v>
          </cell>
          <cell r="F28">
            <v>596.38</v>
          </cell>
          <cell r="G28">
            <v>0.05</v>
          </cell>
          <cell r="H28">
            <v>1252.40714822685</v>
          </cell>
          <cell r="I28">
            <v>626.20000000000005</v>
          </cell>
        </row>
        <row r="29">
          <cell r="A29">
            <v>28</v>
          </cell>
          <cell r="B29">
            <v>1141.4054666000002</v>
          </cell>
          <cell r="C29">
            <v>570.70000000000005</v>
          </cell>
          <cell r="D29">
            <v>4.4999999999999998E-2</v>
          </cell>
          <cell r="E29">
            <v>1192.7687125970001</v>
          </cell>
          <cell r="F29">
            <v>596.38</v>
          </cell>
          <cell r="G29">
            <v>0.05</v>
          </cell>
          <cell r="H29">
            <v>1252.40714822685</v>
          </cell>
          <cell r="I29">
            <v>626.20000000000005</v>
          </cell>
        </row>
        <row r="30">
          <cell r="A30">
            <v>29</v>
          </cell>
          <cell r="B30">
            <v>1141.4054666000002</v>
          </cell>
          <cell r="C30">
            <v>570.70000000000005</v>
          </cell>
          <cell r="D30">
            <v>4.4999999999999998E-2</v>
          </cell>
          <cell r="E30">
            <v>1192.7687125970001</v>
          </cell>
          <cell r="F30">
            <v>596.38</v>
          </cell>
          <cell r="G30">
            <v>0.05</v>
          </cell>
          <cell r="H30">
            <v>1252.40714822685</v>
          </cell>
          <cell r="I30">
            <v>626.20000000000005</v>
          </cell>
        </row>
        <row r="31">
          <cell r="A31">
            <v>30</v>
          </cell>
          <cell r="B31">
            <v>1369.6910416000001</v>
          </cell>
          <cell r="C31">
            <v>684.84</v>
          </cell>
          <cell r="D31">
            <v>4.4999999999999998E-2</v>
          </cell>
          <cell r="E31">
            <v>1431.3271384720001</v>
          </cell>
          <cell r="F31">
            <v>715.66</v>
          </cell>
          <cell r="G31">
            <v>0.05</v>
          </cell>
          <cell r="H31">
            <v>1502.8934953956002</v>
          </cell>
          <cell r="I31">
            <v>751.44</v>
          </cell>
        </row>
        <row r="32">
          <cell r="A32">
            <v>31</v>
          </cell>
          <cell r="B32">
            <v>1369.6910416000001</v>
          </cell>
          <cell r="C32">
            <v>684.84</v>
          </cell>
          <cell r="D32">
            <v>4.4999999999999998E-2</v>
          </cell>
          <cell r="E32">
            <v>1431.3271384720001</v>
          </cell>
          <cell r="F32">
            <v>715.66</v>
          </cell>
          <cell r="G32">
            <v>0.05</v>
          </cell>
          <cell r="H32">
            <v>1502.8934953956002</v>
          </cell>
          <cell r="I32">
            <v>751.44</v>
          </cell>
        </row>
        <row r="33">
          <cell r="A33">
            <v>32</v>
          </cell>
          <cell r="B33">
            <v>1369.6910416000001</v>
          </cell>
          <cell r="C33">
            <v>684.84</v>
          </cell>
          <cell r="D33">
            <v>4.4999999999999998E-2</v>
          </cell>
          <cell r="E33">
            <v>1431.3271384720001</v>
          </cell>
          <cell r="F33">
            <v>715.66</v>
          </cell>
          <cell r="G33">
            <v>0.05</v>
          </cell>
          <cell r="H33">
            <v>1502.8934953956002</v>
          </cell>
          <cell r="I33">
            <v>751.44</v>
          </cell>
        </row>
        <row r="34">
          <cell r="A34">
            <v>33</v>
          </cell>
          <cell r="B34">
            <v>1369.6910416000001</v>
          </cell>
          <cell r="C34">
            <v>684.84</v>
          </cell>
          <cell r="D34">
            <v>4.4999999999999998E-2</v>
          </cell>
          <cell r="E34">
            <v>1431.3271384720001</v>
          </cell>
          <cell r="F34">
            <v>715.66</v>
          </cell>
          <cell r="G34">
            <v>0.05</v>
          </cell>
          <cell r="H34">
            <v>1502.8934953956002</v>
          </cell>
          <cell r="I34">
            <v>751.44</v>
          </cell>
        </row>
        <row r="35">
          <cell r="A35">
            <v>34</v>
          </cell>
          <cell r="B35">
            <v>1369.6910416000001</v>
          </cell>
          <cell r="C35">
            <v>684.84</v>
          </cell>
          <cell r="D35">
            <v>4.4999999999999998E-2</v>
          </cell>
          <cell r="E35">
            <v>1431.3271384720001</v>
          </cell>
          <cell r="F35">
            <v>715.66</v>
          </cell>
          <cell r="G35">
            <v>0.05</v>
          </cell>
          <cell r="H35">
            <v>1502.8934953956002</v>
          </cell>
          <cell r="I35">
            <v>751.44</v>
          </cell>
        </row>
        <row r="36">
          <cell r="A36">
            <v>35</v>
          </cell>
          <cell r="B36">
            <v>1597.9542082</v>
          </cell>
          <cell r="C36">
            <v>798.97</v>
          </cell>
          <cell r="D36">
            <v>4.4999999999999998E-2</v>
          </cell>
          <cell r="E36">
            <v>1669.8621475689999</v>
          </cell>
          <cell r="F36">
            <v>834.93</v>
          </cell>
          <cell r="G36">
            <v>0.05</v>
          </cell>
          <cell r="H36">
            <v>1753.35525494745</v>
          </cell>
          <cell r="I36">
            <v>876.67</v>
          </cell>
        </row>
        <row r="37">
          <cell r="A37">
            <v>36</v>
          </cell>
          <cell r="B37">
            <v>1597.9542082</v>
          </cell>
          <cell r="C37">
            <v>798.97</v>
          </cell>
          <cell r="D37">
            <v>4.4999999999999998E-2</v>
          </cell>
          <cell r="E37">
            <v>1669.8621475689999</v>
          </cell>
          <cell r="F37">
            <v>834.93</v>
          </cell>
          <cell r="G37">
            <v>0.05</v>
          </cell>
          <cell r="H37">
            <v>1753.35525494745</v>
          </cell>
          <cell r="I37">
            <v>876.67</v>
          </cell>
        </row>
        <row r="38">
          <cell r="A38">
            <v>37</v>
          </cell>
          <cell r="B38">
            <v>1597.9542082</v>
          </cell>
          <cell r="C38">
            <v>798.97</v>
          </cell>
          <cell r="D38">
            <v>4.4999999999999998E-2</v>
          </cell>
          <cell r="E38">
            <v>1669.8621475689999</v>
          </cell>
          <cell r="F38">
            <v>834.93</v>
          </cell>
          <cell r="G38">
            <v>0.05</v>
          </cell>
          <cell r="H38">
            <v>1753.35525494745</v>
          </cell>
          <cell r="I38">
            <v>876.67</v>
          </cell>
        </row>
        <row r="39">
          <cell r="A39">
            <v>38</v>
          </cell>
          <cell r="B39">
            <v>1597.9542082</v>
          </cell>
          <cell r="C39">
            <v>798.97</v>
          </cell>
          <cell r="D39">
            <v>4.4999999999999998E-2</v>
          </cell>
          <cell r="E39">
            <v>1669.8621475689999</v>
          </cell>
          <cell r="F39">
            <v>834.93</v>
          </cell>
          <cell r="G39">
            <v>0.05</v>
          </cell>
          <cell r="H39">
            <v>1753.35525494745</v>
          </cell>
          <cell r="I39">
            <v>876.67</v>
          </cell>
        </row>
        <row r="40">
          <cell r="A40">
            <v>39</v>
          </cell>
          <cell r="B40">
            <v>1597.9542082</v>
          </cell>
          <cell r="C40">
            <v>798.97</v>
          </cell>
          <cell r="D40">
            <v>4.4999999999999998E-2</v>
          </cell>
          <cell r="E40">
            <v>1669.8621475689999</v>
          </cell>
          <cell r="F40">
            <v>834.93</v>
          </cell>
          <cell r="G40">
            <v>0.05</v>
          </cell>
          <cell r="H40">
            <v>1753.35525494745</v>
          </cell>
          <cell r="I40">
            <v>876.67</v>
          </cell>
        </row>
        <row r="41">
          <cell r="A41">
            <v>40</v>
          </cell>
          <cell r="B41">
            <v>1597.9542082</v>
          </cell>
          <cell r="C41">
            <v>798.97</v>
          </cell>
          <cell r="D41">
            <v>4.4999999999999998E-2</v>
          </cell>
          <cell r="E41">
            <v>1669.8621475689999</v>
          </cell>
          <cell r="F41">
            <v>834.93</v>
          </cell>
          <cell r="G41">
            <v>0.05</v>
          </cell>
          <cell r="H41">
            <v>1753.35525494745</v>
          </cell>
          <cell r="I41">
            <v>876.67</v>
          </cell>
        </row>
      </sheetData>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RCICIO DEL GTO. (PROY-REAL)"/>
      <sheetName val="PROY RAPIDAS PLAZAS"/>
      <sheetName val="DISTRIBUCIÓN 2019 (SIN DECIMAL)"/>
      <sheetName val="DISTRIBUCIÓN 2020"/>
      <sheetName val="MOVIMIENTOS ahorro y costos"/>
      <sheetName val="1000"/>
      <sheetName val="1413 PPS "/>
      <sheetName val="1511 Fdo Ahorr TODOS"/>
      <sheetName val="CAPITALIZACIÓN"/>
      <sheetName val="1596 SI VALEok"/>
      <sheetName val="1412-22-32 IMSS Proyec2020"/>
      <sheetName val="1541 7-2 2020"/>
      <sheetName val="1311 QUINQUENIO"/>
      <sheetName val="1711 sub plan diferente"/>
      <sheetName val="1412Proy Aport ISSSTEZACok"/>
      <sheetName val="ISR"/>
      <sheetName val="PSS"/>
      <sheetName val="EJERCIDO vs PROYECT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A2">
            <v>1</v>
          </cell>
          <cell r="B2">
            <v>0</v>
          </cell>
          <cell r="C2">
            <v>0</v>
          </cell>
          <cell r="E2">
            <v>0</v>
          </cell>
          <cell r="F2">
            <v>0</v>
          </cell>
          <cell r="H2">
            <v>0</v>
          </cell>
          <cell r="I2">
            <v>0</v>
          </cell>
          <cell r="K2">
            <v>0</v>
          </cell>
          <cell r="L2">
            <v>0</v>
          </cell>
        </row>
        <row r="3">
          <cell r="A3">
            <v>2</v>
          </cell>
          <cell r="B3">
            <v>0</v>
          </cell>
          <cell r="C3">
            <v>0</v>
          </cell>
          <cell r="E3">
            <v>0</v>
          </cell>
          <cell r="F3">
            <v>0</v>
          </cell>
          <cell r="H3">
            <v>0</v>
          </cell>
          <cell r="I3">
            <v>0</v>
          </cell>
          <cell r="K3">
            <v>0</v>
          </cell>
          <cell r="L3">
            <v>0</v>
          </cell>
        </row>
        <row r="4">
          <cell r="A4">
            <v>3</v>
          </cell>
          <cell r="B4">
            <v>0</v>
          </cell>
          <cell r="C4">
            <v>0</v>
          </cell>
          <cell r="E4">
            <v>0</v>
          </cell>
          <cell r="F4">
            <v>0</v>
          </cell>
          <cell r="H4">
            <v>0</v>
          </cell>
          <cell r="I4">
            <v>0</v>
          </cell>
          <cell r="K4">
            <v>0</v>
          </cell>
          <cell r="L4">
            <v>0</v>
          </cell>
        </row>
        <row r="5">
          <cell r="A5">
            <v>4</v>
          </cell>
          <cell r="B5">
            <v>0</v>
          </cell>
          <cell r="C5">
            <v>0</v>
          </cell>
          <cell r="E5">
            <v>0</v>
          </cell>
          <cell r="F5">
            <v>0</v>
          </cell>
          <cell r="H5">
            <v>0</v>
          </cell>
          <cell r="I5">
            <v>0</v>
          </cell>
          <cell r="K5">
            <v>0</v>
          </cell>
          <cell r="L5">
            <v>0</v>
          </cell>
        </row>
        <row r="6">
          <cell r="A6">
            <v>5</v>
          </cell>
          <cell r="B6">
            <v>193.18281639999998</v>
          </cell>
          <cell r="C6">
            <v>96.59</v>
          </cell>
          <cell r="D6">
            <v>4.4999999999999998E-2</v>
          </cell>
          <cell r="E6">
            <v>201.87604313799997</v>
          </cell>
          <cell r="F6">
            <v>100.93</v>
          </cell>
          <cell r="G6">
            <v>0.05</v>
          </cell>
          <cell r="H6">
            <v>211.96984529489998</v>
          </cell>
          <cell r="I6">
            <v>105.98</v>
          </cell>
          <cell r="J6">
            <v>0.06</v>
          </cell>
          <cell r="K6">
            <v>224.68803601259398</v>
          </cell>
          <cell r="L6">
            <v>112.34</v>
          </cell>
          <cell r="M6">
            <v>0.06</v>
          </cell>
          <cell r="N6">
            <v>238.16931817334961</v>
          </cell>
          <cell r="O6">
            <v>119.0804</v>
          </cell>
          <cell r="P6">
            <v>0.06</v>
          </cell>
          <cell r="Q6">
            <v>252.45947726375059</v>
          </cell>
          <cell r="R6">
            <v>126.225224</v>
          </cell>
          <cell r="S6">
            <v>0.06</v>
          </cell>
          <cell r="T6">
            <v>267.60704589957561</v>
          </cell>
          <cell r="U6">
            <v>133.79873744</v>
          </cell>
        </row>
        <row r="7">
          <cell r="A7">
            <v>6</v>
          </cell>
          <cell r="B7">
            <v>193.18281639999998</v>
          </cell>
          <cell r="C7">
            <v>96.59</v>
          </cell>
          <cell r="D7">
            <v>4.4999999999999998E-2</v>
          </cell>
          <cell r="E7">
            <v>201.87604313799997</v>
          </cell>
          <cell r="F7">
            <v>100.93</v>
          </cell>
          <cell r="G7">
            <v>0.05</v>
          </cell>
          <cell r="H7">
            <v>211.96984529489998</v>
          </cell>
          <cell r="I7">
            <v>105.98</v>
          </cell>
          <cell r="J7">
            <v>0.06</v>
          </cell>
          <cell r="K7">
            <v>224.68803601259398</v>
          </cell>
          <cell r="L7">
            <v>112.34</v>
          </cell>
          <cell r="M7">
            <v>0.06</v>
          </cell>
          <cell r="N7">
            <v>238.16931817334961</v>
          </cell>
          <cell r="O7">
            <v>119.0804</v>
          </cell>
          <cell r="P7">
            <v>0.06</v>
          </cell>
          <cell r="Q7">
            <v>252.45947726375059</v>
          </cell>
          <cell r="R7">
            <v>126.225224</v>
          </cell>
          <cell r="S7">
            <v>0.06</v>
          </cell>
          <cell r="T7">
            <v>267.60704589957561</v>
          </cell>
          <cell r="U7">
            <v>133.79873744</v>
          </cell>
        </row>
        <row r="8">
          <cell r="A8">
            <v>7</v>
          </cell>
          <cell r="B8">
            <v>193.18281639999998</v>
          </cell>
          <cell r="C8">
            <v>96.59</v>
          </cell>
          <cell r="D8">
            <v>4.4999999999999998E-2</v>
          </cell>
          <cell r="E8">
            <v>201.87604313799997</v>
          </cell>
          <cell r="F8">
            <v>100.93</v>
          </cell>
          <cell r="G8">
            <v>0.05</v>
          </cell>
          <cell r="H8">
            <v>211.96984529489998</v>
          </cell>
          <cell r="I8">
            <v>105.98</v>
          </cell>
          <cell r="J8">
            <v>0.06</v>
          </cell>
          <cell r="K8">
            <v>224.68803601259398</v>
          </cell>
          <cell r="L8">
            <v>112.34</v>
          </cell>
          <cell r="M8">
            <v>0.06</v>
          </cell>
          <cell r="N8">
            <v>238.16931817334961</v>
          </cell>
          <cell r="O8">
            <v>119.0804</v>
          </cell>
          <cell r="P8">
            <v>0.06</v>
          </cell>
          <cell r="Q8">
            <v>252.45947726375059</v>
          </cell>
          <cell r="R8">
            <v>126.225224</v>
          </cell>
          <cell r="S8">
            <v>0.06</v>
          </cell>
          <cell r="T8">
            <v>267.60704589957561</v>
          </cell>
          <cell r="U8">
            <v>133.79873744</v>
          </cell>
        </row>
        <row r="9">
          <cell r="A9">
            <v>8</v>
          </cell>
          <cell r="B9">
            <v>193.18281639999998</v>
          </cell>
          <cell r="C9">
            <v>96.59</v>
          </cell>
          <cell r="D9">
            <v>4.4999999999999998E-2</v>
          </cell>
          <cell r="E9">
            <v>201.87604313799997</v>
          </cell>
          <cell r="F9">
            <v>100.93</v>
          </cell>
          <cell r="G9">
            <v>0.05</v>
          </cell>
          <cell r="H9">
            <v>211.96984529489998</v>
          </cell>
          <cell r="I9">
            <v>105.98</v>
          </cell>
          <cell r="J9">
            <v>0.06</v>
          </cell>
          <cell r="K9">
            <v>224.68803601259398</v>
          </cell>
          <cell r="L9">
            <v>112.34</v>
          </cell>
          <cell r="M9">
            <v>0.06</v>
          </cell>
          <cell r="N9">
            <v>238.16931817334961</v>
          </cell>
          <cell r="O9">
            <v>119.0804</v>
          </cell>
          <cell r="P9">
            <v>0.06</v>
          </cell>
          <cell r="Q9">
            <v>252.45947726375059</v>
          </cell>
          <cell r="R9">
            <v>126.225224</v>
          </cell>
          <cell r="S9">
            <v>0.06</v>
          </cell>
          <cell r="T9">
            <v>267.60704589957561</v>
          </cell>
          <cell r="U9">
            <v>133.79873744</v>
          </cell>
        </row>
        <row r="10">
          <cell r="A10">
            <v>9</v>
          </cell>
          <cell r="B10">
            <v>193.18281639999998</v>
          </cell>
          <cell r="C10">
            <v>96.59</v>
          </cell>
          <cell r="D10">
            <v>4.4999999999999998E-2</v>
          </cell>
          <cell r="E10">
            <v>201.87604313799997</v>
          </cell>
          <cell r="F10">
            <v>100.93</v>
          </cell>
          <cell r="G10">
            <v>0.05</v>
          </cell>
          <cell r="H10">
            <v>211.96984529489998</v>
          </cell>
          <cell r="I10">
            <v>105.98</v>
          </cell>
          <cell r="J10">
            <v>0.06</v>
          </cell>
          <cell r="K10">
            <v>224.68803601259398</v>
          </cell>
          <cell r="L10">
            <v>112.34</v>
          </cell>
          <cell r="M10">
            <v>0.06</v>
          </cell>
          <cell r="N10">
            <v>238.16931817334961</v>
          </cell>
          <cell r="O10">
            <v>119.0804</v>
          </cell>
          <cell r="P10">
            <v>0.06</v>
          </cell>
          <cell r="Q10">
            <v>252.45947726375059</v>
          </cell>
          <cell r="R10">
            <v>126.225224</v>
          </cell>
          <cell r="S10">
            <v>0.06</v>
          </cell>
          <cell r="T10">
            <v>267.60704589957561</v>
          </cell>
          <cell r="U10">
            <v>133.79873744</v>
          </cell>
        </row>
        <row r="11">
          <cell r="A11">
            <v>10</v>
          </cell>
          <cell r="B11">
            <v>351.2236595</v>
          </cell>
          <cell r="C11">
            <v>175.61</v>
          </cell>
          <cell r="D11">
            <v>4.4999999999999998E-2</v>
          </cell>
          <cell r="E11">
            <v>367.02872417750001</v>
          </cell>
          <cell r="F11">
            <v>183.51</v>
          </cell>
          <cell r="G11">
            <v>0.05</v>
          </cell>
          <cell r="H11">
            <v>385.380160386375</v>
          </cell>
          <cell r="I11">
            <v>192.69</v>
          </cell>
          <cell r="J11">
            <v>0.06</v>
          </cell>
          <cell r="K11">
            <v>408.50297000955749</v>
          </cell>
          <cell r="L11">
            <v>204.25</v>
          </cell>
          <cell r="M11">
            <v>0.06</v>
          </cell>
          <cell r="N11">
            <v>433.01314821013091</v>
          </cell>
          <cell r="O11">
            <v>216.505</v>
          </cell>
          <cell r="P11">
            <v>0.06</v>
          </cell>
          <cell r="Q11">
            <v>458.99393710273876</v>
          </cell>
          <cell r="R11">
            <v>229.49529999999999</v>
          </cell>
          <cell r="S11">
            <v>0.06</v>
          </cell>
          <cell r="T11">
            <v>486.53357332890306</v>
          </cell>
          <cell r="U11">
            <v>243.265018</v>
          </cell>
        </row>
        <row r="12">
          <cell r="A12">
            <v>11</v>
          </cell>
          <cell r="B12">
            <v>351.2236595</v>
          </cell>
          <cell r="C12">
            <v>175.61</v>
          </cell>
          <cell r="D12">
            <v>4.4999999999999998E-2</v>
          </cell>
          <cell r="E12">
            <v>367.02872417750001</v>
          </cell>
          <cell r="F12">
            <v>183.51</v>
          </cell>
          <cell r="G12">
            <v>0.05</v>
          </cell>
          <cell r="H12">
            <v>385.380160386375</v>
          </cell>
          <cell r="I12">
            <v>192.69</v>
          </cell>
          <cell r="J12">
            <v>0.06</v>
          </cell>
          <cell r="K12">
            <v>408.50297000955749</v>
          </cell>
          <cell r="L12">
            <v>204.25</v>
          </cell>
          <cell r="M12">
            <v>0.06</v>
          </cell>
          <cell r="N12">
            <v>433.01314821013091</v>
          </cell>
          <cell r="O12">
            <v>216.505</v>
          </cell>
          <cell r="P12">
            <v>0.06</v>
          </cell>
          <cell r="Q12">
            <v>458.99393710273876</v>
          </cell>
          <cell r="R12">
            <v>229.49529999999999</v>
          </cell>
          <cell r="S12">
            <v>0.06</v>
          </cell>
          <cell r="T12">
            <v>486.53357332890306</v>
          </cell>
          <cell r="U12">
            <v>243.265018</v>
          </cell>
        </row>
        <row r="13">
          <cell r="A13">
            <v>12</v>
          </cell>
          <cell r="B13">
            <v>351.2236595</v>
          </cell>
          <cell r="C13">
            <v>175.61</v>
          </cell>
          <cell r="D13">
            <v>4.4999999999999998E-2</v>
          </cell>
          <cell r="E13">
            <v>367.02872417750001</v>
          </cell>
          <cell r="F13">
            <v>183.51</v>
          </cell>
          <cell r="G13">
            <v>0.05</v>
          </cell>
          <cell r="H13">
            <v>385.380160386375</v>
          </cell>
          <cell r="I13">
            <v>192.69</v>
          </cell>
          <cell r="J13">
            <v>0.06</v>
          </cell>
          <cell r="K13">
            <v>408.50297000955749</v>
          </cell>
          <cell r="L13">
            <v>204.25</v>
          </cell>
          <cell r="M13">
            <v>0.06</v>
          </cell>
          <cell r="N13">
            <v>433.01314821013091</v>
          </cell>
          <cell r="O13">
            <v>216.505</v>
          </cell>
          <cell r="P13">
            <v>0.06</v>
          </cell>
          <cell r="Q13">
            <v>458.99393710273876</v>
          </cell>
          <cell r="R13">
            <v>229.49529999999999</v>
          </cell>
          <cell r="S13">
            <v>0.06</v>
          </cell>
          <cell r="T13">
            <v>486.53357332890306</v>
          </cell>
          <cell r="U13">
            <v>243.265018</v>
          </cell>
        </row>
        <row r="14">
          <cell r="A14">
            <v>13</v>
          </cell>
          <cell r="B14">
            <v>351.2236595</v>
          </cell>
          <cell r="C14">
            <v>175.61</v>
          </cell>
          <cell r="D14">
            <v>4.4999999999999998E-2</v>
          </cell>
          <cell r="E14">
            <v>367.02872417750001</v>
          </cell>
          <cell r="F14">
            <v>183.51</v>
          </cell>
          <cell r="G14">
            <v>0.05</v>
          </cell>
          <cell r="H14">
            <v>385.380160386375</v>
          </cell>
          <cell r="I14">
            <v>192.69</v>
          </cell>
          <cell r="J14">
            <v>0.06</v>
          </cell>
          <cell r="K14">
            <v>408.50297000955749</v>
          </cell>
          <cell r="L14">
            <v>204.25</v>
          </cell>
          <cell r="M14">
            <v>0.06</v>
          </cell>
          <cell r="N14">
            <v>433.01314821013091</v>
          </cell>
          <cell r="O14">
            <v>216.505</v>
          </cell>
          <cell r="P14">
            <v>0.06</v>
          </cell>
          <cell r="Q14">
            <v>458.99393710273876</v>
          </cell>
          <cell r="R14">
            <v>229.49529999999999</v>
          </cell>
          <cell r="S14">
            <v>0.06</v>
          </cell>
          <cell r="T14">
            <v>486.53357332890306</v>
          </cell>
          <cell r="U14">
            <v>243.265018</v>
          </cell>
        </row>
        <row r="15">
          <cell r="A15">
            <v>14</v>
          </cell>
          <cell r="B15">
            <v>351.2236595</v>
          </cell>
          <cell r="C15">
            <v>175.61</v>
          </cell>
          <cell r="D15">
            <v>4.4999999999999998E-2</v>
          </cell>
          <cell r="E15">
            <v>367.02872417750001</v>
          </cell>
          <cell r="F15">
            <v>183.51</v>
          </cell>
          <cell r="G15">
            <v>0.05</v>
          </cell>
          <cell r="H15">
            <v>385.380160386375</v>
          </cell>
          <cell r="I15">
            <v>192.69</v>
          </cell>
          <cell r="J15">
            <v>0.06</v>
          </cell>
          <cell r="K15">
            <v>408.50297000955749</v>
          </cell>
          <cell r="L15">
            <v>204.25</v>
          </cell>
          <cell r="M15">
            <v>0.06</v>
          </cell>
          <cell r="N15">
            <v>433.01314821013091</v>
          </cell>
          <cell r="O15">
            <v>216.505</v>
          </cell>
          <cell r="P15">
            <v>0.06</v>
          </cell>
          <cell r="Q15">
            <v>458.99393710273876</v>
          </cell>
          <cell r="R15">
            <v>229.49529999999999</v>
          </cell>
          <cell r="S15">
            <v>0.06</v>
          </cell>
          <cell r="T15">
            <v>486.53357332890306</v>
          </cell>
          <cell r="U15">
            <v>243.265018</v>
          </cell>
        </row>
        <row r="16">
          <cell r="A16">
            <v>15</v>
          </cell>
          <cell r="B16">
            <v>684.86792920000005</v>
          </cell>
          <cell r="C16">
            <v>342.43</v>
          </cell>
          <cell r="D16">
            <v>4.4999999999999998E-2</v>
          </cell>
          <cell r="E16">
            <v>715.68698601400001</v>
          </cell>
          <cell r="F16">
            <v>357.84</v>
          </cell>
          <cell r="G16">
            <v>0.05</v>
          </cell>
          <cell r="H16">
            <v>751.47133531470001</v>
          </cell>
          <cell r="I16">
            <v>375.73</v>
          </cell>
          <cell r="J16">
            <v>0.06</v>
          </cell>
          <cell r="K16">
            <v>796.55961543358205</v>
          </cell>
          <cell r="L16">
            <v>398.27</v>
          </cell>
          <cell r="M16">
            <v>0.06</v>
          </cell>
          <cell r="N16">
            <v>844.35319235959696</v>
          </cell>
          <cell r="O16">
            <v>422.1662</v>
          </cell>
          <cell r="P16">
            <v>0.06</v>
          </cell>
          <cell r="Q16">
            <v>895.01438390117278</v>
          </cell>
          <cell r="R16">
            <v>447.496172</v>
          </cell>
          <cell r="S16">
            <v>0.06</v>
          </cell>
          <cell r="T16">
            <v>948.71524693524316</v>
          </cell>
          <cell r="U16">
            <v>474.34594232000001</v>
          </cell>
        </row>
        <row r="17">
          <cell r="A17">
            <v>16</v>
          </cell>
          <cell r="B17">
            <v>684.86792920000005</v>
          </cell>
          <cell r="C17">
            <v>342.43</v>
          </cell>
          <cell r="D17">
            <v>4.4999999999999998E-2</v>
          </cell>
          <cell r="E17">
            <v>715.68698601400001</v>
          </cell>
          <cell r="F17">
            <v>357.84</v>
          </cell>
          <cell r="G17">
            <v>0.05</v>
          </cell>
          <cell r="H17">
            <v>751.47133531470001</v>
          </cell>
          <cell r="I17">
            <v>375.73</v>
          </cell>
          <cell r="J17">
            <v>0.06</v>
          </cell>
          <cell r="K17">
            <v>796.55961543358205</v>
          </cell>
          <cell r="L17">
            <v>398.27</v>
          </cell>
          <cell r="M17">
            <v>0.06</v>
          </cell>
          <cell r="N17">
            <v>844.35319235959696</v>
          </cell>
          <cell r="O17">
            <v>422.1662</v>
          </cell>
          <cell r="P17">
            <v>0.06</v>
          </cell>
          <cell r="Q17">
            <v>895.01438390117278</v>
          </cell>
          <cell r="R17">
            <v>447.496172</v>
          </cell>
          <cell r="S17">
            <v>0.06</v>
          </cell>
          <cell r="T17">
            <v>948.71524693524316</v>
          </cell>
          <cell r="U17">
            <v>474.34594232000001</v>
          </cell>
        </row>
        <row r="18">
          <cell r="A18">
            <v>17</v>
          </cell>
          <cell r="B18">
            <v>684.86792920000005</v>
          </cell>
          <cell r="C18">
            <v>342.43</v>
          </cell>
          <cell r="D18">
            <v>4.4999999999999998E-2</v>
          </cell>
          <cell r="E18">
            <v>715.68698601400001</v>
          </cell>
          <cell r="F18">
            <v>357.84</v>
          </cell>
          <cell r="G18">
            <v>0.05</v>
          </cell>
          <cell r="H18">
            <v>751.47133531470001</v>
          </cell>
          <cell r="I18">
            <v>375.73</v>
          </cell>
          <cell r="J18">
            <v>0.06</v>
          </cell>
          <cell r="K18">
            <v>796.55961543358205</v>
          </cell>
          <cell r="L18">
            <v>398.27</v>
          </cell>
          <cell r="M18">
            <v>0.06</v>
          </cell>
          <cell r="N18">
            <v>844.35319235959696</v>
          </cell>
          <cell r="O18">
            <v>422.1662</v>
          </cell>
          <cell r="P18">
            <v>0.06</v>
          </cell>
          <cell r="Q18">
            <v>895.01438390117278</v>
          </cell>
          <cell r="R18">
            <v>447.496172</v>
          </cell>
          <cell r="S18">
            <v>0.06</v>
          </cell>
          <cell r="T18">
            <v>948.71524693524316</v>
          </cell>
          <cell r="U18">
            <v>474.34594232000001</v>
          </cell>
        </row>
        <row r="19">
          <cell r="A19">
            <v>18</v>
          </cell>
          <cell r="B19">
            <v>684.86792920000005</v>
          </cell>
          <cell r="C19">
            <v>342.43</v>
          </cell>
          <cell r="D19">
            <v>4.4999999999999998E-2</v>
          </cell>
          <cell r="E19">
            <v>715.68698601400001</v>
          </cell>
          <cell r="F19">
            <v>357.84</v>
          </cell>
          <cell r="G19">
            <v>0.05</v>
          </cell>
          <cell r="H19">
            <v>751.47133531470001</v>
          </cell>
          <cell r="I19">
            <v>375.73</v>
          </cell>
          <cell r="J19">
            <v>0.06</v>
          </cell>
          <cell r="K19">
            <v>796.55961543358205</v>
          </cell>
          <cell r="L19">
            <v>398.27</v>
          </cell>
          <cell r="M19">
            <v>0.06</v>
          </cell>
          <cell r="N19">
            <v>844.35319235959696</v>
          </cell>
          <cell r="O19">
            <v>422.1662</v>
          </cell>
          <cell r="P19">
            <v>0.06</v>
          </cell>
          <cell r="Q19">
            <v>895.01438390117278</v>
          </cell>
          <cell r="R19">
            <v>447.496172</v>
          </cell>
          <cell r="S19">
            <v>0.06</v>
          </cell>
          <cell r="T19">
            <v>948.71524693524316</v>
          </cell>
          <cell r="U19">
            <v>474.34594232000001</v>
          </cell>
        </row>
        <row r="20">
          <cell r="A20">
            <v>19</v>
          </cell>
          <cell r="B20">
            <v>684.86792920000005</v>
          </cell>
          <cell r="C20">
            <v>342.43</v>
          </cell>
          <cell r="D20">
            <v>4.4999999999999998E-2</v>
          </cell>
          <cell r="E20">
            <v>715.68698601400001</v>
          </cell>
          <cell r="F20">
            <v>357.84</v>
          </cell>
          <cell r="G20">
            <v>0.05</v>
          </cell>
          <cell r="H20">
            <v>751.47133531470001</v>
          </cell>
          <cell r="I20">
            <v>375.73</v>
          </cell>
          <cell r="J20">
            <v>0.06</v>
          </cell>
          <cell r="K20">
            <v>796.55961543358205</v>
          </cell>
          <cell r="L20">
            <v>398.27</v>
          </cell>
          <cell r="M20">
            <v>0.06</v>
          </cell>
          <cell r="N20">
            <v>844.35319235959696</v>
          </cell>
          <cell r="O20">
            <v>422.1662</v>
          </cell>
          <cell r="P20">
            <v>0.06</v>
          </cell>
          <cell r="Q20">
            <v>895.01438390117278</v>
          </cell>
          <cell r="R20">
            <v>447.496172</v>
          </cell>
          <cell r="S20">
            <v>0.06</v>
          </cell>
          <cell r="T20">
            <v>948.71524693524316</v>
          </cell>
          <cell r="U20">
            <v>474.34594232000001</v>
          </cell>
        </row>
        <row r="21">
          <cell r="A21">
            <v>20</v>
          </cell>
          <cell r="B21">
            <v>913.13109580000003</v>
          </cell>
          <cell r="C21">
            <v>456.56</v>
          </cell>
          <cell r="D21">
            <v>4.4999999999999998E-2</v>
          </cell>
          <cell r="E21">
            <v>954.22199511100007</v>
          </cell>
          <cell r="F21">
            <v>477.11</v>
          </cell>
          <cell r="G21">
            <v>0.05</v>
          </cell>
          <cell r="H21">
            <v>1001.9330948665501</v>
          </cell>
          <cell r="I21">
            <v>500.96</v>
          </cell>
          <cell r="J21">
            <v>0.06</v>
          </cell>
          <cell r="K21">
            <v>1062.049080558543</v>
          </cell>
          <cell r="L21">
            <v>531.02</v>
          </cell>
          <cell r="M21">
            <v>0.06</v>
          </cell>
          <cell r="N21">
            <v>1125.7720253920556</v>
          </cell>
          <cell r="O21">
            <v>562.88120000000004</v>
          </cell>
          <cell r="P21">
            <v>0.06</v>
          </cell>
          <cell r="Q21">
            <v>1193.318346915579</v>
          </cell>
          <cell r="R21">
            <v>596.65407200000004</v>
          </cell>
          <cell r="S21">
            <v>0.06</v>
          </cell>
          <cell r="T21">
            <v>1264.9174477305137</v>
          </cell>
          <cell r="U21">
            <v>632.45331632</v>
          </cell>
        </row>
        <row r="22">
          <cell r="A22">
            <v>21</v>
          </cell>
          <cell r="B22">
            <v>913.13109580000003</v>
          </cell>
          <cell r="C22">
            <v>456.56</v>
          </cell>
          <cell r="D22">
            <v>4.4999999999999998E-2</v>
          </cell>
          <cell r="E22">
            <v>954.22199511100007</v>
          </cell>
          <cell r="F22">
            <v>477.11</v>
          </cell>
          <cell r="G22">
            <v>0.05</v>
          </cell>
          <cell r="H22">
            <v>1001.9330948665501</v>
          </cell>
          <cell r="I22">
            <v>500.96</v>
          </cell>
          <cell r="J22">
            <v>0.06</v>
          </cell>
          <cell r="K22">
            <v>1062.049080558543</v>
          </cell>
          <cell r="L22">
            <v>531.02</v>
          </cell>
          <cell r="M22">
            <v>0.06</v>
          </cell>
          <cell r="N22">
            <v>1125.7720253920556</v>
          </cell>
          <cell r="O22">
            <v>562.88120000000004</v>
          </cell>
          <cell r="P22">
            <v>0.06</v>
          </cell>
          <cell r="Q22">
            <v>1193.318346915579</v>
          </cell>
          <cell r="R22">
            <v>596.65407200000004</v>
          </cell>
          <cell r="S22">
            <v>0.06</v>
          </cell>
          <cell r="T22">
            <v>1264.9174477305137</v>
          </cell>
          <cell r="U22">
            <v>632.45331632</v>
          </cell>
        </row>
        <row r="23">
          <cell r="A23">
            <v>22</v>
          </cell>
          <cell r="B23">
            <v>913.13109580000003</v>
          </cell>
          <cell r="C23">
            <v>456.56</v>
          </cell>
          <cell r="D23">
            <v>4.4999999999999998E-2</v>
          </cell>
          <cell r="E23">
            <v>954.22199511100007</v>
          </cell>
          <cell r="F23">
            <v>477.11</v>
          </cell>
          <cell r="G23">
            <v>0.05</v>
          </cell>
          <cell r="H23">
            <v>1001.9330948665501</v>
          </cell>
          <cell r="I23">
            <v>500.96</v>
          </cell>
          <cell r="J23">
            <v>0.06</v>
          </cell>
          <cell r="K23">
            <v>1062.049080558543</v>
          </cell>
          <cell r="L23">
            <v>531.02</v>
          </cell>
          <cell r="M23">
            <v>0.06</v>
          </cell>
          <cell r="N23">
            <v>1125.7720253920556</v>
          </cell>
          <cell r="O23">
            <v>562.88120000000004</v>
          </cell>
          <cell r="P23">
            <v>0.06</v>
          </cell>
          <cell r="Q23">
            <v>1193.318346915579</v>
          </cell>
          <cell r="R23">
            <v>596.65407200000004</v>
          </cell>
          <cell r="S23">
            <v>0.06</v>
          </cell>
          <cell r="T23">
            <v>1264.9174477305137</v>
          </cell>
          <cell r="U23">
            <v>632.45331632</v>
          </cell>
        </row>
        <row r="24">
          <cell r="A24">
            <v>23</v>
          </cell>
          <cell r="B24">
            <v>913.13109580000003</v>
          </cell>
          <cell r="C24">
            <v>456.56</v>
          </cell>
          <cell r="D24">
            <v>4.4999999999999998E-2</v>
          </cell>
          <cell r="E24">
            <v>954.22199511100007</v>
          </cell>
          <cell r="F24">
            <v>477.11</v>
          </cell>
          <cell r="G24">
            <v>0.05</v>
          </cell>
          <cell r="H24">
            <v>1001.9330948665501</v>
          </cell>
          <cell r="I24">
            <v>500.96</v>
          </cell>
          <cell r="J24">
            <v>0.06</v>
          </cell>
          <cell r="K24">
            <v>1062.049080558543</v>
          </cell>
          <cell r="L24">
            <v>531.02</v>
          </cell>
          <cell r="M24">
            <v>0.06</v>
          </cell>
          <cell r="N24">
            <v>1125.7720253920556</v>
          </cell>
          <cell r="O24">
            <v>562.88120000000004</v>
          </cell>
          <cell r="P24">
            <v>0.06</v>
          </cell>
          <cell r="Q24">
            <v>1193.318346915579</v>
          </cell>
          <cell r="R24">
            <v>596.65407200000004</v>
          </cell>
          <cell r="S24">
            <v>0.06</v>
          </cell>
          <cell r="T24">
            <v>1264.9174477305137</v>
          </cell>
          <cell r="U24">
            <v>632.45331632</v>
          </cell>
        </row>
        <row r="25">
          <cell r="A25">
            <v>24</v>
          </cell>
          <cell r="B25">
            <v>913.13109580000003</v>
          </cell>
          <cell r="C25">
            <v>456.56</v>
          </cell>
          <cell r="D25">
            <v>4.4999999999999998E-2</v>
          </cell>
          <cell r="E25">
            <v>954.22199511100007</v>
          </cell>
          <cell r="F25">
            <v>477.11</v>
          </cell>
          <cell r="G25">
            <v>0.05</v>
          </cell>
          <cell r="H25">
            <v>1001.9330948665501</v>
          </cell>
          <cell r="I25">
            <v>500.96</v>
          </cell>
          <cell r="J25">
            <v>0.06</v>
          </cell>
          <cell r="K25">
            <v>1062.049080558543</v>
          </cell>
          <cell r="L25">
            <v>531.02</v>
          </cell>
          <cell r="M25">
            <v>0.06</v>
          </cell>
          <cell r="N25">
            <v>1125.7720253920556</v>
          </cell>
          <cell r="O25">
            <v>562.88120000000004</v>
          </cell>
          <cell r="P25">
            <v>0.06</v>
          </cell>
          <cell r="Q25">
            <v>1193.318346915579</v>
          </cell>
          <cell r="R25">
            <v>596.65407200000004</v>
          </cell>
          <cell r="S25">
            <v>0.06</v>
          </cell>
          <cell r="T25">
            <v>1264.9174477305137</v>
          </cell>
          <cell r="U25">
            <v>632.45331632</v>
          </cell>
        </row>
        <row r="26">
          <cell r="A26">
            <v>25</v>
          </cell>
          <cell r="B26">
            <v>1141.4054666000002</v>
          </cell>
          <cell r="C26">
            <v>570.70000000000005</v>
          </cell>
          <cell r="D26">
            <v>4.4999999999999998E-2</v>
          </cell>
          <cell r="E26">
            <v>1192.7687125970001</v>
          </cell>
          <cell r="F26">
            <v>596.38</v>
          </cell>
          <cell r="G26">
            <v>0.05</v>
          </cell>
          <cell r="H26">
            <v>1252.40714822685</v>
          </cell>
          <cell r="I26">
            <v>626.20000000000005</v>
          </cell>
          <cell r="J26">
            <v>0.06</v>
          </cell>
          <cell r="K26">
            <v>1327.5515771204609</v>
          </cell>
          <cell r="L26">
            <v>663.77</v>
          </cell>
          <cell r="M26">
            <v>0.06</v>
          </cell>
          <cell r="N26">
            <v>1407.2046717476885</v>
          </cell>
          <cell r="O26">
            <v>703.59619999999995</v>
          </cell>
          <cell r="P26">
            <v>0.06</v>
          </cell>
          <cell r="Q26">
            <v>1491.6369520525498</v>
          </cell>
          <cell r="R26">
            <v>745.81197199999997</v>
          </cell>
          <cell r="S26">
            <v>0.06</v>
          </cell>
          <cell r="T26">
            <v>1581.1351691757027</v>
          </cell>
          <cell r="U26">
            <v>790.56069031999994</v>
          </cell>
        </row>
        <row r="27">
          <cell r="A27">
            <v>26</v>
          </cell>
          <cell r="B27">
            <v>1141.4054666000002</v>
          </cell>
          <cell r="C27">
            <v>570.70000000000005</v>
          </cell>
          <cell r="D27">
            <v>4.4999999999999998E-2</v>
          </cell>
          <cell r="E27">
            <v>1192.7687125970001</v>
          </cell>
          <cell r="F27">
            <v>596.38</v>
          </cell>
          <cell r="G27">
            <v>0.05</v>
          </cell>
          <cell r="H27">
            <v>1252.40714822685</v>
          </cell>
          <cell r="I27">
            <v>626.20000000000005</v>
          </cell>
          <cell r="J27">
            <v>0.06</v>
          </cell>
          <cell r="K27">
            <v>1327.5515771204609</v>
          </cell>
          <cell r="L27">
            <v>663.77</v>
          </cell>
          <cell r="M27">
            <v>0.06</v>
          </cell>
          <cell r="N27">
            <v>1407.2046717476885</v>
          </cell>
          <cell r="O27">
            <v>703.59619999999995</v>
          </cell>
          <cell r="P27">
            <v>0.06</v>
          </cell>
          <cell r="Q27">
            <v>1491.6369520525498</v>
          </cell>
          <cell r="R27">
            <v>745.81197199999997</v>
          </cell>
          <cell r="S27">
            <v>0.06</v>
          </cell>
          <cell r="T27">
            <v>1581.1351691757027</v>
          </cell>
          <cell r="U27">
            <v>790.56069031999994</v>
          </cell>
        </row>
        <row r="28">
          <cell r="A28">
            <v>27</v>
          </cell>
          <cell r="B28">
            <v>1141.4054666000002</v>
          </cell>
          <cell r="C28">
            <v>570.70000000000005</v>
          </cell>
          <cell r="D28">
            <v>4.4999999999999998E-2</v>
          </cell>
          <cell r="E28">
            <v>1192.7687125970001</v>
          </cell>
          <cell r="F28">
            <v>596.38</v>
          </cell>
          <cell r="G28">
            <v>0.05</v>
          </cell>
          <cell r="H28">
            <v>1252.40714822685</v>
          </cell>
          <cell r="I28">
            <v>626.20000000000005</v>
          </cell>
          <cell r="J28">
            <v>0.06</v>
          </cell>
          <cell r="K28">
            <v>1327.5515771204609</v>
          </cell>
          <cell r="L28">
            <v>663.77</v>
          </cell>
          <cell r="M28">
            <v>0.06</v>
          </cell>
          <cell r="N28">
            <v>1407.2046717476885</v>
          </cell>
          <cell r="O28">
            <v>703.59619999999995</v>
          </cell>
          <cell r="P28">
            <v>0.06</v>
          </cell>
          <cell r="Q28">
            <v>1491.6369520525498</v>
          </cell>
          <cell r="R28">
            <v>745.81197199999997</v>
          </cell>
          <cell r="S28">
            <v>0.06</v>
          </cell>
          <cell r="T28">
            <v>1581.1351691757027</v>
          </cell>
          <cell r="U28">
            <v>790.56069031999994</v>
          </cell>
        </row>
        <row r="29">
          <cell r="A29">
            <v>28</v>
          </cell>
          <cell r="B29">
            <v>1141.4054666000002</v>
          </cell>
          <cell r="C29">
            <v>570.70000000000005</v>
          </cell>
          <cell r="D29">
            <v>4.4999999999999998E-2</v>
          </cell>
          <cell r="E29">
            <v>1192.7687125970001</v>
          </cell>
          <cell r="F29">
            <v>596.38</v>
          </cell>
          <cell r="G29">
            <v>0.05</v>
          </cell>
          <cell r="H29">
            <v>1252.40714822685</v>
          </cell>
          <cell r="I29">
            <v>626.20000000000005</v>
          </cell>
          <cell r="J29">
            <v>0.06</v>
          </cell>
          <cell r="K29">
            <v>1327.5515771204609</v>
          </cell>
          <cell r="L29">
            <v>663.77</v>
          </cell>
          <cell r="M29">
            <v>0.06</v>
          </cell>
          <cell r="N29">
            <v>1407.2046717476885</v>
          </cell>
          <cell r="O29">
            <v>703.59619999999995</v>
          </cell>
          <cell r="P29">
            <v>0.06</v>
          </cell>
          <cell r="Q29">
            <v>1491.6369520525498</v>
          </cell>
          <cell r="R29">
            <v>745.81197199999997</v>
          </cell>
          <cell r="S29">
            <v>0.06</v>
          </cell>
          <cell r="T29">
            <v>1581.1351691757027</v>
          </cell>
          <cell r="U29">
            <v>790.56069031999994</v>
          </cell>
        </row>
        <row r="30">
          <cell r="A30">
            <v>29</v>
          </cell>
          <cell r="B30">
            <v>1141.4054666000002</v>
          </cell>
          <cell r="C30">
            <v>570.70000000000005</v>
          </cell>
          <cell r="D30">
            <v>4.4999999999999998E-2</v>
          </cell>
          <cell r="E30">
            <v>1192.7687125970001</v>
          </cell>
          <cell r="F30">
            <v>596.38</v>
          </cell>
          <cell r="G30">
            <v>0.05</v>
          </cell>
          <cell r="H30">
            <v>1252.40714822685</v>
          </cell>
          <cell r="I30">
            <v>626.20000000000005</v>
          </cell>
          <cell r="J30">
            <v>0.06</v>
          </cell>
          <cell r="K30">
            <v>1327.5515771204609</v>
          </cell>
          <cell r="L30">
            <v>663.77</v>
          </cell>
          <cell r="M30">
            <v>0.06</v>
          </cell>
          <cell r="N30">
            <v>1407.2046717476885</v>
          </cell>
          <cell r="O30">
            <v>703.59619999999995</v>
          </cell>
          <cell r="P30">
            <v>0.06</v>
          </cell>
          <cell r="Q30">
            <v>1491.6369520525498</v>
          </cell>
          <cell r="R30">
            <v>745.81197199999997</v>
          </cell>
          <cell r="S30">
            <v>0.06</v>
          </cell>
          <cell r="T30">
            <v>1581.1351691757027</v>
          </cell>
          <cell r="U30">
            <v>790.56069031999994</v>
          </cell>
        </row>
        <row r="31">
          <cell r="A31">
            <v>30</v>
          </cell>
          <cell r="B31">
            <v>1369.6910416000001</v>
          </cell>
          <cell r="C31">
            <v>684.84</v>
          </cell>
          <cell r="D31">
            <v>4.4999999999999998E-2</v>
          </cell>
          <cell r="E31">
            <v>1431.3271384720001</v>
          </cell>
          <cell r="F31">
            <v>715.66</v>
          </cell>
          <cell r="G31">
            <v>0.05</v>
          </cell>
          <cell r="H31">
            <v>1502.8934953956002</v>
          </cell>
          <cell r="I31">
            <v>751.44</v>
          </cell>
          <cell r="J31">
            <v>0.06</v>
          </cell>
          <cell r="K31">
            <v>1593.0671051193362</v>
          </cell>
          <cell r="L31">
            <v>796.53</v>
          </cell>
          <cell r="M31">
            <v>0.06</v>
          </cell>
          <cell r="N31">
            <v>1688.6511314264965</v>
          </cell>
          <cell r="O31">
            <v>844.32179999999994</v>
          </cell>
          <cell r="P31">
            <v>0.06</v>
          </cell>
          <cell r="Q31">
            <v>1789.9701993120862</v>
          </cell>
          <cell r="R31">
            <v>894.98110799999995</v>
          </cell>
          <cell r="S31">
            <v>0.06</v>
          </cell>
          <cell r="T31">
            <v>1897.3684112708113</v>
          </cell>
          <cell r="U31">
            <v>948.67997447999994</v>
          </cell>
        </row>
        <row r="32">
          <cell r="A32">
            <v>31</v>
          </cell>
          <cell r="B32">
            <v>1369.6910416000001</v>
          </cell>
          <cell r="C32">
            <v>684.84</v>
          </cell>
          <cell r="D32">
            <v>4.4999999999999998E-2</v>
          </cell>
          <cell r="E32">
            <v>1431.3271384720001</v>
          </cell>
          <cell r="F32">
            <v>715.66</v>
          </cell>
          <cell r="G32">
            <v>0.05</v>
          </cell>
          <cell r="H32">
            <v>1502.8934953956002</v>
          </cell>
          <cell r="I32">
            <v>751.44</v>
          </cell>
          <cell r="J32">
            <v>0.06</v>
          </cell>
          <cell r="K32">
            <v>1593.0671051193362</v>
          </cell>
          <cell r="L32">
            <v>796.53</v>
          </cell>
          <cell r="M32">
            <v>0.06</v>
          </cell>
          <cell r="N32">
            <v>1688.6511314264965</v>
          </cell>
          <cell r="O32">
            <v>844.32179999999994</v>
          </cell>
          <cell r="P32">
            <v>0.06</v>
          </cell>
          <cell r="Q32">
            <v>1789.9701993120862</v>
          </cell>
          <cell r="R32">
            <v>894.98110799999995</v>
          </cell>
          <cell r="S32">
            <v>0.06</v>
          </cell>
          <cell r="T32">
            <v>1897.3684112708113</v>
          </cell>
          <cell r="U32">
            <v>948.67997447999994</v>
          </cell>
        </row>
        <row r="33">
          <cell r="A33">
            <v>32</v>
          </cell>
          <cell r="B33">
            <v>1369.6910416000001</v>
          </cell>
          <cell r="C33">
            <v>684.84</v>
          </cell>
          <cell r="D33">
            <v>4.4999999999999998E-2</v>
          </cell>
          <cell r="E33">
            <v>1431.3271384720001</v>
          </cell>
          <cell r="F33">
            <v>715.66</v>
          </cell>
          <cell r="G33">
            <v>0.05</v>
          </cell>
          <cell r="H33">
            <v>1502.8934953956002</v>
          </cell>
          <cell r="I33">
            <v>751.44</v>
          </cell>
          <cell r="J33">
            <v>0.06</v>
          </cell>
          <cell r="K33">
            <v>1593.0671051193362</v>
          </cell>
          <cell r="L33">
            <v>796.53</v>
          </cell>
          <cell r="M33">
            <v>0.06</v>
          </cell>
          <cell r="N33">
            <v>1688.6511314264965</v>
          </cell>
          <cell r="O33">
            <v>844.32179999999994</v>
          </cell>
          <cell r="P33">
            <v>0.06</v>
          </cell>
          <cell r="Q33">
            <v>1789.9701993120862</v>
          </cell>
          <cell r="R33">
            <v>894.98110799999995</v>
          </cell>
          <cell r="S33">
            <v>0.06</v>
          </cell>
          <cell r="T33">
            <v>1897.3684112708113</v>
          </cell>
          <cell r="U33">
            <v>948.67997447999994</v>
          </cell>
        </row>
        <row r="34">
          <cell r="A34">
            <v>33</v>
          </cell>
          <cell r="B34">
            <v>1369.6910416000001</v>
          </cell>
          <cell r="C34">
            <v>684.84</v>
          </cell>
          <cell r="D34">
            <v>4.4999999999999998E-2</v>
          </cell>
          <cell r="E34">
            <v>1431.3271384720001</v>
          </cell>
          <cell r="F34">
            <v>715.66</v>
          </cell>
          <cell r="G34">
            <v>0.05</v>
          </cell>
          <cell r="H34">
            <v>1502.8934953956002</v>
          </cell>
          <cell r="I34">
            <v>751.44</v>
          </cell>
          <cell r="J34">
            <v>0.06</v>
          </cell>
          <cell r="K34">
            <v>1593.0671051193362</v>
          </cell>
          <cell r="L34">
            <v>796.53</v>
          </cell>
          <cell r="M34">
            <v>0.06</v>
          </cell>
          <cell r="N34">
            <v>1688.6511314264965</v>
          </cell>
          <cell r="O34">
            <v>844.32179999999994</v>
          </cell>
          <cell r="P34">
            <v>0.06</v>
          </cell>
          <cell r="Q34">
            <v>1789.9701993120862</v>
          </cell>
          <cell r="R34">
            <v>894.98110799999995</v>
          </cell>
          <cell r="S34">
            <v>0.06</v>
          </cell>
          <cell r="T34">
            <v>1897.3684112708113</v>
          </cell>
          <cell r="U34">
            <v>948.67997447999994</v>
          </cell>
        </row>
        <row r="35">
          <cell r="A35">
            <v>34</v>
          </cell>
          <cell r="B35">
            <v>1369.6910416000001</v>
          </cell>
          <cell r="C35">
            <v>684.84</v>
          </cell>
          <cell r="D35">
            <v>4.4999999999999998E-2</v>
          </cell>
          <cell r="E35">
            <v>1431.3271384720001</v>
          </cell>
          <cell r="F35">
            <v>715.66</v>
          </cell>
          <cell r="G35">
            <v>0.05</v>
          </cell>
          <cell r="H35">
            <v>1502.8934953956002</v>
          </cell>
          <cell r="I35">
            <v>751.44</v>
          </cell>
          <cell r="J35">
            <v>0.06</v>
          </cell>
          <cell r="K35">
            <v>1593.0671051193362</v>
          </cell>
          <cell r="L35">
            <v>796.53</v>
          </cell>
          <cell r="M35">
            <v>0.06</v>
          </cell>
          <cell r="N35">
            <v>1688.6511314264965</v>
          </cell>
          <cell r="O35">
            <v>844.32179999999994</v>
          </cell>
          <cell r="P35">
            <v>0.06</v>
          </cell>
          <cell r="Q35">
            <v>1789.9701993120862</v>
          </cell>
          <cell r="R35">
            <v>894.98110799999995</v>
          </cell>
          <cell r="S35">
            <v>0.06</v>
          </cell>
          <cell r="T35">
            <v>1897.3684112708113</v>
          </cell>
          <cell r="U35">
            <v>948.67997447999994</v>
          </cell>
        </row>
        <row r="36">
          <cell r="A36">
            <v>35</v>
          </cell>
          <cell r="B36">
            <v>1597.9542082</v>
          </cell>
          <cell r="C36">
            <v>798.97</v>
          </cell>
          <cell r="D36">
            <v>4.4999999999999998E-2</v>
          </cell>
          <cell r="E36">
            <v>1669.8621475689999</v>
          </cell>
          <cell r="F36">
            <v>834.93</v>
          </cell>
          <cell r="G36">
            <v>0.05</v>
          </cell>
          <cell r="H36">
            <v>1753.35525494745</v>
          </cell>
          <cell r="I36">
            <v>876.67</v>
          </cell>
          <cell r="J36">
            <v>0.06</v>
          </cell>
          <cell r="K36">
            <v>1858.5565702442971</v>
          </cell>
          <cell r="L36">
            <v>929.27</v>
          </cell>
          <cell r="M36">
            <v>0.06</v>
          </cell>
          <cell r="N36">
            <v>1970.0699644589549</v>
          </cell>
          <cell r="O36">
            <v>985.02620000000002</v>
          </cell>
          <cell r="P36">
            <v>0.06</v>
          </cell>
          <cell r="Q36">
            <v>2088.2741623264924</v>
          </cell>
          <cell r="R36">
            <v>1044.127772</v>
          </cell>
          <cell r="S36">
            <v>0.06</v>
          </cell>
          <cell r="T36">
            <v>2213.570612066082</v>
          </cell>
          <cell r="U36">
            <v>1106.7754383200001</v>
          </cell>
        </row>
        <row r="37">
          <cell r="A37">
            <v>36</v>
          </cell>
          <cell r="B37">
            <v>1597.9542082</v>
          </cell>
          <cell r="C37">
            <v>798.97</v>
          </cell>
          <cell r="D37">
            <v>4.4999999999999998E-2</v>
          </cell>
          <cell r="E37">
            <v>1669.8621475689999</v>
          </cell>
          <cell r="F37">
            <v>834.93</v>
          </cell>
          <cell r="G37">
            <v>0.05</v>
          </cell>
          <cell r="H37">
            <v>1753.35525494745</v>
          </cell>
          <cell r="I37">
            <v>876.67</v>
          </cell>
          <cell r="J37">
            <v>0.06</v>
          </cell>
          <cell r="K37">
            <v>1858.5565702442971</v>
          </cell>
          <cell r="L37">
            <v>929.27</v>
          </cell>
          <cell r="M37">
            <v>0.06</v>
          </cell>
          <cell r="N37">
            <v>1970.0699644589549</v>
          </cell>
          <cell r="O37">
            <v>985.02620000000002</v>
          </cell>
          <cell r="P37">
            <v>0.06</v>
          </cell>
          <cell r="Q37">
            <v>2088.2741623264924</v>
          </cell>
          <cell r="R37">
            <v>1044.127772</v>
          </cell>
          <cell r="S37">
            <v>0.06</v>
          </cell>
          <cell r="T37">
            <v>2213.570612066082</v>
          </cell>
          <cell r="U37">
            <v>1106.7754383200001</v>
          </cell>
        </row>
        <row r="38">
          <cell r="A38">
            <v>37</v>
          </cell>
          <cell r="B38">
            <v>1597.9542082</v>
          </cell>
          <cell r="C38">
            <v>798.97</v>
          </cell>
          <cell r="D38">
            <v>4.4999999999999998E-2</v>
          </cell>
          <cell r="E38">
            <v>1669.8621475689999</v>
          </cell>
          <cell r="F38">
            <v>834.93</v>
          </cell>
          <cell r="G38">
            <v>0.05</v>
          </cell>
          <cell r="H38">
            <v>1753.35525494745</v>
          </cell>
          <cell r="I38">
            <v>876.67</v>
          </cell>
          <cell r="J38">
            <v>0.06</v>
          </cell>
          <cell r="K38">
            <v>1858.5565702442971</v>
          </cell>
          <cell r="L38">
            <v>929.27</v>
          </cell>
          <cell r="M38">
            <v>0.06</v>
          </cell>
          <cell r="N38">
            <v>1970.0699644589549</v>
          </cell>
          <cell r="O38">
            <v>985.02620000000002</v>
          </cell>
          <cell r="P38">
            <v>0.06</v>
          </cell>
          <cell r="Q38">
            <v>2088.2741623264924</v>
          </cell>
          <cell r="R38">
            <v>1044.127772</v>
          </cell>
          <cell r="S38">
            <v>0.06</v>
          </cell>
          <cell r="T38">
            <v>2213.570612066082</v>
          </cell>
          <cell r="U38">
            <v>1106.7754383200001</v>
          </cell>
        </row>
        <row r="39">
          <cell r="A39">
            <v>38</v>
          </cell>
          <cell r="B39">
            <v>1597.9542082</v>
          </cell>
          <cell r="C39">
            <v>798.97</v>
          </cell>
          <cell r="D39">
            <v>4.4999999999999998E-2</v>
          </cell>
          <cell r="E39">
            <v>1669.8621475689999</v>
          </cell>
          <cell r="F39">
            <v>834.93</v>
          </cell>
          <cell r="G39">
            <v>0.05</v>
          </cell>
          <cell r="H39">
            <v>1753.35525494745</v>
          </cell>
          <cell r="I39">
            <v>876.67</v>
          </cell>
          <cell r="J39">
            <v>0.06</v>
          </cell>
          <cell r="K39">
            <v>1858.5565702442971</v>
          </cell>
          <cell r="L39">
            <v>929.27</v>
          </cell>
          <cell r="M39">
            <v>0.06</v>
          </cell>
          <cell r="N39">
            <v>1970.0699644589549</v>
          </cell>
          <cell r="O39">
            <v>985.02620000000002</v>
          </cell>
          <cell r="P39">
            <v>0.06</v>
          </cell>
          <cell r="Q39">
            <v>2088.2741623264924</v>
          </cell>
          <cell r="R39">
            <v>1044.127772</v>
          </cell>
          <cell r="S39">
            <v>0.06</v>
          </cell>
          <cell r="T39">
            <v>2213.570612066082</v>
          </cell>
          <cell r="U39">
            <v>1106.7754383200001</v>
          </cell>
        </row>
        <row r="40">
          <cell r="A40">
            <v>39</v>
          </cell>
          <cell r="B40">
            <v>1597.9542082</v>
          </cell>
          <cell r="C40">
            <v>798.97</v>
          </cell>
          <cell r="D40">
            <v>4.4999999999999998E-2</v>
          </cell>
          <cell r="E40">
            <v>1669.8621475689999</v>
          </cell>
          <cell r="F40">
            <v>834.93</v>
          </cell>
          <cell r="G40">
            <v>0.05</v>
          </cell>
          <cell r="H40">
            <v>1753.35525494745</v>
          </cell>
          <cell r="I40">
            <v>876.67</v>
          </cell>
          <cell r="J40">
            <v>0.06</v>
          </cell>
          <cell r="K40">
            <v>1858.5565702442971</v>
          </cell>
          <cell r="L40">
            <v>929.27</v>
          </cell>
          <cell r="M40">
            <v>0.06</v>
          </cell>
          <cell r="N40">
            <v>1970.0699644589549</v>
          </cell>
          <cell r="O40">
            <v>985.02620000000002</v>
          </cell>
          <cell r="P40">
            <v>0.06</v>
          </cell>
          <cell r="Q40">
            <v>2088.2741623264924</v>
          </cell>
          <cell r="R40">
            <v>1044.127772</v>
          </cell>
          <cell r="S40">
            <v>0.06</v>
          </cell>
          <cell r="T40">
            <v>2213.570612066082</v>
          </cell>
          <cell r="U40">
            <v>1106.7754383200001</v>
          </cell>
        </row>
        <row r="41">
          <cell r="A41">
            <v>40</v>
          </cell>
          <cell r="B41">
            <v>1597.9542082</v>
          </cell>
          <cell r="C41">
            <v>798.97</v>
          </cell>
          <cell r="D41">
            <v>4.4999999999999998E-2</v>
          </cell>
          <cell r="E41">
            <v>1669.8621475689999</v>
          </cell>
          <cell r="F41">
            <v>834.93</v>
          </cell>
          <cell r="G41">
            <v>0.05</v>
          </cell>
          <cell r="H41">
            <v>1753.35525494745</v>
          </cell>
          <cell r="I41">
            <v>876.67</v>
          </cell>
          <cell r="J41">
            <v>0.06</v>
          </cell>
          <cell r="K41">
            <v>1858.5565702442971</v>
          </cell>
          <cell r="L41">
            <v>929.27</v>
          </cell>
          <cell r="M41">
            <v>0.06</v>
          </cell>
          <cell r="N41">
            <v>1970.0699644589549</v>
          </cell>
          <cell r="O41">
            <v>985.02620000000002</v>
          </cell>
          <cell r="P41">
            <v>0.06</v>
          </cell>
          <cell r="Q41">
            <v>2088.2741623264924</v>
          </cell>
          <cell r="R41">
            <v>1044.127772</v>
          </cell>
          <cell r="S41">
            <v>0.06</v>
          </cell>
          <cell r="T41">
            <v>2213.570612066082</v>
          </cell>
          <cell r="U41">
            <v>1106.7754383200001</v>
          </cell>
        </row>
      </sheetData>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ORIGINAL"/>
      <sheetName val="EJERCIDO 2015"/>
      <sheetName val="ACUMULADO"/>
      <sheetName val="JUL"/>
      <sheetName val="JUN"/>
      <sheetName val="MAY"/>
      <sheetName val="ABR"/>
      <sheetName val="MAR"/>
      <sheetName val="FEB"/>
      <sheetName val="ENE"/>
      <sheetName val="Valida"/>
    </sheetNames>
    <sheetDataSet>
      <sheetData sheetId="0"/>
      <sheetData sheetId="1"/>
      <sheetData sheetId="2"/>
      <sheetData sheetId="3"/>
      <sheetData sheetId="4"/>
      <sheetData sheetId="5"/>
      <sheetData sheetId="6">
        <row r="6">
          <cell r="AH6">
            <v>68.28</v>
          </cell>
        </row>
      </sheetData>
      <sheetData sheetId="7">
        <row r="275">
          <cell r="AT275">
            <v>721369.37000000034</v>
          </cell>
        </row>
      </sheetData>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IBO"/>
      <sheetName val="CARATULA"/>
      <sheetName val="2ª FEB"/>
      <sheetName val="TABULADOR"/>
      <sheetName val="ISR"/>
      <sheetName val="TARIFAS"/>
    </sheetNames>
    <sheetDataSet>
      <sheetData sheetId="0" refreshError="1"/>
      <sheetData sheetId="1" refreshError="1"/>
      <sheetData sheetId="2" refreshError="1"/>
      <sheetData sheetId="3">
        <row r="9">
          <cell r="B9">
            <v>1</v>
          </cell>
          <cell r="C9" t="str">
            <v>TCE3</v>
          </cell>
          <cell r="D9" t="str">
            <v>A</v>
          </cell>
          <cell r="E9">
            <v>30020.3</v>
          </cell>
          <cell r="F9">
            <v>5503.02</v>
          </cell>
          <cell r="G9">
            <v>24517.279999999999</v>
          </cell>
          <cell r="H9">
            <v>0</v>
          </cell>
          <cell r="I9">
            <v>46</v>
          </cell>
          <cell r="J9">
            <v>23</v>
          </cell>
          <cell r="K9">
            <v>12</v>
          </cell>
        </row>
        <row r="10">
          <cell r="B10">
            <v>2</v>
          </cell>
          <cell r="C10" t="str">
            <v>TCE2</v>
          </cell>
          <cell r="D10" t="str">
            <v>A</v>
          </cell>
          <cell r="E10">
            <v>18438.52</v>
          </cell>
          <cell r="F10">
            <v>2829.34</v>
          </cell>
          <cell r="G10">
            <v>15609.18</v>
          </cell>
          <cell r="H10">
            <v>336</v>
          </cell>
          <cell r="I10">
            <v>46</v>
          </cell>
          <cell r="J10">
            <v>23</v>
          </cell>
          <cell r="K10">
            <v>8</v>
          </cell>
        </row>
        <row r="11">
          <cell r="B11">
            <v>3</v>
          </cell>
          <cell r="C11" t="str">
            <v>TCE1</v>
          </cell>
          <cell r="D11" t="str">
            <v>B</v>
          </cell>
          <cell r="E11">
            <v>14724.38</v>
          </cell>
          <cell r="F11">
            <v>2036</v>
          </cell>
          <cell r="G11">
            <v>12688.38</v>
          </cell>
          <cell r="H11">
            <v>336</v>
          </cell>
          <cell r="I11">
            <v>46</v>
          </cell>
          <cell r="J11">
            <v>23</v>
          </cell>
          <cell r="K11">
            <v>8</v>
          </cell>
        </row>
        <row r="12">
          <cell r="B12">
            <v>4</v>
          </cell>
          <cell r="C12" t="str">
            <v>TCE1</v>
          </cell>
          <cell r="D12" t="str">
            <v>B</v>
          </cell>
          <cell r="E12">
            <v>12859.54</v>
          </cell>
          <cell r="F12">
            <v>1637.67</v>
          </cell>
          <cell r="G12">
            <v>11221.87</v>
          </cell>
          <cell r="H12">
            <v>336</v>
          </cell>
          <cell r="I12">
            <v>46</v>
          </cell>
          <cell r="J12">
            <v>23</v>
          </cell>
          <cell r="K12">
            <v>8</v>
          </cell>
        </row>
        <row r="13">
          <cell r="B13">
            <v>5</v>
          </cell>
          <cell r="C13" t="str">
            <v>TEC2</v>
          </cell>
          <cell r="D13" t="str">
            <v>B</v>
          </cell>
          <cell r="E13">
            <v>10870.53</v>
          </cell>
          <cell r="F13">
            <v>1212.82</v>
          </cell>
          <cell r="G13">
            <v>9657.7100000000009</v>
          </cell>
          <cell r="H13">
            <v>336</v>
          </cell>
          <cell r="I13">
            <v>46</v>
          </cell>
          <cell r="J13">
            <v>23</v>
          </cell>
          <cell r="K13">
            <v>8</v>
          </cell>
        </row>
        <row r="14">
          <cell r="B14">
            <v>6</v>
          </cell>
          <cell r="C14" t="str">
            <v>ANE2</v>
          </cell>
          <cell r="D14" t="str">
            <v>C</v>
          </cell>
          <cell r="E14">
            <v>9493.6</v>
          </cell>
          <cell r="F14">
            <v>946.4</v>
          </cell>
          <cell r="G14">
            <v>8547.2000000000007</v>
          </cell>
          <cell r="H14">
            <v>336</v>
          </cell>
          <cell r="I14">
            <v>46</v>
          </cell>
          <cell r="J14">
            <v>23</v>
          </cell>
          <cell r="K14">
            <v>8</v>
          </cell>
        </row>
        <row r="15">
          <cell r="B15">
            <v>7</v>
          </cell>
          <cell r="C15" t="str">
            <v>ANE2</v>
          </cell>
          <cell r="D15" t="str">
            <v>C</v>
          </cell>
          <cell r="E15">
            <v>9304.3799999999992</v>
          </cell>
          <cell r="F15">
            <v>912.49</v>
          </cell>
          <cell r="G15">
            <v>8391.89</v>
          </cell>
          <cell r="H15">
            <v>336</v>
          </cell>
          <cell r="I15">
            <v>46</v>
          </cell>
          <cell r="J15">
            <v>23</v>
          </cell>
          <cell r="K15">
            <v>8</v>
          </cell>
        </row>
        <row r="16">
          <cell r="B16">
            <v>8</v>
          </cell>
          <cell r="C16" t="str">
            <v>ANE2</v>
          </cell>
          <cell r="D16" t="str">
            <v>C</v>
          </cell>
          <cell r="E16">
            <v>8239.41</v>
          </cell>
          <cell r="F16">
            <v>728.6</v>
          </cell>
          <cell r="G16">
            <v>7510.8099999999995</v>
          </cell>
          <cell r="H16">
            <v>336</v>
          </cell>
          <cell r="I16">
            <v>46</v>
          </cell>
          <cell r="J16">
            <v>23</v>
          </cell>
          <cell r="K16">
            <v>8</v>
          </cell>
        </row>
        <row r="17">
          <cell r="B17">
            <v>9</v>
          </cell>
          <cell r="C17" t="str">
            <v>ANE2</v>
          </cell>
          <cell r="D17" t="str">
            <v>C</v>
          </cell>
          <cell r="E17">
            <v>10312.35</v>
          </cell>
          <cell r="F17">
            <v>1093.5899999999999</v>
          </cell>
          <cell r="G17">
            <v>9218.76</v>
          </cell>
          <cell r="H17">
            <v>336</v>
          </cell>
          <cell r="I17">
            <v>46</v>
          </cell>
          <cell r="J17">
            <v>23</v>
          </cell>
          <cell r="K17">
            <v>8</v>
          </cell>
        </row>
        <row r="18">
          <cell r="B18">
            <v>10</v>
          </cell>
          <cell r="C18" t="str">
            <v>ANE2</v>
          </cell>
          <cell r="D18" t="str">
            <v>C</v>
          </cell>
          <cell r="E18">
            <v>6965.45</v>
          </cell>
          <cell r="F18">
            <v>546.98</v>
          </cell>
          <cell r="G18">
            <v>6418.4699999999993</v>
          </cell>
          <cell r="H18">
            <v>336</v>
          </cell>
          <cell r="I18">
            <v>46</v>
          </cell>
          <cell r="J18">
            <v>23</v>
          </cell>
          <cell r="K18">
            <v>8</v>
          </cell>
        </row>
        <row r="19">
          <cell r="B19">
            <v>11</v>
          </cell>
          <cell r="C19" t="str">
            <v>ANE2</v>
          </cell>
          <cell r="D19" t="str">
            <v>C</v>
          </cell>
          <cell r="E19">
            <v>6571.18</v>
          </cell>
          <cell r="F19">
            <v>504.09</v>
          </cell>
          <cell r="G19">
            <v>6067.09</v>
          </cell>
          <cell r="H19">
            <v>336</v>
          </cell>
          <cell r="I19">
            <v>46</v>
          </cell>
          <cell r="J19">
            <v>23</v>
          </cell>
          <cell r="K19">
            <v>8</v>
          </cell>
        </row>
        <row r="20">
          <cell r="B20">
            <v>12</v>
          </cell>
          <cell r="C20" t="str">
            <v>ANE2</v>
          </cell>
          <cell r="D20" t="str">
            <v>C</v>
          </cell>
          <cell r="E20">
            <v>9671.2199999999993</v>
          </cell>
          <cell r="F20">
            <v>978.23</v>
          </cell>
          <cell r="G20">
            <v>8692.99</v>
          </cell>
          <cell r="H20">
            <v>336</v>
          </cell>
          <cell r="I20">
            <v>46</v>
          </cell>
          <cell r="J20">
            <v>23</v>
          </cell>
          <cell r="K20">
            <v>8</v>
          </cell>
        </row>
        <row r="21">
          <cell r="B21">
            <v>13</v>
          </cell>
          <cell r="C21" t="str">
            <v>TEC2</v>
          </cell>
          <cell r="D21" t="str">
            <v>B</v>
          </cell>
          <cell r="E21">
            <v>11431.38</v>
          </cell>
          <cell r="F21">
            <v>1332.62</v>
          </cell>
          <cell r="G21">
            <v>10098.759999999998</v>
          </cell>
          <cell r="H21">
            <v>336</v>
          </cell>
          <cell r="I21">
            <v>46</v>
          </cell>
          <cell r="J21">
            <v>23</v>
          </cell>
          <cell r="K21">
            <v>8</v>
          </cell>
        </row>
        <row r="22">
          <cell r="B22">
            <v>14</v>
          </cell>
          <cell r="C22" t="str">
            <v>ANE2</v>
          </cell>
          <cell r="D22" t="str">
            <v>C</v>
          </cell>
          <cell r="E22">
            <v>9860.7000000000007</v>
          </cell>
          <cell r="F22">
            <v>1012.18</v>
          </cell>
          <cell r="G22">
            <v>8848.52</v>
          </cell>
          <cell r="H22">
            <v>336</v>
          </cell>
          <cell r="I22">
            <v>46</v>
          </cell>
          <cell r="J22">
            <v>23</v>
          </cell>
          <cell r="K22">
            <v>8</v>
          </cell>
        </row>
        <row r="23">
          <cell r="B23">
            <v>15</v>
          </cell>
          <cell r="C23" t="str">
            <v>ANE2</v>
          </cell>
          <cell r="D23" t="str">
            <v>C</v>
          </cell>
          <cell r="E23">
            <v>6788.19</v>
          </cell>
          <cell r="F23">
            <v>527.70000000000005</v>
          </cell>
          <cell r="G23">
            <v>6260.49</v>
          </cell>
          <cell r="H23">
            <v>336</v>
          </cell>
          <cell r="I23">
            <v>46</v>
          </cell>
          <cell r="J23">
            <v>23</v>
          </cell>
          <cell r="K23">
            <v>8</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
      <sheetName val="1"/>
      <sheetName val="partida"/>
      <sheetName val="HM_AnualMes2021_211018_0208"/>
      <sheetName val="Hoja1"/>
      <sheetName val="Hoja3"/>
      <sheetName val="Hoja4"/>
      <sheetName val="Hoja5"/>
      <sheetName val="Hoja2"/>
      <sheetName val="Consulta"/>
    </sheetNames>
    <sheetDataSet>
      <sheetData sheetId="0"/>
      <sheetData sheetId="1"/>
      <sheetData sheetId="2"/>
      <sheetData sheetId="3" refreshError="1"/>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sheetName val="anexo 2"/>
      <sheetName val="anexo 3"/>
      <sheetName val="anexo 4"/>
      <sheetName val="Anexo 5"/>
      <sheetName val="Anexo 6"/>
      <sheetName val="anexo 7"/>
      <sheetName val="anexo 8"/>
      <sheetName val="Anexo 9 "/>
      <sheetName val="anexo 10"/>
      <sheetName val="Anexo 10 a"/>
      <sheetName val="Anexo 11"/>
      <sheetName val="Anexo 12"/>
      <sheetName val="Anexo 14"/>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6"/>
  <sheetViews>
    <sheetView tabSelected="1" zoomScale="90" zoomScaleNormal="90" workbookViewId="0">
      <selection activeCell="A6" sqref="A6:M6"/>
    </sheetView>
  </sheetViews>
  <sheetFormatPr baseColWidth="10" defaultRowHeight="18" x14ac:dyDescent="0.35"/>
  <cols>
    <col min="1" max="2" width="6.28515625" style="5" customWidth="1"/>
    <col min="3" max="3" width="54.28515625" style="30" customWidth="1"/>
    <col min="4" max="13" width="21.5703125" style="5" customWidth="1"/>
    <col min="14" max="16384" width="11.42578125" style="5"/>
  </cols>
  <sheetData>
    <row r="1" spans="1:16" s="2" customFormat="1" ht="18.75" x14ac:dyDescent="0.35">
      <c r="A1" s="1" t="s">
        <v>0</v>
      </c>
      <c r="B1" s="1"/>
      <c r="C1" s="1"/>
      <c r="D1" s="1"/>
      <c r="E1" s="1"/>
      <c r="F1" s="1"/>
      <c r="G1" s="1"/>
      <c r="H1" s="1"/>
      <c r="I1" s="1"/>
      <c r="J1" s="1"/>
      <c r="K1" s="1"/>
      <c r="L1" s="1"/>
      <c r="M1" s="1"/>
    </row>
    <row r="2" spans="1:16" s="2" customFormat="1" ht="18.75" x14ac:dyDescent="0.35">
      <c r="A2" s="1" t="s">
        <v>1</v>
      </c>
      <c r="B2" s="1"/>
      <c r="C2" s="1"/>
      <c r="D2" s="1"/>
      <c r="E2" s="1"/>
      <c r="F2" s="1"/>
      <c r="G2" s="1"/>
      <c r="H2" s="1"/>
      <c r="I2" s="1"/>
      <c r="J2" s="1"/>
      <c r="K2" s="1"/>
      <c r="L2" s="1"/>
      <c r="M2" s="1"/>
    </row>
    <row r="3" spans="1:16" s="2" customFormat="1" ht="18.75" x14ac:dyDescent="0.35">
      <c r="A3" s="1" t="s">
        <v>2</v>
      </c>
      <c r="B3" s="1"/>
      <c r="C3" s="1"/>
      <c r="D3" s="1"/>
      <c r="E3" s="1"/>
      <c r="F3" s="1"/>
      <c r="G3" s="1"/>
      <c r="H3" s="1"/>
      <c r="I3" s="1"/>
      <c r="J3" s="1"/>
      <c r="K3" s="1"/>
      <c r="L3" s="1"/>
      <c r="M3" s="1"/>
    </row>
    <row r="4" spans="1:16" s="2" customFormat="1" ht="18.75" x14ac:dyDescent="0.35">
      <c r="A4" s="1" t="s">
        <v>3</v>
      </c>
      <c r="B4" s="1"/>
      <c r="C4" s="1"/>
      <c r="D4" s="1"/>
      <c r="E4" s="1"/>
      <c r="F4" s="1"/>
      <c r="G4" s="1"/>
      <c r="H4" s="1"/>
      <c r="I4" s="1"/>
      <c r="J4" s="1"/>
      <c r="K4" s="1"/>
      <c r="L4" s="1"/>
      <c r="M4" s="1"/>
    </row>
    <row r="5" spans="1:16" x14ac:dyDescent="0.35">
      <c r="A5" s="3"/>
      <c r="B5" s="3"/>
      <c r="C5" s="4"/>
      <c r="D5" s="4"/>
      <c r="E5" s="4"/>
      <c r="F5" s="4"/>
      <c r="G5" s="4"/>
      <c r="H5" s="4"/>
      <c r="I5" s="4"/>
      <c r="J5" s="4"/>
      <c r="K5" s="4"/>
      <c r="L5" s="4"/>
      <c r="M5" s="4"/>
    </row>
    <row r="6" spans="1:16" ht="18.75" x14ac:dyDescent="0.35">
      <c r="A6" s="6" t="s">
        <v>4</v>
      </c>
      <c r="B6" s="6"/>
      <c r="C6" s="6"/>
      <c r="D6" s="6"/>
      <c r="E6" s="6"/>
      <c r="F6" s="6"/>
      <c r="G6" s="6"/>
      <c r="H6" s="6"/>
      <c r="I6" s="6"/>
      <c r="J6" s="6"/>
      <c r="K6" s="6"/>
      <c r="L6" s="6"/>
      <c r="M6" s="6"/>
    </row>
    <row r="7" spans="1:16" ht="18.75" thickBot="1" x14ac:dyDescent="0.4">
      <c r="A7" s="7"/>
      <c r="B7" s="7"/>
      <c r="C7" s="7"/>
      <c r="D7" s="7"/>
      <c r="E7" s="7"/>
      <c r="F7" s="7"/>
      <c r="G7" s="7"/>
      <c r="H7" s="7"/>
      <c r="I7" s="7"/>
      <c r="J7" s="7"/>
      <c r="K7" s="7"/>
      <c r="L7" s="7"/>
      <c r="M7" s="7" t="s">
        <v>5</v>
      </c>
    </row>
    <row r="8" spans="1:16" s="10" customFormat="1" ht="37.5" thickTop="1" thickBot="1" x14ac:dyDescent="0.4">
      <c r="A8" s="8" t="s">
        <v>6</v>
      </c>
      <c r="B8" s="8"/>
      <c r="C8" s="8"/>
      <c r="D8" s="9" t="s">
        <v>7</v>
      </c>
      <c r="E8" s="9" t="s">
        <v>8</v>
      </c>
      <c r="F8" s="9" t="s">
        <v>9</v>
      </c>
      <c r="G8" s="9" t="s">
        <v>10</v>
      </c>
      <c r="H8" s="9" t="s">
        <v>11</v>
      </c>
      <c r="I8" s="9" t="s">
        <v>12</v>
      </c>
      <c r="J8" s="9" t="s">
        <v>13</v>
      </c>
      <c r="K8" s="9" t="s">
        <v>14</v>
      </c>
      <c r="L8" s="9" t="s">
        <v>15</v>
      </c>
      <c r="M8" s="9" t="s">
        <v>16</v>
      </c>
    </row>
    <row r="9" spans="1:16" ht="18.75" thickTop="1" x14ac:dyDescent="0.35">
      <c r="A9" s="11">
        <v>1</v>
      </c>
      <c r="B9" s="12" t="s">
        <v>17</v>
      </c>
      <c r="C9" s="13"/>
      <c r="D9" s="14">
        <v>1974723517</v>
      </c>
      <c r="E9" s="15">
        <v>338790860</v>
      </c>
      <c r="F9" s="15">
        <v>430349898</v>
      </c>
      <c r="G9" s="15">
        <v>2230434832</v>
      </c>
      <c r="H9" s="15">
        <v>35000000</v>
      </c>
      <c r="I9" s="15">
        <v>0</v>
      </c>
      <c r="J9" s="15">
        <v>817051831</v>
      </c>
      <c r="K9" s="15">
        <v>5694348415</v>
      </c>
      <c r="L9" s="15">
        <v>1357375714</v>
      </c>
      <c r="M9" s="14">
        <v>12878075067</v>
      </c>
      <c r="N9" s="16"/>
      <c r="O9" s="16"/>
      <c r="P9" s="16"/>
    </row>
    <row r="10" spans="1:16" x14ac:dyDescent="0.35">
      <c r="A10" s="17"/>
      <c r="B10" s="18">
        <v>1</v>
      </c>
      <c r="C10" s="4" t="s">
        <v>18</v>
      </c>
      <c r="D10" s="19">
        <v>520171750</v>
      </c>
      <c r="E10" s="20">
        <v>46790867</v>
      </c>
      <c r="F10" s="20">
        <v>165788362</v>
      </c>
      <c r="G10" s="20">
        <v>1330425237</v>
      </c>
      <c r="H10" s="20">
        <v>0</v>
      </c>
      <c r="I10" s="20">
        <v>0</v>
      </c>
      <c r="J10" s="20">
        <v>0</v>
      </c>
      <c r="K10" s="20">
        <v>0</v>
      </c>
      <c r="L10" s="20">
        <v>0</v>
      </c>
      <c r="M10" s="19">
        <v>2063176216</v>
      </c>
    </row>
    <row r="11" spans="1:16" ht="36" x14ac:dyDescent="0.35">
      <c r="A11" s="17"/>
      <c r="B11" s="18">
        <v>2</v>
      </c>
      <c r="C11" s="4" t="s">
        <v>19</v>
      </c>
      <c r="D11" s="19">
        <v>322046598</v>
      </c>
      <c r="E11" s="20">
        <v>9629991</v>
      </c>
      <c r="F11" s="20">
        <v>27592009</v>
      </c>
      <c r="G11" s="20">
        <v>7182642</v>
      </c>
      <c r="H11" s="20">
        <v>0</v>
      </c>
      <c r="I11" s="20">
        <v>0</v>
      </c>
      <c r="J11" s="20">
        <v>0</v>
      </c>
      <c r="K11" s="20">
        <v>0</v>
      </c>
      <c r="L11" s="20">
        <v>0</v>
      </c>
      <c r="M11" s="19">
        <v>366451240</v>
      </c>
    </row>
    <row r="12" spans="1:16" x14ac:dyDescent="0.35">
      <c r="A12" s="17"/>
      <c r="B12" s="18">
        <v>3</v>
      </c>
      <c r="C12" s="4" t="s">
        <v>20</v>
      </c>
      <c r="D12" s="19">
        <v>833695082</v>
      </c>
      <c r="E12" s="20">
        <v>108587279</v>
      </c>
      <c r="F12" s="20">
        <v>173058174</v>
      </c>
      <c r="G12" s="20">
        <v>862722039</v>
      </c>
      <c r="H12" s="20">
        <v>0</v>
      </c>
      <c r="I12" s="20">
        <v>0</v>
      </c>
      <c r="J12" s="20">
        <v>0</v>
      </c>
      <c r="K12" s="20">
        <v>0</v>
      </c>
      <c r="L12" s="20">
        <v>0</v>
      </c>
      <c r="M12" s="19">
        <v>1978062574</v>
      </c>
    </row>
    <row r="13" spans="1:16" x14ac:dyDescent="0.35">
      <c r="A13" s="17"/>
      <c r="B13" s="18">
        <v>4</v>
      </c>
      <c r="C13" s="4" t="s">
        <v>21</v>
      </c>
      <c r="D13" s="19">
        <v>291593546</v>
      </c>
      <c r="E13" s="20">
        <v>173271432</v>
      </c>
      <c r="F13" s="20">
        <v>63499653</v>
      </c>
      <c r="G13" s="20">
        <v>12000000</v>
      </c>
      <c r="H13" s="20">
        <v>35000000</v>
      </c>
      <c r="I13" s="20">
        <v>0</v>
      </c>
      <c r="J13" s="20">
        <v>817051831</v>
      </c>
      <c r="K13" s="20">
        <v>5694348415</v>
      </c>
      <c r="L13" s="20">
        <v>1357375714</v>
      </c>
      <c r="M13" s="19">
        <v>8444140591</v>
      </c>
    </row>
    <row r="14" spans="1:16" x14ac:dyDescent="0.35">
      <c r="A14" s="17"/>
      <c r="B14" s="18">
        <v>5</v>
      </c>
      <c r="C14" s="4" t="s">
        <v>22</v>
      </c>
      <c r="D14" s="19">
        <v>7216541</v>
      </c>
      <c r="E14" s="20">
        <v>511291</v>
      </c>
      <c r="F14" s="20">
        <v>411700</v>
      </c>
      <c r="G14" s="20">
        <v>18104914</v>
      </c>
      <c r="H14" s="20">
        <v>0</v>
      </c>
      <c r="I14" s="20">
        <v>0</v>
      </c>
      <c r="J14" s="20">
        <v>0</v>
      </c>
      <c r="K14" s="20">
        <v>0</v>
      </c>
      <c r="L14" s="20">
        <v>0</v>
      </c>
      <c r="M14" s="19">
        <v>26244446</v>
      </c>
    </row>
    <row r="15" spans="1:16" x14ac:dyDescent="0.35">
      <c r="A15" s="18"/>
      <c r="B15" s="18"/>
      <c r="C15" s="21"/>
      <c r="D15" s="19"/>
      <c r="E15" s="22"/>
      <c r="F15" s="22"/>
      <c r="G15" s="22"/>
      <c r="H15" s="22"/>
      <c r="I15" s="22"/>
      <c r="J15" s="22"/>
      <c r="K15" s="22"/>
      <c r="L15" s="22"/>
      <c r="M15" s="19"/>
    </row>
    <row r="16" spans="1:16" x14ac:dyDescent="0.35">
      <c r="A16" s="11">
        <v>2</v>
      </c>
      <c r="B16" s="12" t="s">
        <v>23</v>
      </c>
      <c r="C16" s="13"/>
      <c r="D16" s="14">
        <v>10895628154</v>
      </c>
      <c r="E16" s="15">
        <v>157025160</v>
      </c>
      <c r="F16" s="15">
        <v>257314527</v>
      </c>
      <c r="G16" s="15">
        <v>7881991852</v>
      </c>
      <c r="H16" s="15">
        <v>0</v>
      </c>
      <c r="I16" s="15">
        <v>788713691</v>
      </c>
      <c r="J16" s="15">
        <v>33340000</v>
      </c>
      <c r="K16" s="15">
        <v>0</v>
      </c>
      <c r="L16" s="15">
        <v>0</v>
      </c>
      <c r="M16" s="14">
        <v>20014013384</v>
      </c>
    </row>
    <row r="17" spans="1:13" ht="36" x14ac:dyDescent="0.35">
      <c r="A17" s="17"/>
      <c r="B17" s="18">
        <v>1</v>
      </c>
      <c r="C17" s="4" t="s">
        <v>24</v>
      </c>
      <c r="D17" s="19">
        <v>10413974240</v>
      </c>
      <c r="E17" s="20">
        <v>117557734</v>
      </c>
      <c r="F17" s="20">
        <v>217271462</v>
      </c>
      <c r="G17" s="20">
        <v>3276239547</v>
      </c>
      <c r="H17" s="20">
        <v>0</v>
      </c>
      <c r="I17" s="20">
        <v>0</v>
      </c>
      <c r="J17" s="20">
        <v>0</v>
      </c>
      <c r="K17" s="20">
        <v>0</v>
      </c>
      <c r="L17" s="20">
        <v>0</v>
      </c>
      <c r="M17" s="19">
        <v>14025042983</v>
      </c>
    </row>
    <row r="18" spans="1:13" x14ac:dyDescent="0.35">
      <c r="A18" s="17"/>
      <c r="B18" s="18">
        <v>2</v>
      </c>
      <c r="C18" s="4" t="s">
        <v>25</v>
      </c>
      <c r="D18" s="19">
        <v>0</v>
      </c>
      <c r="E18" s="20">
        <v>0</v>
      </c>
      <c r="F18" s="20">
        <v>264250</v>
      </c>
      <c r="G18" s="20">
        <v>3611507716</v>
      </c>
      <c r="H18" s="20">
        <v>0</v>
      </c>
      <c r="I18" s="20">
        <v>0</v>
      </c>
      <c r="J18" s="20">
        <v>0</v>
      </c>
      <c r="K18" s="20">
        <v>0</v>
      </c>
      <c r="L18" s="20">
        <v>0</v>
      </c>
      <c r="M18" s="19">
        <v>3611771966</v>
      </c>
    </row>
    <row r="19" spans="1:13" ht="36" x14ac:dyDescent="0.35">
      <c r="A19" s="17"/>
      <c r="B19" s="18">
        <v>3</v>
      </c>
      <c r="C19" s="4" t="s">
        <v>26</v>
      </c>
      <c r="D19" s="19">
        <v>231989789</v>
      </c>
      <c r="E19" s="20">
        <v>15621771</v>
      </c>
      <c r="F19" s="20">
        <v>19917240</v>
      </c>
      <c r="G19" s="20">
        <v>71590248</v>
      </c>
      <c r="H19" s="20">
        <v>0</v>
      </c>
      <c r="I19" s="20">
        <v>490000000</v>
      </c>
      <c r="J19" s="20">
        <v>0</v>
      </c>
      <c r="K19" s="20">
        <v>0</v>
      </c>
      <c r="L19" s="20">
        <v>0</v>
      </c>
      <c r="M19" s="19">
        <v>829119048</v>
      </c>
    </row>
    <row r="20" spans="1:13" ht="36" x14ac:dyDescent="0.35">
      <c r="A20" s="17"/>
      <c r="B20" s="18">
        <v>4</v>
      </c>
      <c r="C20" s="4" t="s">
        <v>27</v>
      </c>
      <c r="D20" s="19">
        <v>51018303</v>
      </c>
      <c r="E20" s="20">
        <v>3684726</v>
      </c>
      <c r="F20" s="20">
        <v>849221</v>
      </c>
      <c r="G20" s="20">
        <v>49598822</v>
      </c>
      <c r="H20" s="20">
        <v>0</v>
      </c>
      <c r="I20" s="20">
        <v>71590249</v>
      </c>
      <c r="J20" s="20">
        <v>33340000</v>
      </c>
      <c r="K20" s="20">
        <v>0</v>
      </c>
      <c r="L20" s="20">
        <v>0</v>
      </c>
      <c r="M20" s="19">
        <v>210081321</v>
      </c>
    </row>
    <row r="21" spans="1:13" x14ac:dyDescent="0.35">
      <c r="A21" s="17"/>
      <c r="B21" s="18">
        <v>5</v>
      </c>
      <c r="C21" s="4" t="s">
        <v>28</v>
      </c>
      <c r="D21" s="19">
        <v>0</v>
      </c>
      <c r="E21" s="20">
        <v>0</v>
      </c>
      <c r="F21" s="20">
        <v>0</v>
      </c>
      <c r="G21" s="20">
        <v>91902112</v>
      </c>
      <c r="H21" s="20">
        <v>0</v>
      </c>
      <c r="I21" s="20">
        <v>0</v>
      </c>
      <c r="J21" s="20">
        <v>0</v>
      </c>
      <c r="K21" s="20">
        <v>0</v>
      </c>
      <c r="L21" s="20">
        <v>0</v>
      </c>
      <c r="M21" s="19">
        <v>91902112</v>
      </c>
    </row>
    <row r="22" spans="1:13" x14ac:dyDescent="0.35">
      <c r="A22" s="17"/>
      <c r="B22" s="18">
        <v>6</v>
      </c>
      <c r="C22" s="4" t="s">
        <v>29</v>
      </c>
      <c r="D22" s="19">
        <v>0</v>
      </c>
      <c r="E22" s="20">
        <v>0</v>
      </c>
      <c r="F22" s="20">
        <v>0</v>
      </c>
      <c r="G22" s="20">
        <v>156547889</v>
      </c>
      <c r="H22" s="20">
        <v>0</v>
      </c>
      <c r="I22" s="20">
        <v>0</v>
      </c>
      <c r="J22" s="20">
        <v>0</v>
      </c>
      <c r="K22" s="20">
        <v>0</v>
      </c>
      <c r="L22" s="20">
        <v>0</v>
      </c>
      <c r="M22" s="19">
        <v>156547889</v>
      </c>
    </row>
    <row r="23" spans="1:13" x14ac:dyDescent="0.35">
      <c r="A23" s="17"/>
      <c r="B23" s="18">
        <v>7</v>
      </c>
      <c r="C23" s="4" t="s">
        <v>30</v>
      </c>
      <c r="D23" s="19">
        <v>10159146</v>
      </c>
      <c r="E23" s="20">
        <v>871720</v>
      </c>
      <c r="F23" s="20">
        <v>2500000</v>
      </c>
      <c r="G23" s="20">
        <v>37244643</v>
      </c>
      <c r="H23" s="20">
        <v>0</v>
      </c>
      <c r="I23" s="20">
        <v>0</v>
      </c>
      <c r="J23" s="20">
        <v>0</v>
      </c>
      <c r="K23" s="20">
        <v>0</v>
      </c>
      <c r="L23" s="20">
        <v>0</v>
      </c>
      <c r="M23" s="19">
        <v>50775509</v>
      </c>
    </row>
    <row r="24" spans="1:13" x14ac:dyDescent="0.35">
      <c r="A24" s="17"/>
      <c r="B24" s="18">
        <v>8</v>
      </c>
      <c r="C24" s="4" t="s">
        <v>31</v>
      </c>
      <c r="D24" s="19">
        <v>77549802</v>
      </c>
      <c r="E24" s="20">
        <v>4012544</v>
      </c>
      <c r="F24" s="20">
        <v>4186496</v>
      </c>
      <c r="G24" s="20">
        <v>1545908</v>
      </c>
      <c r="H24" s="20">
        <v>0</v>
      </c>
      <c r="I24" s="20">
        <v>227123442</v>
      </c>
      <c r="J24" s="20">
        <v>0</v>
      </c>
      <c r="K24" s="20">
        <v>0</v>
      </c>
      <c r="L24" s="20">
        <v>0</v>
      </c>
      <c r="M24" s="19">
        <v>314418192</v>
      </c>
    </row>
    <row r="25" spans="1:13" x14ac:dyDescent="0.35">
      <c r="A25" s="17"/>
      <c r="B25" s="18">
        <v>9</v>
      </c>
      <c r="C25" s="4" t="s">
        <v>32</v>
      </c>
      <c r="D25" s="19">
        <v>86016403</v>
      </c>
      <c r="E25" s="20">
        <v>10679523</v>
      </c>
      <c r="F25" s="20">
        <v>8332858</v>
      </c>
      <c r="G25" s="20">
        <v>580928967</v>
      </c>
      <c r="H25" s="20">
        <v>0</v>
      </c>
      <c r="I25" s="20">
        <v>0</v>
      </c>
      <c r="J25" s="20">
        <v>0</v>
      </c>
      <c r="K25" s="20">
        <v>0</v>
      </c>
      <c r="L25" s="20">
        <v>0</v>
      </c>
      <c r="M25" s="19">
        <v>685957751</v>
      </c>
    </row>
    <row r="26" spans="1:13" x14ac:dyDescent="0.35">
      <c r="A26" s="17"/>
      <c r="B26" s="18">
        <v>10</v>
      </c>
      <c r="C26" s="4" t="s">
        <v>33</v>
      </c>
      <c r="D26" s="19">
        <v>24920471</v>
      </c>
      <c r="E26" s="20">
        <v>4597142</v>
      </c>
      <c r="F26" s="20">
        <v>3993000</v>
      </c>
      <c r="G26" s="20">
        <v>4886000</v>
      </c>
      <c r="H26" s="20">
        <v>0</v>
      </c>
      <c r="I26" s="20">
        <v>0</v>
      </c>
      <c r="J26" s="20">
        <v>0</v>
      </c>
      <c r="K26" s="20">
        <v>0</v>
      </c>
      <c r="L26" s="20">
        <v>0</v>
      </c>
      <c r="M26" s="19">
        <v>38396613</v>
      </c>
    </row>
    <row r="27" spans="1:13" x14ac:dyDescent="0.35">
      <c r="A27" s="18"/>
      <c r="B27" s="18"/>
      <c r="C27" s="21"/>
      <c r="D27" s="19"/>
      <c r="E27" s="22"/>
      <c r="F27" s="22"/>
      <c r="G27" s="22"/>
      <c r="H27" s="22"/>
      <c r="I27" s="22"/>
      <c r="J27" s="22"/>
      <c r="K27" s="22"/>
      <c r="L27" s="22"/>
      <c r="M27" s="19"/>
    </row>
    <row r="28" spans="1:13" x14ac:dyDescent="0.35">
      <c r="A28" s="11">
        <v>3</v>
      </c>
      <c r="B28" s="12" t="s">
        <v>34</v>
      </c>
      <c r="C28" s="13"/>
      <c r="D28" s="14">
        <v>329923141</v>
      </c>
      <c r="E28" s="15">
        <v>30317004</v>
      </c>
      <c r="F28" s="15">
        <v>53010903</v>
      </c>
      <c r="G28" s="15">
        <v>144973576</v>
      </c>
      <c r="H28" s="15">
        <v>0</v>
      </c>
      <c r="I28" s="15">
        <v>181000000</v>
      </c>
      <c r="J28" s="15">
        <v>104154591</v>
      </c>
      <c r="K28" s="15">
        <v>0</v>
      </c>
      <c r="L28" s="15">
        <v>0</v>
      </c>
      <c r="M28" s="14">
        <v>843379215</v>
      </c>
    </row>
    <row r="29" spans="1:13" x14ac:dyDescent="0.35">
      <c r="A29" s="17"/>
      <c r="B29" s="18">
        <v>1</v>
      </c>
      <c r="C29" s="4" t="s">
        <v>35</v>
      </c>
      <c r="D29" s="19">
        <v>110086309</v>
      </c>
      <c r="E29" s="20">
        <v>11974274</v>
      </c>
      <c r="F29" s="20">
        <v>6871886</v>
      </c>
      <c r="G29" s="20">
        <v>66912940</v>
      </c>
      <c r="H29" s="20">
        <v>0</v>
      </c>
      <c r="I29" s="20">
        <v>0</v>
      </c>
      <c r="J29" s="20">
        <v>104154591</v>
      </c>
      <c r="K29" s="20">
        <v>0</v>
      </c>
      <c r="L29" s="20">
        <v>0</v>
      </c>
      <c r="M29" s="19">
        <v>300000000</v>
      </c>
    </row>
    <row r="30" spans="1:13" ht="36" x14ac:dyDescent="0.35">
      <c r="A30" s="17"/>
      <c r="B30" s="18">
        <v>2</v>
      </c>
      <c r="C30" s="4" t="s">
        <v>36</v>
      </c>
      <c r="D30" s="19">
        <v>49570938</v>
      </c>
      <c r="E30" s="20">
        <v>4454627</v>
      </c>
      <c r="F30" s="20">
        <v>11448341</v>
      </c>
      <c r="G30" s="20">
        <v>20325138</v>
      </c>
      <c r="H30" s="20">
        <v>0</v>
      </c>
      <c r="I30" s="20">
        <v>0</v>
      </c>
      <c r="J30" s="20">
        <v>0</v>
      </c>
      <c r="K30" s="20">
        <v>0</v>
      </c>
      <c r="L30" s="20">
        <v>0</v>
      </c>
      <c r="M30" s="19">
        <v>85799044</v>
      </c>
    </row>
    <row r="31" spans="1:13" ht="36" x14ac:dyDescent="0.35">
      <c r="A31" s="17"/>
      <c r="B31" s="18">
        <v>3</v>
      </c>
      <c r="C31" s="4" t="s">
        <v>37</v>
      </c>
      <c r="D31" s="19">
        <v>3029169</v>
      </c>
      <c r="E31" s="20">
        <v>900000</v>
      </c>
      <c r="F31" s="20">
        <v>3944945</v>
      </c>
      <c r="G31" s="20">
        <v>3058531</v>
      </c>
      <c r="H31" s="20">
        <v>0</v>
      </c>
      <c r="I31" s="20">
        <v>0</v>
      </c>
      <c r="J31" s="20">
        <v>0</v>
      </c>
      <c r="K31" s="20">
        <v>0</v>
      </c>
      <c r="L31" s="20">
        <v>0</v>
      </c>
      <c r="M31" s="19">
        <v>10932645</v>
      </c>
    </row>
    <row r="32" spans="1:13" ht="36" x14ac:dyDescent="0.35">
      <c r="A32" s="17"/>
      <c r="B32" s="18">
        <v>4</v>
      </c>
      <c r="C32" s="4" t="s">
        <v>38</v>
      </c>
      <c r="D32" s="19">
        <v>36718643</v>
      </c>
      <c r="E32" s="20">
        <v>2777353</v>
      </c>
      <c r="F32" s="20">
        <v>20000000</v>
      </c>
      <c r="G32" s="20">
        <v>0</v>
      </c>
      <c r="H32" s="20">
        <v>0</v>
      </c>
      <c r="I32" s="20">
        <v>0</v>
      </c>
      <c r="J32" s="20">
        <v>0</v>
      </c>
      <c r="K32" s="20">
        <v>0</v>
      </c>
      <c r="L32" s="20">
        <v>0</v>
      </c>
      <c r="M32" s="19">
        <v>59495996</v>
      </c>
    </row>
    <row r="33" spans="1:13" x14ac:dyDescent="0.35">
      <c r="A33" s="17"/>
      <c r="B33" s="18">
        <v>5</v>
      </c>
      <c r="C33" s="4" t="s">
        <v>39</v>
      </c>
      <c r="D33" s="19">
        <v>103370917</v>
      </c>
      <c r="E33" s="20">
        <v>8796923</v>
      </c>
      <c r="F33" s="20">
        <v>5304945</v>
      </c>
      <c r="G33" s="20">
        <v>0</v>
      </c>
      <c r="H33" s="20">
        <v>0</v>
      </c>
      <c r="I33" s="20">
        <v>181000000</v>
      </c>
      <c r="J33" s="20">
        <v>0</v>
      </c>
      <c r="K33" s="20">
        <v>0</v>
      </c>
      <c r="L33" s="20">
        <v>0</v>
      </c>
      <c r="M33" s="19">
        <v>298472785</v>
      </c>
    </row>
    <row r="34" spans="1:13" x14ac:dyDescent="0.35">
      <c r="A34" s="17"/>
      <c r="B34" s="18">
        <v>6</v>
      </c>
      <c r="C34" s="4" t="s">
        <v>40</v>
      </c>
      <c r="D34" s="19">
        <v>3642403</v>
      </c>
      <c r="E34" s="20">
        <v>0</v>
      </c>
      <c r="F34" s="20">
        <v>2970000</v>
      </c>
      <c r="G34" s="20">
        <v>43176967</v>
      </c>
      <c r="H34" s="20">
        <v>0</v>
      </c>
      <c r="I34" s="20">
        <v>0</v>
      </c>
      <c r="J34" s="20">
        <v>0</v>
      </c>
      <c r="K34" s="20">
        <v>0</v>
      </c>
      <c r="L34" s="20">
        <v>0</v>
      </c>
      <c r="M34" s="19">
        <v>49789370</v>
      </c>
    </row>
    <row r="35" spans="1:13" x14ac:dyDescent="0.35">
      <c r="A35" s="17"/>
      <c r="B35" s="18">
        <v>7</v>
      </c>
      <c r="C35" s="4" t="s">
        <v>41</v>
      </c>
      <c r="D35" s="19">
        <v>23504762</v>
      </c>
      <c r="E35" s="20">
        <v>1413827</v>
      </c>
      <c r="F35" s="20">
        <v>2470786</v>
      </c>
      <c r="G35" s="20">
        <v>11500000</v>
      </c>
      <c r="H35" s="20">
        <v>0</v>
      </c>
      <c r="I35" s="20">
        <v>0</v>
      </c>
      <c r="J35" s="20">
        <v>0</v>
      </c>
      <c r="K35" s="20">
        <v>0</v>
      </c>
      <c r="L35" s="20">
        <v>0</v>
      </c>
      <c r="M35" s="19">
        <v>38889375</v>
      </c>
    </row>
    <row r="36" spans="1:13" x14ac:dyDescent="0.35">
      <c r="A36" s="18"/>
      <c r="B36" s="18"/>
      <c r="C36" s="21"/>
      <c r="D36" s="19"/>
      <c r="E36" s="22"/>
      <c r="F36" s="22"/>
      <c r="G36" s="22"/>
      <c r="H36" s="22"/>
      <c r="I36" s="22"/>
      <c r="J36" s="22"/>
      <c r="K36" s="22"/>
      <c r="L36" s="22"/>
      <c r="M36" s="19"/>
    </row>
    <row r="37" spans="1:13" x14ac:dyDescent="0.35">
      <c r="A37" s="17"/>
      <c r="B37" s="17"/>
      <c r="C37" s="23"/>
      <c r="D37" s="14">
        <v>13200274812</v>
      </c>
      <c r="E37" s="15">
        <v>526133024</v>
      </c>
      <c r="F37" s="15">
        <v>740675328</v>
      </c>
      <c r="G37" s="15">
        <v>10257400260</v>
      </c>
      <c r="H37" s="15">
        <v>35000000</v>
      </c>
      <c r="I37" s="15">
        <v>969713691</v>
      </c>
      <c r="J37" s="15">
        <v>954546422</v>
      </c>
      <c r="K37" s="15">
        <v>5694348415</v>
      </c>
      <c r="L37" s="15">
        <v>1357375714</v>
      </c>
      <c r="M37" s="24">
        <v>33735467666</v>
      </c>
    </row>
    <row r="38" spans="1:13" x14ac:dyDescent="0.35">
      <c r="A38" s="18"/>
      <c r="B38" s="18"/>
      <c r="C38" s="4"/>
      <c r="D38" s="4"/>
      <c r="E38" s="21"/>
      <c r="F38" s="21"/>
      <c r="G38" s="21"/>
      <c r="H38" s="21"/>
      <c r="I38" s="21"/>
      <c r="J38" s="21"/>
      <c r="K38" s="21"/>
      <c r="L38" s="21"/>
      <c r="M38" s="4"/>
    </row>
    <row r="39" spans="1:13" x14ac:dyDescent="0.35">
      <c r="A39" s="18"/>
      <c r="B39" s="18"/>
      <c r="C39" s="4"/>
      <c r="D39" s="4"/>
      <c r="E39" s="21"/>
      <c r="F39" s="21"/>
      <c r="G39" s="21"/>
      <c r="H39" s="21"/>
      <c r="I39" s="21"/>
      <c r="J39" s="21"/>
      <c r="K39" s="21"/>
      <c r="L39" s="21"/>
      <c r="M39" s="4"/>
    </row>
    <row r="40" spans="1:13" x14ac:dyDescent="0.35">
      <c r="A40" s="11"/>
      <c r="B40" s="12"/>
      <c r="C40" s="13"/>
      <c r="D40" s="25"/>
      <c r="E40" s="26"/>
      <c r="F40" s="26"/>
      <c r="G40" s="26"/>
      <c r="H40" s="26"/>
      <c r="I40" s="26"/>
      <c r="J40" s="26"/>
      <c r="K40" s="26"/>
      <c r="L40" s="26"/>
      <c r="M40" s="25"/>
    </row>
    <row r="41" spans="1:13" x14ac:dyDescent="0.35">
      <c r="A41" s="17"/>
      <c r="B41" s="11"/>
      <c r="C41" s="13"/>
      <c r="D41" s="25"/>
      <c r="E41" s="26"/>
      <c r="F41" s="26"/>
      <c r="G41" s="26"/>
      <c r="H41" s="26"/>
      <c r="I41" s="26"/>
      <c r="J41" s="26"/>
      <c r="K41" s="26"/>
      <c r="L41" s="26"/>
      <c r="M41" s="25"/>
    </row>
    <row r="42" spans="1:13" x14ac:dyDescent="0.35">
      <c r="A42" s="27"/>
      <c r="B42" s="27"/>
      <c r="C42" s="4"/>
      <c r="D42" s="28"/>
      <c r="E42" s="29"/>
      <c r="F42" s="29"/>
      <c r="G42" s="29"/>
      <c r="H42" s="29"/>
      <c r="I42" s="29"/>
      <c r="J42" s="29"/>
      <c r="K42" s="29"/>
      <c r="L42" s="29"/>
      <c r="M42" s="28"/>
    </row>
    <row r="43" spans="1:13" x14ac:dyDescent="0.35">
      <c r="A43" s="27"/>
      <c r="B43" s="27"/>
      <c r="C43" s="4"/>
      <c r="D43" s="28"/>
      <c r="E43" s="29"/>
      <c r="F43" s="29"/>
      <c r="G43" s="29"/>
      <c r="H43" s="29"/>
      <c r="I43" s="29"/>
      <c r="J43" s="29"/>
      <c r="K43" s="29"/>
      <c r="L43" s="29"/>
      <c r="M43" s="28"/>
    </row>
    <row r="44" spans="1:13" x14ac:dyDescent="0.35">
      <c r="A44" s="18"/>
      <c r="B44" s="18"/>
      <c r="C44" s="4"/>
      <c r="D44" s="4"/>
      <c r="E44" s="21"/>
      <c r="F44" s="21"/>
      <c r="G44" s="21"/>
      <c r="H44" s="21"/>
      <c r="I44" s="21"/>
      <c r="J44" s="21"/>
      <c r="K44" s="21"/>
      <c r="L44" s="21"/>
      <c r="M44" s="4"/>
    </row>
    <row r="45" spans="1:13" x14ac:dyDescent="0.35">
      <c r="A45" s="17"/>
      <c r="B45" s="11"/>
      <c r="C45" s="13"/>
      <c r="D45" s="25"/>
      <c r="E45" s="26"/>
      <c r="F45" s="26"/>
      <c r="G45" s="26"/>
      <c r="H45" s="26"/>
      <c r="I45" s="26"/>
      <c r="J45" s="26"/>
      <c r="K45" s="26"/>
      <c r="L45" s="26"/>
      <c r="M45" s="25"/>
    </row>
    <row r="46" spans="1:13" x14ac:dyDescent="0.35">
      <c r="A46" s="27"/>
      <c r="B46" s="27"/>
      <c r="C46" s="4"/>
      <c r="D46" s="28"/>
      <c r="E46" s="29"/>
      <c r="F46" s="29"/>
      <c r="G46" s="29"/>
      <c r="H46" s="29"/>
      <c r="I46" s="29"/>
      <c r="J46" s="29"/>
      <c r="K46" s="29"/>
      <c r="L46" s="29"/>
      <c r="M46" s="28"/>
    </row>
    <row r="47" spans="1:13" x14ac:dyDescent="0.35">
      <c r="A47" s="27"/>
      <c r="B47" s="27"/>
      <c r="C47" s="4"/>
      <c r="D47" s="28"/>
      <c r="E47" s="29"/>
      <c r="F47" s="29"/>
      <c r="G47" s="29"/>
      <c r="H47" s="29"/>
      <c r="I47" s="29"/>
      <c r="J47" s="29"/>
      <c r="K47" s="29"/>
      <c r="L47" s="29"/>
      <c r="M47" s="28"/>
    </row>
    <row r="48" spans="1:13" x14ac:dyDescent="0.35">
      <c r="A48" s="18"/>
      <c r="B48" s="18"/>
      <c r="C48" s="4"/>
      <c r="D48" s="4"/>
      <c r="E48" s="21"/>
      <c r="F48" s="21"/>
      <c r="G48" s="21"/>
      <c r="H48" s="21"/>
      <c r="I48" s="21"/>
      <c r="J48" s="21"/>
      <c r="K48" s="21"/>
      <c r="L48" s="21"/>
      <c r="M48" s="4"/>
    </row>
    <row r="49" spans="1:13" x14ac:dyDescent="0.35">
      <c r="A49" s="17"/>
      <c r="B49" s="11"/>
      <c r="C49" s="13"/>
      <c r="D49" s="25"/>
      <c r="E49" s="26"/>
      <c r="F49" s="26"/>
      <c r="G49" s="26"/>
      <c r="H49" s="26"/>
      <c r="I49" s="26"/>
      <c r="J49" s="26"/>
      <c r="K49" s="26"/>
      <c r="L49" s="26"/>
      <c r="M49" s="25"/>
    </row>
    <row r="50" spans="1:13" x14ac:dyDescent="0.35">
      <c r="A50" s="27"/>
      <c r="B50" s="27"/>
      <c r="C50" s="4"/>
      <c r="D50" s="28"/>
      <c r="E50" s="29"/>
      <c r="F50" s="29"/>
      <c r="G50" s="29"/>
      <c r="H50" s="29"/>
      <c r="I50" s="29"/>
      <c r="J50" s="29"/>
      <c r="K50" s="29"/>
      <c r="L50" s="29"/>
      <c r="M50" s="28"/>
    </row>
    <row r="51" spans="1:13" x14ac:dyDescent="0.35">
      <c r="A51" s="18"/>
      <c r="B51" s="18"/>
      <c r="C51" s="4"/>
      <c r="D51" s="4"/>
      <c r="E51" s="21"/>
      <c r="F51" s="21"/>
      <c r="G51" s="21"/>
      <c r="H51" s="21"/>
      <c r="I51" s="21"/>
      <c r="J51" s="21"/>
      <c r="K51" s="21"/>
      <c r="L51" s="21"/>
      <c r="M51" s="4"/>
    </row>
    <row r="52" spans="1:13" x14ac:dyDescent="0.35">
      <c r="A52" s="17"/>
      <c r="B52" s="11"/>
      <c r="C52" s="13"/>
      <c r="D52" s="25"/>
      <c r="E52" s="26"/>
      <c r="F52" s="26"/>
      <c r="G52" s="26"/>
      <c r="H52" s="26"/>
      <c r="I52" s="26"/>
      <c r="J52" s="26"/>
      <c r="K52" s="26"/>
      <c r="L52" s="26"/>
      <c r="M52" s="25"/>
    </row>
    <row r="53" spans="1:13" x14ac:dyDescent="0.35">
      <c r="A53" s="27"/>
      <c r="B53" s="27"/>
      <c r="C53" s="4"/>
      <c r="D53" s="28"/>
      <c r="E53" s="29"/>
      <c r="F53" s="29"/>
      <c r="G53" s="29"/>
      <c r="H53" s="29"/>
      <c r="I53" s="29"/>
      <c r="J53" s="29"/>
      <c r="K53" s="29"/>
      <c r="L53" s="29"/>
      <c r="M53" s="28"/>
    </row>
    <row r="54" spans="1:13" x14ac:dyDescent="0.35">
      <c r="A54" s="27"/>
      <c r="B54" s="27"/>
      <c r="C54" s="4"/>
      <c r="D54" s="28"/>
      <c r="E54" s="29"/>
      <c r="F54" s="29"/>
      <c r="G54" s="29"/>
      <c r="H54" s="29"/>
      <c r="I54" s="29"/>
      <c r="J54" s="29"/>
      <c r="K54" s="29"/>
      <c r="L54" s="29"/>
      <c r="M54" s="28"/>
    </row>
    <row r="55" spans="1:13" x14ac:dyDescent="0.35">
      <c r="A55" s="27"/>
      <c r="B55" s="27"/>
      <c r="C55" s="4"/>
      <c r="D55" s="28"/>
      <c r="E55" s="29"/>
      <c r="F55" s="29"/>
      <c r="G55" s="29"/>
      <c r="H55" s="29"/>
      <c r="I55" s="29"/>
      <c r="J55" s="29"/>
      <c r="K55" s="29"/>
      <c r="L55" s="29"/>
      <c r="M55" s="28"/>
    </row>
    <row r="56" spans="1:13" x14ac:dyDescent="0.35">
      <c r="A56" s="27"/>
      <c r="B56" s="27"/>
      <c r="C56" s="4"/>
      <c r="D56" s="28"/>
      <c r="E56" s="29"/>
      <c r="F56" s="29"/>
      <c r="G56" s="29"/>
      <c r="H56" s="29"/>
      <c r="I56" s="29"/>
      <c r="J56" s="29"/>
      <c r="K56" s="29"/>
      <c r="L56" s="29"/>
      <c r="M56" s="28"/>
    </row>
    <row r="57" spans="1:13" x14ac:dyDescent="0.35">
      <c r="A57" s="27"/>
      <c r="B57" s="27"/>
      <c r="C57" s="4"/>
      <c r="D57" s="28"/>
      <c r="E57" s="29"/>
      <c r="F57" s="29"/>
      <c r="G57" s="29"/>
      <c r="H57" s="29"/>
      <c r="I57" s="29"/>
      <c r="J57" s="29"/>
      <c r="K57" s="29"/>
      <c r="L57" s="29"/>
      <c r="M57" s="28"/>
    </row>
    <row r="58" spans="1:13" x14ac:dyDescent="0.35">
      <c r="A58" s="18"/>
      <c r="B58" s="18"/>
      <c r="C58" s="4"/>
      <c r="D58" s="4"/>
      <c r="E58" s="21"/>
      <c r="F58" s="21"/>
      <c r="G58" s="21"/>
      <c r="H58" s="21"/>
      <c r="I58" s="21"/>
      <c r="J58" s="21"/>
      <c r="K58" s="21"/>
      <c r="L58" s="21"/>
      <c r="M58" s="4"/>
    </row>
    <row r="59" spans="1:13" x14ac:dyDescent="0.35">
      <c r="A59" s="17"/>
      <c r="B59" s="11"/>
      <c r="C59" s="13"/>
      <c r="D59" s="25"/>
      <c r="E59" s="26"/>
      <c r="F59" s="26"/>
      <c r="G59" s="26"/>
      <c r="H59" s="26"/>
      <c r="I59" s="26"/>
      <c r="J59" s="26"/>
      <c r="K59" s="26"/>
      <c r="L59" s="26"/>
      <c r="M59" s="25"/>
    </row>
    <row r="60" spans="1:13" x14ac:dyDescent="0.35">
      <c r="A60" s="27"/>
      <c r="B60" s="27"/>
      <c r="C60" s="4"/>
      <c r="D60" s="28"/>
      <c r="E60" s="29"/>
      <c r="F60" s="29"/>
      <c r="G60" s="29"/>
      <c r="H60" s="29"/>
      <c r="I60" s="29"/>
      <c r="J60" s="29"/>
      <c r="K60" s="29"/>
      <c r="L60" s="29"/>
      <c r="M60" s="28"/>
    </row>
    <row r="61" spans="1:13" x14ac:dyDescent="0.35">
      <c r="A61" s="27"/>
      <c r="B61" s="27"/>
      <c r="C61" s="4"/>
      <c r="D61" s="28"/>
      <c r="E61" s="29"/>
      <c r="F61" s="29"/>
      <c r="G61" s="29"/>
      <c r="H61" s="29"/>
      <c r="I61" s="29"/>
      <c r="J61" s="29"/>
      <c r="K61" s="29"/>
      <c r="L61" s="29"/>
      <c r="M61" s="28"/>
    </row>
    <row r="62" spans="1:13" x14ac:dyDescent="0.35">
      <c r="A62" s="27"/>
      <c r="B62" s="27"/>
      <c r="C62" s="4"/>
      <c r="D62" s="28"/>
      <c r="E62" s="29"/>
      <c r="F62" s="29"/>
      <c r="G62" s="29"/>
      <c r="H62" s="29"/>
      <c r="I62" s="29"/>
      <c r="J62" s="29"/>
      <c r="K62" s="29"/>
      <c r="L62" s="29"/>
      <c r="M62" s="28"/>
    </row>
    <row r="63" spans="1:13" x14ac:dyDescent="0.35">
      <c r="A63" s="18"/>
      <c r="B63" s="18"/>
      <c r="C63" s="4"/>
      <c r="D63" s="4"/>
      <c r="E63" s="21"/>
      <c r="F63" s="21"/>
      <c r="G63" s="21"/>
      <c r="H63" s="21"/>
      <c r="I63" s="21"/>
      <c r="J63" s="21"/>
      <c r="K63" s="21"/>
      <c r="L63" s="21"/>
      <c r="M63" s="4"/>
    </row>
    <row r="64" spans="1:13" x14ac:dyDescent="0.35">
      <c r="A64" s="17"/>
      <c r="B64" s="11"/>
      <c r="C64" s="13"/>
      <c r="D64" s="25"/>
      <c r="E64" s="26"/>
      <c r="F64" s="26"/>
      <c r="G64" s="26"/>
      <c r="H64" s="26"/>
      <c r="I64" s="26"/>
      <c r="J64" s="26"/>
      <c r="K64" s="26"/>
      <c r="L64" s="26"/>
      <c r="M64" s="25"/>
    </row>
    <row r="65" spans="1:13" x14ac:dyDescent="0.35">
      <c r="A65" s="27"/>
      <c r="B65" s="27"/>
      <c r="C65" s="4"/>
      <c r="D65" s="28"/>
      <c r="E65" s="29"/>
      <c r="F65" s="29"/>
      <c r="G65" s="29"/>
      <c r="H65" s="29"/>
      <c r="I65" s="29"/>
      <c r="J65" s="29"/>
      <c r="K65" s="29"/>
      <c r="L65" s="29"/>
      <c r="M65" s="28"/>
    </row>
    <row r="66" spans="1:13" x14ac:dyDescent="0.35">
      <c r="A66" s="27"/>
      <c r="B66" s="27"/>
      <c r="C66" s="4"/>
      <c r="D66" s="28"/>
      <c r="E66" s="29"/>
      <c r="F66" s="29"/>
      <c r="G66" s="29"/>
      <c r="H66" s="29"/>
      <c r="I66" s="29"/>
      <c r="J66" s="29"/>
      <c r="K66" s="29"/>
      <c r="L66" s="29"/>
      <c r="M66" s="28"/>
    </row>
    <row r="67" spans="1:13" x14ac:dyDescent="0.35">
      <c r="A67" s="27"/>
      <c r="B67" s="27"/>
      <c r="C67" s="4"/>
      <c r="D67" s="28"/>
      <c r="E67" s="29"/>
      <c r="F67" s="29"/>
      <c r="G67" s="29"/>
      <c r="H67" s="29"/>
      <c r="I67" s="29"/>
      <c r="J67" s="29"/>
      <c r="K67" s="29"/>
      <c r="L67" s="29"/>
      <c r="M67" s="28"/>
    </row>
    <row r="68" spans="1:13" x14ac:dyDescent="0.35">
      <c r="A68" s="18"/>
      <c r="B68" s="18"/>
      <c r="C68" s="4"/>
      <c r="D68" s="4"/>
      <c r="E68" s="21"/>
      <c r="F68" s="21"/>
      <c r="G68" s="21"/>
      <c r="H68" s="21"/>
      <c r="I68" s="21"/>
      <c r="J68" s="21"/>
      <c r="K68" s="21"/>
      <c r="L68" s="21"/>
      <c r="M68" s="4"/>
    </row>
    <row r="69" spans="1:13" x14ac:dyDescent="0.35">
      <c r="A69" s="17"/>
      <c r="B69" s="11"/>
      <c r="C69" s="13"/>
      <c r="D69" s="25"/>
      <c r="E69" s="26"/>
      <c r="F69" s="26"/>
      <c r="G69" s="26"/>
      <c r="H69" s="26"/>
      <c r="I69" s="26"/>
      <c r="J69" s="26"/>
      <c r="K69" s="26"/>
      <c r="L69" s="26"/>
      <c r="M69" s="25"/>
    </row>
    <row r="70" spans="1:13" x14ac:dyDescent="0.35">
      <c r="A70" s="27"/>
      <c r="B70" s="27"/>
      <c r="C70" s="4"/>
      <c r="D70" s="28"/>
      <c r="E70" s="29"/>
      <c r="F70" s="29"/>
      <c r="G70" s="29"/>
      <c r="H70" s="29"/>
      <c r="I70" s="29"/>
      <c r="J70" s="29"/>
      <c r="K70" s="29"/>
      <c r="L70" s="29"/>
      <c r="M70" s="28"/>
    </row>
    <row r="71" spans="1:13" x14ac:dyDescent="0.35">
      <c r="A71" s="27"/>
      <c r="B71" s="27"/>
      <c r="C71" s="4"/>
      <c r="D71" s="28"/>
      <c r="E71" s="29"/>
      <c r="F71" s="29"/>
      <c r="G71" s="29"/>
      <c r="H71" s="29"/>
      <c r="I71" s="29"/>
      <c r="J71" s="29"/>
      <c r="K71" s="29"/>
      <c r="L71" s="29"/>
      <c r="M71" s="28"/>
    </row>
    <row r="72" spans="1:13" x14ac:dyDescent="0.35">
      <c r="A72" s="18"/>
      <c r="B72" s="18"/>
      <c r="C72" s="4"/>
      <c r="D72" s="4"/>
      <c r="E72" s="21"/>
      <c r="F72" s="21"/>
      <c r="G72" s="21"/>
      <c r="H72" s="21"/>
      <c r="I72" s="21"/>
      <c r="J72" s="21"/>
      <c r="K72" s="21"/>
      <c r="L72" s="21"/>
      <c r="M72" s="4"/>
    </row>
    <row r="73" spans="1:13" x14ac:dyDescent="0.35">
      <c r="A73" s="17"/>
      <c r="B73" s="11"/>
      <c r="C73" s="13"/>
      <c r="D73" s="25"/>
      <c r="E73" s="26"/>
      <c r="F73" s="26"/>
      <c r="G73" s="26"/>
      <c r="H73" s="26"/>
      <c r="I73" s="26"/>
      <c r="J73" s="26"/>
      <c r="K73" s="26"/>
      <c r="L73" s="26"/>
      <c r="M73" s="25"/>
    </row>
    <row r="74" spans="1:13" x14ac:dyDescent="0.35">
      <c r="A74" s="27"/>
      <c r="B74" s="27"/>
      <c r="C74" s="4"/>
      <c r="D74" s="28"/>
      <c r="E74" s="29"/>
      <c r="F74" s="29"/>
      <c r="G74" s="29"/>
      <c r="H74" s="29"/>
      <c r="I74" s="29"/>
      <c r="J74" s="29"/>
      <c r="K74" s="29"/>
      <c r="L74" s="29"/>
      <c r="M74" s="28"/>
    </row>
    <row r="75" spans="1:13" x14ac:dyDescent="0.35">
      <c r="A75" s="27"/>
      <c r="B75" s="27"/>
      <c r="C75" s="4"/>
      <c r="D75" s="28"/>
      <c r="E75" s="29"/>
      <c r="F75" s="29"/>
      <c r="G75" s="29"/>
      <c r="H75" s="29"/>
      <c r="I75" s="29"/>
      <c r="J75" s="29"/>
      <c r="K75" s="29"/>
      <c r="L75" s="29"/>
      <c r="M75" s="28"/>
    </row>
    <row r="76" spans="1:13" x14ac:dyDescent="0.35">
      <c r="A76" s="18"/>
      <c r="B76" s="18"/>
      <c r="C76" s="4"/>
      <c r="D76" s="4"/>
      <c r="E76" s="21"/>
      <c r="F76" s="21"/>
      <c r="G76" s="21"/>
      <c r="H76" s="21"/>
      <c r="I76" s="21"/>
      <c r="J76" s="21"/>
      <c r="K76" s="21"/>
      <c r="L76" s="21"/>
      <c r="M76" s="4"/>
    </row>
    <row r="77" spans="1:13" x14ac:dyDescent="0.35">
      <c r="A77" s="17"/>
      <c r="B77" s="11"/>
      <c r="C77" s="13"/>
      <c r="D77" s="25"/>
      <c r="E77" s="26"/>
      <c r="F77" s="26"/>
      <c r="G77" s="26"/>
      <c r="H77" s="26"/>
      <c r="I77" s="26"/>
      <c r="J77" s="26"/>
      <c r="K77" s="26"/>
      <c r="L77" s="26"/>
      <c r="M77" s="25"/>
    </row>
    <row r="78" spans="1:13" x14ac:dyDescent="0.35">
      <c r="A78" s="27"/>
      <c r="B78" s="27"/>
      <c r="C78" s="4"/>
      <c r="D78" s="28"/>
      <c r="E78" s="29"/>
      <c r="F78" s="29"/>
      <c r="G78" s="29"/>
      <c r="H78" s="29"/>
      <c r="I78" s="29"/>
      <c r="J78" s="29"/>
      <c r="K78" s="29"/>
      <c r="L78" s="29"/>
      <c r="M78" s="28"/>
    </row>
    <row r="79" spans="1:13" x14ac:dyDescent="0.35">
      <c r="A79" s="27"/>
      <c r="B79" s="27"/>
      <c r="C79" s="4"/>
      <c r="D79" s="28"/>
      <c r="E79" s="29"/>
      <c r="F79" s="29"/>
      <c r="G79" s="29"/>
      <c r="H79" s="29"/>
      <c r="I79" s="29"/>
      <c r="J79" s="29"/>
      <c r="K79" s="29"/>
      <c r="L79" s="29"/>
      <c r="M79" s="28"/>
    </row>
    <row r="80" spans="1:13" x14ac:dyDescent="0.35">
      <c r="A80" s="18"/>
      <c r="B80" s="18"/>
      <c r="C80" s="4"/>
      <c r="D80" s="4"/>
      <c r="E80" s="21"/>
      <c r="F80" s="21"/>
      <c r="G80" s="21"/>
      <c r="H80" s="21"/>
      <c r="I80" s="21"/>
      <c r="J80" s="21"/>
      <c r="K80" s="21"/>
      <c r="L80" s="21"/>
      <c r="M80" s="4"/>
    </row>
    <row r="81" spans="1:13" x14ac:dyDescent="0.35">
      <c r="A81" s="17"/>
      <c r="B81" s="11"/>
      <c r="C81" s="13"/>
      <c r="D81" s="25"/>
      <c r="E81" s="26"/>
      <c r="F81" s="26"/>
      <c r="G81" s="26"/>
      <c r="H81" s="26"/>
      <c r="I81" s="26"/>
      <c r="J81" s="26"/>
      <c r="K81" s="26"/>
      <c r="L81" s="26"/>
      <c r="M81" s="25"/>
    </row>
    <row r="82" spans="1:13" x14ac:dyDescent="0.35">
      <c r="A82" s="27"/>
      <c r="B82" s="27"/>
      <c r="C82" s="4"/>
      <c r="D82" s="28"/>
      <c r="E82" s="29"/>
      <c r="F82" s="29"/>
      <c r="G82" s="29"/>
      <c r="H82" s="29"/>
      <c r="I82" s="29"/>
      <c r="J82" s="29"/>
      <c r="K82" s="29"/>
      <c r="L82" s="29"/>
      <c r="M82" s="28"/>
    </row>
    <row r="83" spans="1:13" x14ac:dyDescent="0.35">
      <c r="A83" s="18"/>
      <c r="B83" s="18"/>
      <c r="C83" s="4"/>
      <c r="D83" s="4"/>
      <c r="E83" s="21"/>
      <c r="F83" s="21"/>
      <c r="G83" s="21"/>
      <c r="H83" s="21"/>
      <c r="I83" s="21"/>
      <c r="J83" s="21"/>
      <c r="K83" s="21"/>
      <c r="L83" s="21"/>
      <c r="M83" s="4"/>
    </row>
    <row r="84" spans="1:13" x14ac:dyDescent="0.35">
      <c r="A84" s="17"/>
      <c r="B84" s="11"/>
      <c r="C84" s="13"/>
      <c r="D84" s="25"/>
      <c r="E84" s="26"/>
      <c r="F84" s="26"/>
      <c r="G84" s="26"/>
      <c r="H84" s="26"/>
      <c r="I84" s="26"/>
      <c r="J84" s="26"/>
      <c r="K84" s="26"/>
      <c r="L84" s="26"/>
      <c r="M84" s="25"/>
    </row>
    <row r="85" spans="1:13" x14ac:dyDescent="0.35">
      <c r="A85" s="27"/>
      <c r="B85" s="27"/>
      <c r="C85" s="4"/>
      <c r="D85" s="28"/>
      <c r="E85" s="29"/>
      <c r="F85" s="29"/>
      <c r="G85" s="29"/>
      <c r="H85" s="29"/>
      <c r="I85" s="29"/>
      <c r="J85" s="29"/>
      <c r="K85" s="29"/>
      <c r="L85" s="29"/>
      <c r="M85" s="28"/>
    </row>
    <row r="86" spans="1:13" x14ac:dyDescent="0.35">
      <c r="A86" s="27"/>
      <c r="B86" s="27"/>
      <c r="C86" s="4"/>
      <c r="D86" s="28"/>
      <c r="E86" s="29"/>
      <c r="F86" s="29"/>
      <c r="G86" s="29"/>
      <c r="H86" s="29"/>
      <c r="I86" s="29"/>
      <c r="J86" s="29"/>
      <c r="K86" s="29"/>
      <c r="L86" s="29"/>
      <c r="M86" s="28"/>
    </row>
    <row r="87" spans="1:13" x14ac:dyDescent="0.35">
      <c r="A87" s="27"/>
      <c r="B87" s="27"/>
      <c r="C87" s="4"/>
      <c r="D87" s="28"/>
      <c r="E87" s="29"/>
      <c r="F87" s="29"/>
      <c r="G87" s="29"/>
      <c r="H87" s="29"/>
      <c r="I87" s="29"/>
      <c r="J87" s="29"/>
      <c r="K87" s="29"/>
      <c r="L87" s="29"/>
      <c r="M87" s="28"/>
    </row>
    <row r="88" spans="1:13" x14ac:dyDescent="0.35">
      <c r="A88" s="18"/>
      <c r="B88" s="18"/>
      <c r="C88" s="4"/>
      <c r="D88" s="4"/>
      <c r="E88" s="21"/>
      <c r="F88" s="21"/>
      <c r="G88" s="21"/>
      <c r="H88" s="21"/>
      <c r="I88" s="21"/>
      <c r="J88" s="21"/>
      <c r="K88" s="21"/>
      <c r="L88" s="21"/>
      <c r="M88" s="4"/>
    </row>
    <row r="89" spans="1:13" x14ac:dyDescent="0.35">
      <c r="A89" s="18"/>
      <c r="B89" s="18"/>
      <c r="C89" s="4"/>
      <c r="D89" s="4"/>
      <c r="E89" s="21"/>
      <c r="F89" s="21"/>
      <c r="G89" s="21"/>
      <c r="H89" s="21"/>
      <c r="I89" s="21"/>
      <c r="J89" s="21"/>
      <c r="K89" s="21"/>
      <c r="L89" s="21"/>
      <c r="M89" s="4"/>
    </row>
    <row r="90" spans="1:13" x14ac:dyDescent="0.35">
      <c r="A90" s="11"/>
      <c r="B90" s="12"/>
      <c r="C90" s="13"/>
      <c r="D90" s="25"/>
      <c r="E90" s="26"/>
      <c r="F90" s="26"/>
      <c r="G90" s="26"/>
      <c r="H90" s="26"/>
      <c r="I90" s="26"/>
      <c r="J90" s="26"/>
      <c r="K90" s="26"/>
      <c r="L90" s="26"/>
      <c r="M90" s="25"/>
    </row>
    <row r="91" spans="1:13" x14ac:dyDescent="0.35">
      <c r="A91" s="17"/>
      <c r="B91" s="11"/>
      <c r="C91" s="13"/>
      <c r="D91" s="25"/>
      <c r="E91" s="26"/>
      <c r="F91" s="26"/>
      <c r="G91" s="26"/>
      <c r="H91" s="26"/>
      <c r="I91" s="26"/>
      <c r="J91" s="26"/>
      <c r="K91" s="26"/>
      <c r="L91" s="26"/>
      <c r="M91" s="25"/>
    </row>
    <row r="92" spans="1:13" x14ac:dyDescent="0.35">
      <c r="A92" s="27"/>
      <c r="B92" s="27"/>
      <c r="C92" s="4"/>
      <c r="D92" s="28"/>
      <c r="E92" s="29"/>
      <c r="F92" s="29"/>
      <c r="G92" s="29"/>
      <c r="H92" s="29"/>
      <c r="I92" s="29"/>
      <c r="J92" s="29"/>
      <c r="K92" s="29"/>
      <c r="L92" s="29"/>
      <c r="M92" s="28"/>
    </row>
    <row r="93" spans="1:13" x14ac:dyDescent="0.35">
      <c r="A93" s="27"/>
      <c r="B93" s="27"/>
      <c r="C93" s="4"/>
      <c r="D93" s="28"/>
      <c r="E93" s="29"/>
      <c r="F93" s="29"/>
      <c r="G93" s="29"/>
      <c r="H93" s="29"/>
      <c r="I93" s="29"/>
      <c r="J93" s="29"/>
      <c r="K93" s="29"/>
      <c r="L93" s="29"/>
      <c r="M93" s="28"/>
    </row>
    <row r="94" spans="1:13" x14ac:dyDescent="0.35">
      <c r="A94" s="27"/>
      <c r="B94" s="27"/>
      <c r="C94" s="4"/>
      <c r="D94" s="28"/>
      <c r="E94" s="29"/>
      <c r="F94" s="29"/>
      <c r="G94" s="29"/>
      <c r="H94" s="29"/>
      <c r="I94" s="29"/>
      <c r="J94" s="29"/>
      <c r="K94" s="29"/>
      <c r="L94" s="29"/>
      <c r="M94" s="28"/>
    </row>
    <row r="95" spans="1:13" x14ac:dyDescent="0.35">
      <c r="A95" s="27"/>
      <c r="B95" s="27"/>
      <c r="C95" s="4"/>
      <c r="D95" s="28"/>
      <c r="E95" s="29"/>
      <c r="F95" s="29"/>
      <c r="G95" s="29"/>
      <c r="H95" s="29"/>
      <c r="I95" s="29"/>
      <c r="J95" s="29"/>
      <c r="K95" s="29"/>
      <c r="L95" s="29"/>
      <c r="M95" s="28"/>
    </row>
    <row r="96" spans="1:13" x14ac:dyDescent="0.35">
      <c r="A96" s="27"/>
      <c r="B96" s="27"/>
      <c r="C96" s="4"/>
      <c r="D96" s="28"/>
      <c r="E96" s="29"/>
      <c r="F96" s="29"/>
      <c r="G96" s="29"/>
      <c r="H96" s="29"/>
      <c r="I96" s="29"/>
      <c r="J96" s="29"/>
      <c r="K96" s="29"/>
      <c r="L96" s="29"/>
      <c r="M96" s="28"/>
    </row>
    <row r="97" spans="1:13" x14ac:dyDescent="0.35">
      <c r="A97" s="18"/>
      <c r="B97" s="18"/>
      <c r="C97" s="4"/>
      <c r="D97" s="4"/>
      <c r="E97" s="21"/>
      <c r="F97" s="21"/>
      <c r="G97" s="21"/>
      <c r="H97" s="21"/>
      <c r="I97" s="21"/>
      <c r="J97" s="21"/>
      <c r="K97" s="21"/>
      <c r="L97" s="21"/>
      <c r="M97" s="4"/>
    </row>
    <row r="98" spans="1:13" x14ac:dyDescent="0.35">
      <c r="A98" s="17"/>
      <c r="B98" s="11"/>
      <c r="C98" s="13"/>
      <c r="D98" s="25"/>
      <c r="E98" s="26"/>
      <c r="F98" s="26"/>
      <c r="G98" s="26"/>
      <c r="H98" s="26"/>
      <c r="I98" s="26"/>
      <c r="J98" s="26"/>
      <c r="K98" s="26"/>
      <c r="L98" s="26"/>
      <c r="M98" s="25"/>
    </row>
    <row r="99" spans="1:13" x14ac:dyDescent="0.35">
      <c r="A99" s="27"/>
      <c r="B99" s="27"/>
      <c r="C99" s="4"/>
      <c r="D99" s="28"/>
      <c r="E99" s="29"/>
      <c r="F99" s="29"/>
      <c r="G99" s="29"/>
      <c r="H99" s="29"/>
      <c r="I99" s="29"/>
      <c r="J99" s="29"/>
      <c r="K99" s="29"/>
      <c r="L99" s="29"/>
      <c r="M99" s="28"/>
    </row>
    <row r="100" spans="1:13" x14ac:dyDescent="0.35">
      <c r="A100" s="27"/>
      <c r="B100" s="27"/>
      <c r="C100" s="4"/>
      <c r="D100" s="28"/>
      <c r="E100" s="29"/>
      <c r="F100" s="29"/>
      <c r="G100" s="29"/>
      <c r="H100" s="29"/>
      <c r="I100" s="29"/>
      <c r="J100" s="29"/>
      <c r="K100" s="29"/>
      <c r="L100" s="29"/>
      <c r="M100" s="28"/>
    </row>
    <row r="101" spans="1:13" x14ac:dyDescent="0.35">
      <c r="A101" s="27"/>
      <c r="B101" s="27"/>
      <c r="C101" s="4"/>
      <c r="D101" s="28"/>
      <c r="E101" s="29"/>
      <c r="F101" s="29"/>
      <c r="G101" s="29"/>
      <c r="H101" s="29"/>
      <c r="I101" s="29"/>
      <c r="J101" s="29"/>
      <c r="K101" s="29"/>
      <c r="L101" s="29"/>
      <c r="M101" s="28"/>
    </row>
    <row r="102" spans="1:13" x14ac:dyDescent="0.35">
      <c r="A102" s="27"/>
      <c r="B102" s="27"/>
      <c r="C102" s="4"/>
      <c r="D102" s="28"/>
      <c r="E102" s="29"/>
      <c r="F102" s="29"/>
      <c r="G102" s="29"/>
      <c r="H102" s="29"/>
      <c r="I102" s="29"/>
      <c r="J102" s="29"/>
      <c r="K102" s="29"/>
      <c r="L102" s="29"/>
      <c r="M102" s="28"/>
    </row>
    <row r="103" spans="1:13" x14ac:dyDescent="0.35">
      <c r="A103" s="18"/>
      <c r="B103" s="18"/>
      <c r="C103" s="4"/>
      <c r="D103" s="4"/>
      <c r="E103" s="21"/>
      <c r="F103" s="21"/>
      <c r="G103" s="21"/>
      <c r="H103" s="21"/>
      <c r="I103" s="21"/>
      <c r="J103" s="21"/>
      <c r="K103" s="21"/>
      <c r="L103" s="21"/>
      <c r="M103" s="4"/>
    </row>
    <row r="104" spans="1:13" x14ac:dyDescent="0.35">
      <c r="A104" s="17"/>
      <c r="B104" s="11"/>
      <c r="C104" s="13"/>
      <c r="D104" s="25"/>
      <c r="E104" s="26"/>
      <c r="F104" s="26"/>
      <c r="G104" s="26"/>
      <c r="H104" s="26"/>
      <c r="I104" s="26"/>
      <c r="J104" s="26"/>
      <c r="K104" s="26"/>
      <c r="L104" s="26"/>
      <c r="M104" s="25"/>
    </row>
    <row r="105" spans="1:13" x14ac:dyDescent="0.35">
      <c r="A105" s="27"/>
      <c r="B105" s="27"/>
      <c r="C105" s="4"/>
      <c r="D105" s="28"/>
      <c r="E105" s="29"/>
      <c r="F105" s="29"/>
      <c r="G105" s="29"/>
      <c r="H105" s="29"/>
      <c r="I105" s="29"/>
      <c r="J105" s="29"/>
      <c r="K105" s="29"/>
      <c r="L105" s="29"/>
      <c r="M105" s="28"/>
    </row>
    <row r="106" spans="1:13" x14ac:dyDescent="0.35">
      <c r="A106" s="27"/>
      <c r="B106" s="27"/>
      <c r="C106" s="4"/>
      <c r="D106" s="28"/>
      <c r="E106" s="29"/>
      <c r="F106" s="29"/>
      <c r="G106" s="29"/>
      <c r="H106" s="29"/>
      <c r="I106" s="29"/>
      <c r="J106" s="29"/>
      <c r="K106" s="29"/>
      <c r="L106" s="29"/>
      <c r="M106" s="28"/>
    </row>
    <row r="107" spans="1:13" x14ac:dyDescent="0.35">
      <c r="A107" s="18"/>
      <c r="B107" s="18"/>
      <c r="C107" s="4"/>
      <c r="D107" s="4"/>
      <c r="E107" s="21"/>
      <c r="F107" s="21"/>
      <c r="G107" s="21"/>
      <c r="H107" s="21"/>
      <c r="I107" s="21"/>
      <c r="J107" s="21"/>
      <c r="K107" s="21"/>
      <c r="L107" s="21"/>
      <c r="M107" s="4"/>
    </row>
    <row r="108" spans="1:13" x14ac:dyDescent="0.35">
      <c r="A108" s="17"/>
      <c r="B108" s="11"/>
      <c r="C108" s="13"/>
      <c r="D108" s="25"/>
      <c r="E108" s="26"/>
      <c r="F108" s="26"/>
      <c r="G108" s="26"/>
      <c r="H108" s="26"/>
      <c r="I108" s="26"/>
      <c r="J108" s="26"/>
      <c r="K108" s="26"/>
      <c r="L108" s="26"/>
      <c r="M108" s="25"/>
    </row>
    <row r="109" spans="1:13" x14ac:dyDescent="0.35">
      <c r="A109" s="27"/>
      <c r="B109" s="27"/>
      <c r="C109" s="4"/>
      <c r="D109" s="28"/>
      <c r="E109" s="29"/>
      <c r="F109" s="29"/>
      <c r="G109" s="29"/>
      <c r="H109" s="29"/>
      <c r="I109" s="29"/>
      <c r="J109" s="29"/>
      <c r="K109" s="29"/>
      <c r="L109" s="29"/>
      <c r="M109" s="28"/>
    </row>
    <row r="110" spans="1:13" x14ac:dyDescent="0.35">
      <c r="A110" s="27"/>
      <c r="B110" s="27"/>
      <c r="C110" s="4"/>
      <c r="D110" s="28"/>
      <c r="E110" s="29"/>
      <c r="F110" s="29"/>
      <c r="G110" s="29"/>
      <c r="H110" s="29"/>
      <c r="I110" s="29"/>
      <c r="J110" s="29"/>
      <c r="K110" s="29"/>
      <c r="L110" s="29"/>
      <c r="M110" s="28"/>
    </row>
    <row r="111" spans="1:13" x14ac:dyDescent="0.35">
      <c r="A111" s="27"/>
      <c r="B111" s="27"/>
      <c r="C111" s="4"/>
      <c r="D111" s="28"/>
      <c r="E111" s="29"/>
      <c r="F111" s="29"/>
      <c r="G111" s="29"/>
      <c r="H111" s="29"/>
      <c r="I111" s="29"/>
      <c r="J111" s="29"/>
      <c r="K111" s="29"/>
      <c r="L111" s="29"/>
      <c r="M111" s="28"/>
    </row>
    <row r="112" spans="1:13" x14ac:dyDescent="0.35">
      <c r="A112" s="18"/>
      <c r="B112" s="18"/>
      <c r="C112" s="4"/>
      <c r="D112" s="4"/>
      <c r="E112" s="21"/>
      <c r="F112" s="21"/>
      <c r="G112" s="21"/>
      <c r="H112" s="21"/>
      <c r="I112" s="21"/>
      <c r="J112" s="21"/>
      <c r="K112" s="21"/>
      <c r="L112" s="21"/>
      <c r="M112" s="4"/>
    </row>
    <row r="113" spans="1:13" x14ac:dyDescent="0.35">
      <c r="A113" s="17"/>
      <c r="B113" s="11"/>
      <c r="C113" s="13"/>
      <c r="D113" s="25"/>
      <c r="E113" s="26"/>
      <c r="F113" s="26"/>
      <c r="G113" s="26"/>
      <c r="H113" s="26"/>
      <c r="I113" s="26"/>
      <c r="J113" s="26"/>
      <c r="K113" s="26"/>
      <c r="L113" s="26"/>
      <c r="M113" s="25"/>
    </row>
    <row r="114" spans="1:13" x14ac:dyDescent="0.35">
      <c r="A114" s="27"/>
      <c r="B114" s="27"/>
      <c r="C114" s="4"/>
      <c r="D114" s="28"/>
      <c r="E114" s="29"/>
      <c r="F114" s="29"/>
      <c r="G114" s="29"/>
      <c r="H114" s="29"/>
      <c r="I114" s="29"/>
      <c r="J114" s="29"/>
      <c r="K114" s="29"/>
      <c r="L114" s="29"/>
      <c r="M114" s="28"/>
    </row>
    <row r="115" spans="1:13" x14ac:dyDescent="0.35">
      <c r="A115" s="18"/>
      <c r="B115" s="18"/>
      <c r="C115" s="4"/>
      <c r="D115" s="4"/>
      <c r="E115" s="21"/>
      <c r="F115" s="21"/>
      <c r="G115" s="21"/>
      <c r="H115" s="21"/>
      <c r="I115" s="21"/>
      <c r="J115" s="21"/>
      <c r="K115" s="21"/>
      <c r="L115" s="21"/>
      <c r="M115" s="4"/>
    </row>
    <row r="116" spans="1:13" x14ac:dyDescent="0.35">
      <c r="A116" s="17"/>
      <c r="B116" s="11"/>
      <c r="C116" s="13"/>
      <c r="D116" s="25"/>
      <c r="E116" s="26"/>
      <c r="F116" s="26"/>
      <c r="G116" s="26"/>
      <c r="H116" s="26"/>
      <c r="I116" s="26"/>
      <c r="J116" s="26"/>
      <c r="K116" s="26"/>
      <c r="L116" s="26"/>
      <c r="M116" s="25"/>
    </row>
    <row r="117" spans="1:13" x14ac:dyDescent="0.35">
      <c r="A117" s="27"/>
      <c r="B117" s="27"/>
      <c r="C117" s="4"/>
      <c r="D117" s="28"/>
      <c r="E117" s="29"/>
      <c r="F117" s="29"/>
      <c r="G117" s="29"/>
      <c r="H117" s="29"/>
      <c r="I117" s="29"/>
      <c r="J117" s="29"/>
      <c r="K117" s="29"/>
      <c r="L117" s="29"/>
      <c r="M117" s="28"/>
    </row>
    <row r="118" spans="1:13" x14ac:dyDescent="0.35">
      <c r="A118" s="27"/>
      <c r="B118" s="27"/>
      <c r="C118" s="4"/>
      <c r="D118" s="28"/>
      <c r="E118" s="29"/>
      <c r="F118" s="29"/>
      <c r="G118" s="29"/>
      <c r="H118" s="29"/>
      <c r="I118" s="29"/>
      <c r="J118" s="29"/>
      <c r="K118" s="29"/>
      <c r="L118" s="29"/>
      <c r="M118" s="28"/>
    </row>
    <row r="119" spans="1:13" x14ac:dyDescent="0.35">
      <c r="A119" s="27"/>
      <c r="B119" s="27"/>
      <c r="C119" s="4"/>
      <c r="D119" s="28"/>
      <c r="E119" s="29"/>
      <c r="F119" s="29"/>
      <c r="G119" s="29"/>
      <c r="H119" s="29"/>
      <c r="I119" s="29"/>
      <c r="J119" s="29"/>
      <c r="K119" s="29"/>
      <c r="L119" s="29"/>
      <c r="M119" s="28"/>
    </row>
    <row r="120" spans="1:13" x14ac:dyDescent="0.35">
      <c r="A120" s="27"/>
      <c r="B120" s="27"/>
      <c r="C120" s="4"/>
      <c r="D120" s="28"/>
      <c r="E120" s="29"/>
      <c r="F120" s="29"/>
      <c r="G120" s="29"/>
      <c r="H120" s="29"/>
      <c r="I120" s="29"/>
      <c r="J120" s="29"/>
      <c r="K120" s="29"/>
      <c r="L120" s="29"/>
      <c r="M120" s="28"/>
    </row>
    <row r="121" spans="1:13" x14ac:dyDescent="0.35">
      <c r="A121" s="18"/>
      <c r="B121" s="18"/>
      <c r="C121" s="4"/>
      <c r="D121" s="4"/>
      <c r="E121" s="21"/>
      <c r="F121" s="21"/>
      <c r="G121" s="21"/>
      <c r="H121" s="21"/>
      <c r="I121" s="21"/>
      <c r="J121" s="21"/>
      <c r="K121" s="21"/>
      <c r="L121" s="21"/>
      <c r="M121" s="4"/>
    </row>
    <row r="122" spans="1:13" x14ac:dyDescent="0.35">
      <c r="A122" s="17"/>
      <c r="B122" s="11"/>
      <c r="C122" s="13"/>
      <c r="D122" s="25"/>
      <c r="E122" s="26"/>
      <c r="F122" s="26"/>
      <c r="G122" s="26"/>
      <c r="H122" s="26"/>
      <c r="I122" s="26"/>
      <c r="J122" s="26"/>
      <c r="K122" s="26"/>
      <c r="L122" s="26"/>
      <c r="M122" s="25"/>
    </row>
    <row r="123" spans="1:13" x14ac:dyDescent="0.35">
      <c r="A123" s="27"/>
      <c r="B123" s="27"/>
      <c r="C123" s="4"/>
      <c r="D123" s="28"/>
      <c r="E123" s="29"/>
      <c r="F123" s="29"/>
      <c r="G123" s="29"/>
      <c r="H123" s="29"/>
      <c r="I123" s="29"/>
      <c r="J123" s="29"/>
      <c r="K123" s="29"/>
      <c r="L123" s="29"/>
      <c r="M123" s="28"/>
    </row>
    <row r="124" spans="1:13" x14ac:dyDescent="0.35">
      <c r="A124" s="27"/>
      <c r="B124" s="27"/>
      <c r="C124" s="4"/>
      <c r="D124" s="28"/>
      <c r="E124" s="29"/>
      <c r="F124" s="29"/>
      <c r="G124" s="29"/>
      <c r="H124" s="29"/>
      <c r="I124" s="29"/>
      <c r="J124" s="29"/>
      <c r="K124" s="29"/>
      <c r="L124" s="29"/>
      <c r="M124" s="28"/>
    </row>
    <row r="125" spans="1:13" x14ac:dyDescent="0.35">
      <c r="A125" s="27"/>
      <c r="B125" s="27"/>
      <c r="C125" s="4"/>
      <c r="D125" s="28"/>
      <c r="E125" s="29"/>
      <c r="F125" s="29"/>
      <c r="G125" s="29"/>
      <c r="H125" s="29"/>
      <c r="I125" s="29"/>
      <c r="J125" s="29"/>
      <c r="K125" s="29"/>
      <c r="L125" s="29"/>
      <c r="M125" s="28"/>
    </row>
    <row r="126" spans="1:13" x14ac:dyDescent="0.35">
      <c r="A126" s="27"/>
      <c r="B126" s="27"/>
      <c r="C126" s="4"/>
      <c r="D126" s="28"/>
      <c r="E126" s="29"/>
      <c r="F126" s="29"/>
      <c r="G126" s="29"/>
      <c r="H126" s="29"/>
      <c r="I126" s="29"/>
      <c r="J126" s="29"/>
      <c r="K126" s="29"/>
      <c r="L126" s="29"/>
      <c r="M126" s="28"/>
    </row>
    <row r="127" spans="1:13" x14ac:dyDescent="0.35">
      <c r="A127" s="18"/>
      <c r="B127" s="18"/>
      <c r="C127" s="4"/>
      <c r="D127" s="4"/>
      <c r="E127" s="21"/>
      <c r="F127" s="21"/>
      <c r="G127" s="21"/>
      <c r="H127" s="21"/>
      <c r="I127" s="21"/>
      <c r="J127" s="21"/>
      <c r="K127" s="21"/>
      <c r="L127" s="21"/>
      <c r="M127" s="4"/>
    </row>
    <row r="128" spans="1:13" x14ac:dyDescent="0.35">
      <c r="A128" s="17"/>
      <c r="B128" s="11"/>
      <c r="C128" s="13"/>
      <c r="D128" s="25"/>
      <c r="E128" s="26"/>
      <c r="F128" s="26"/>
      <c r="G128" s="26"/>
      <c r="H128" s="26"/>
      <c r="I128" s="26"/>
      <c r="J128" s="26"/>
      <c r="K128" s="26"/>
      <c r="L128" s="26"/>
      <c r="M128" s="25"/>
    </row>
    <row r="129" spans="1:13" x14ac:dyDescent="0.35">
      <c r="A129" s="27"/>
      <c r="B129" s="27"/>
      <c r="C129" s="4"/>
      <c r="D129" s="28"/>
      <c r="E129" s="29"/>
      <c r="F129" s="29"/>
      <c r="G129" s="29"/>
      <c r="H129" s="29"/>
      <c r="I129" s="29"/>
      <c r="J129" s="29"/>
      <c r="K129" s="29"/>
      <c r="L129" s="29"/>
      <c r="M129" s="28"/>
    </row>
    <row r="130" spans="1:13" x14ac:dyDescent="0.35">
      <c r="A130" s="18"/>
      <c r="B130" s="18"/>
      <c r="C130" s="4"/>
      <c r="D130" s="4"/>
      <c r="E130" s="21"/>
      <c r="F130" s="21"/>
      <c r="G130" s="21"/>
      <c r="H130" s="21"/>
      <c r="I130" s="21"/>
      <c r="J130" s="21"/>
      <c r="K130" s="21"/>
      <c r="L130" s="21"/>
      <c r="M130" s="4"/>
    </row>
    <row r="131" spans="1:13" x14ac:dyDescent="0.35">
      <c r="A131" s="17"/>
      <c r="B131" s="11"/>
      <c r="C131" s="13"/>
      <c r="D131" s="25"/>
      <c r="E131" s="26"/>
      <c r="F131" s="26"/>
      <c r="G131" s="26"/>
      <c r="H131" s="26"/>
      <c r="I131" s="26"/>
      <c r="J131" s="26"/>
      <c r="K131" s="26"/>
      <c r="L131" s="26"/>
      <c r="M131" s="25"/>
    </row>
    <row r="132" spans="1:13" x14ac:dyDescent="0.35">
      <c r="A132" s="27"/>
      <c r="B132" s="27"/>
      <c r="C132" s="4"/>
      <c r="D132" s="28"/>
      <c r="E132" s="29"/>
      <c r="F132" s="29"/>
      <c r="G132" s="29"/>
      <c r="H132" s="29"/>
      <c r="I132" s="29"/>
      <c r="J132" s="29"/>
      <c r="K132" s="29"/>
      <c r="L132" s="29"/>
      <c r="M132" s="28"/>
    </row>
    <row r="133" spans="1:13" x14ac:dyDescent="0.35">
      <c r="A133" s="27"/>
      <c r="B133" s="27"/>
      <c r="C133" s="4"/>
      <c r="D133" s="28"/>
      <c r="E133" s="29"/>
      <c r="F133" s="29"/>
      <c r="G133" s="29"/>
      <c r="H133" s="29"/>
      <c r="I133" s="29"/>
      <c r="J133" s="29"/>
      <c r="K133" s="29"/>
      <c r="L133" s="29"/>
      <c r="M133" s="28"/>
    </row>
    <row r="134" spans="1:13" x14ac:dyDescent="0.35">
      <c r="A134" s="18"/>
      <c r="B134" s="18"/>
      <c r="C134" s="4"/>
      <c r="D134" s="4"/>
      <c r="E134" s="21"/>
      <c r="F134" s="21"/>
      <c r="G134" s="21"/>
      <c r="H134" s="21"/>
      <c r="I134" s="21"/>
      <c r="J134" s="21"/>
      <c r="K134" s="21"/>
      <c r="L134" s="21"/>
      <c r="M134" s="4"/>
    </row>
    <row r="135" spans="1:13" x14ac:dyDescent="0.35">
      <c r="A135" s="17"/>
      <c r="B135" s="11"/>
      <c r="C135" s="13"/>
      <c r="D135" s="25"/>
      <c r="E135" s="26"/>
      <c r="F135" s="26"/>
      <c r="G135" s="26"/>
      <c r="H135" s="26"/>
      <c r="I135" s="26"/>
      <c r="J135" s="26"/>
      <c r="K135" s="26"/>
      <c r="L135" s="26"/>
      <c r="M135" s="25"/>
    </row>
    <row r="136" spans="1:13" x14ac:dyDescent="0.35">
      <c r="A136" s="27"/>
      <c r="B136" s="27"/>
      <c r="C136" s="4"/>
      <c r="D136" s="28"/>
      <c r="E136" s="29"/>
      <c r="F136" s="29"/>
      <c r="G136" s="29"/>
      <c r="H136" s="29"/>
      <c r="I136" s="29"/>
      <c r="J136" s="29"/>
      <c r="K136" s="29"/>
      <c r="L136" s="29"/>
      <c r="M136" s="28"/>
    </row>
    <row r="137" spans="1:13" x14ac:dyDescent="0.35">
      <c r="A137" s="18"/>
      <c r="B137" s="18"/>
      <c r="C137" s="4"/>
      <c r="D137" s="4"/>
      <c r="E137" s="21"/>
      <c r="F137" s="21"/>
      <c r="G137" s="21"/>
      <c r="H137" s="21"/>
      <c r="I137" s="21"/>
      <c r="J137" s="21"/>
      <c r="K137" s="21"/>
      <c r="L137" s="21"/>
      <c r="M137" s="4"/>
    </row>
    <row r="138" spans="1:13" x14ac:dyDescent="0.35">
      <c r="A138" s="18"/>
      <c r="B138" s="18"/>
      <c r="C138" s="4"/>
      <c r="D138" s="4"/>
      <c r="E138" s="21"/>
      <c r="F138" s="21"/>
      <c r="G138" s="21"/>
      <c r="H138" s="21"/>
      <c r="I138" s="21"/>
      <c r="J138" s="21"/>
      <c r="K138" s="21"/>
      <c r="L138" s="21"/>
      <c r="M138" s="4"/>
    </row>
    <row r="139" spans="1:13" x14ac:dyDescent="0.35">
      <c r="A139" s="11"/>
      <c r="B139" s="12"/>
      <c r="C139" s="13"/>
      <c r="D139" s="25"/>
      <c r="E139" s="26"/>
      <c r="F139" s="26"/>
      <c r="G139" s="26"/>
      <c r="H139" s="26"/>
      <c r="I139" s="26"/>
      <c r="J139" s="26"/>
      <c r="K139" s="26"/>
      <c r="L139" s="26"/>
      <c r="M139" s="25"/>
    </row>
    <row r="140" spans="1:13" x14ac:dyDescent="0.35">
      <c r="A140" s="17"/>
      <c r="B140" s="11"/>
      <c r="C140" s="13"/>
      <c r="D140" s="25"/>
      <c r="E140" s="26"/>
      <c r="F140" s="26"/>
      <c r="G140" s="26"/>
      <c r="H140" s="26"/>
      <c r="I140" s="26"/>
      <c r="J140" s="26"/>
      <c r="K140" s="26"/>
      <c r="L140" s="26"/>
      <c r="M140" s="25"/>
    </row>
    <row r="141" spans="1:13" x14ac:dyDescent="0.35">
      <c r="A141" s="27"/>
      <c r="B141" s="27"/>
      <c r="C141" s="4"/>
      <c r="D141" s="28"/>
      <c r="E141" s="29"/>
      <c r="F141" s="29"/>
      <c r="G141" s="29"/>
      <c r="H141" s="29"/>
      <c r="I141" s="29"/>
      <c r="J141" s="29"/>
      <c r="K141" s="29"/>
      <c r="L141" s="29"/>
      <c r="M141" s="28"/>
    </row>
    <row r="142" spans="1:13" x14ac:dyDescent="0.35">
      <c r="A142" s="18"/>
      <c r="B142" s="18"/>
      <c r="C142" s="4"/>
      <c r="D142" s="4"/>
      <c r="E142" s="21"/>
      <c r="F142" s="21"/>
      <c r="G142" s="21"/>
      <c r="H142" s="21"/>
      <c r="I142" s="21"/>
      <c r="J142" s="21"/>
      <c r="K142" s="21"/>
      <c r="L142" s="21"/>
      <c r="M142" s="4"/>
    </row>
    <row r="143" spans="1:13" x14ac:dyDescent="0.35">
      <c r="A143" s="17"/>
      <c r="B143" s="11"/>
      <c r="C143" s="13"/>
      <c r="D143" s="25"/>
      <c r="E143" s="26"/>
      <c r="F143" s="26"/>
      <c r="G143" s="26"/>
      <c r="H143" s="26"/>
      <c r="I143" s="26"/>
      <c r="J143" s="26"/>
      <c r="K143" s="26"/>
      <c r="L143" s="26"/>
      <c r="M143" s="25"/>
    </row>
    <row r="144" spans="1:13" x14ac:dyDescent="0.35">
      <c r="A144" s="27"/>
      <c r="B144" s="27"/>
      <c r="C144" s="4"/>
      <c r="D144" s="28"/>
      <c r="E144" s="29"/>
      <c r="F144" s="29"/>
      <c r="G144" s="29"/>
      <c r="H144" s="29"/>
      <c r="I144" s="29"/>
      <c r="J144" s="29"/>
      <c r="K144" s="29"/>
      <c r="L144" s="29"/>
      <c r="M144" s="28"/>
    </row>
    <row r="145" spans="1:13" x14ac:dyDescent="0.35">
      <c r="A145" s="27"/>
      <c r="B145" s="27"/>
      <c r="C145" s="4"/>
      <c r="D145" s="28"/>
      <c r="E145" s="29"/>
      <c r="F145" s="29"/>
      <c r="G145" s="29"/>
      <c r="H145" s="29"/>
      <c r="I145" s="29"/>
      <c r="J145" s="29"/>
      <c r="K145" s="29"/>
      <c r="L145" s="29"/>
      <c r="M145" s="28"/>
    </row>
    <row r="146" spans="1:13" x14ac:dyDescent="0.35">
      <c r="A146" s="27"/>
      <c r="B146" s="27"/>
      <c r="C146" s="4"/>
      <c r="D146" s="28"/>
      <c r="E146" s="29"/>
      <c r="F146" s="29"/>
      <c r="G146" s="29"/>
      <c r="H146" s="29"/>
      <c r="I146" s="29"/>
      <c r="J146" s="29"/>
      <c r="K146" s="29"/>
      <c r="L146" s="29"/>
      <c r="M146" s="28"/>
    </row>
    <row r="147" spans="1:13" x14ac:dyDescent="0.35">
      <c r="A147" s="27"/>
      <c r="B147" s="27"/>
      <c r="C147" s="4"/>
      <c r="D147" s="28"/>
      <c r="E147" s="29"/>
      <c r="F147" s="29"/>
      <c r="G147" s="29"/>
      <c r="H147" s="29"/>
      <c r="I147" s="29"/>
      <c r="J147" s="29"/>
      <c r="K147" s="29"/>
      <c r="L147" s="29"/>
      <c r="M147" s="28"/>
    </row>
    <row r="148" spans="1:13" x14ac:dyDescent="0.35">
      <c r="A148" s="18"/>
      <c r="B148" s="18"/>
      <c r="C148" s="4"/>
      <c r="D148" s="4"/>
      <c r="E148" s="21"/>
      <c r="F148" s="21"/>
      <c r="G148" s="21"/>
      <c r="H148" s="21"/>
      <c r="I148" s="21"/>
      <c r="J148" s="21"/>
      <c r="K148" s="21"/>
      <c r="L148" s="21"/>
      <c r="M148" s="4"/>
    </row>
    <row r="149" spans="1:13" x14ac:dyDescent="0.35">
      <c r="A149" s="17"/>
      <c r="B149" s="11"/>
      <c r="C149" s="13"/>
      <c r="D149" s="25"/>
      <c r="E149" s="26"/>
      <c r="F149" s="26"/>
      <c r="G149" s="26"/>
      <c r="H149" s="26"/>
      <c r="I149" s="26"/>
      <c r="J149" s="26"/>
      <c r="K149" s="26"/>
      <c r="L149" s="26"/>
      <c r="M149" s="25"/>
    </row>
    <row r="150" spans="1:13" x14ac:dyDescent="0.35">
      <c r="A150" s="27"/>
      <c r="B150" s="27"/>
      <c r="C150" s="4"/>
      <c r="D150" s="28"/>
      <c r="E150" s="29"/>
      <c r="F150" s="29"/>
      <c r="G150" s="29"/>
      <c r="H150" s="29"/>
      <c r="I150" s="29"/>
      <c r="J150" s="29"/>
      <c r="K150" s="29"/>
      <c r="L150" s="29"/>
      <c r="M150" s="28"/>
    </row>
    <row r="151" spans="1:13" x14ac:dyDescent="0.35">
      <c r="A151" s="18"/>
      <c r="B151" s="18"/>
      <c r="C151" s="4"/>
      <c r="D151" s="4"/>
      <c r="E151" s="21"/>
      <c r="F151" s="21"/>
      <c r="G151" s="21"/>
      <c r="H151" s="21"/>
      <c r="I151" s="21"/>
      <c r="J151" s="21"/>
      <c r="K151" s="21"/>
      <c r="L151" s="21"/>
      <c r="M151" s="4"/>
    </row>
    <row r="152" spans="1:13" x14ac:dyDescent="0.35">
      <c r="A152" s="17"/>
      <c r="B152" s="11"/>
      <c r="C152" s="13"/>
      <c r="D152" s="25"/>
      <c r="E152" s="26"/>
      <c r="F152" s="26"/>
      <c r="G152" s="26"/>
      <c r="H152" s="26"/>
      <c r="I152" s="26"/>
      <c r="J152" s="26"/>
      <c r="K152" s="26"/>
      <c r="L152" s="26"/>
      <c r="M152" s="25"/>
    </row>
    <row r="153" spans="1:13" x14ac:dyDescent="0.35">
      <c r="A153" s="27"/>
      <c r="B153" s="27"/>
      <c r="C153" s="4"/>
      <c r="D153" s="28"/>
      <c r="E153" s="29"/>
      <c r="F153" s="29"/>
      <c r="G153" s="29"/>
      <c r="H153" s="29"/>
      <c r="I153" s="29"/>
      <c r="J153" s="29"/>
      <c r="K153" s="29"/>
      <c r="L153" s="29"/>
      <c r="M153" s="28"/>
    </row>
    <row r="154" spans="1:13" x14ac:dyDescent="0.35">
      <c r="A154" s="18"/>
      <c r="B154" s="18"/>
      <c r="C154" s="4"/>
      <c r="D154" s="4"/>
      <c r="E154" s="21"/>
      <c r="F154" s="21"/>
      <c r="G154" s="21"/>
      <c r="H154" s="21"/>
      <c r="I154" s="21"/>
      <c r="J154" s="21"/>
      <c r="K154" s="21"/>
      <c r="L154" s="21"/>
      <c r="M154" s="4"/>
    </row>
    <row r="155" spans="1:13" x14ac:dyDescent="0.35">
      <c r="A155" s="17"/>
      <c r="B155" s="11"/>
      <c r="C155" s="13"/>
      <c r="D155" s="25"/>
      <c r="E155" s="26"/>
      <c r="F155" s="26"/>
      <c r="G155" s="26"/>
      <c r="H155" s="26"/>
      <c r="I155" s="26"/>
      <c r="J155" s="26"/>
      <c r="K155" s="26"/>
      <c r="L155" s="26"/>
      <c r="M155" s="25"/>
    </row>
    <row r="156" spans="1:13" x14ac:dyDescent="0.35">
      <c r="A156" s="27"/>
      <c r="B156" s="27"/>
      <c r="C156" s="4"/>
      <c r="D156" s="28"/>
      <c r="E156" s="29"/>
      <c r="F156" s="29"/>
      <c r="G156" s="29"/>
      <c r="H156" s="29"/>
      <c r="I156" s="29"/>
      <c r="J156" s="29"/>
      <c r="K156" s="29"/>
      <c r="L156" s="29"/>
      <c r="M156" s="28"/>
    </row>
    <row r="157" spans="1:13" x14ac:dyDescent="0.35">
      <c r="A157" s="27"/>
      <c r="B157" s="27"/>
      <c r="C157" s="4"/>
      <c r="D157" s="28"/>
      <c r="E157" s="29"/>
      <c r="F157" s="29"/>
      <c r="G157" s="29"/>
      <c r="H157" s="29"/>
      <c r="I157" s="29"/>
      <c r="J157" s="29"/>
      <c r="K157" s="29"/>
      <c r="L157" s="29"/>
      <c r="M157" s="28"/>
    </row>
    <row r="158" spans="1:13" x14ac:dyDescent="0.35">
      <c r="A158" s="27"/>
      <c r="B158" s="27"/>
      <c r="C158" s="4"/>
      <c r="D158" s="28"/>
      <c r="E158" s="29"/>
      <c r="F158" s="29"/>
      <c r="G158" s="29"/>
      <c r="H158" s="29"/>
      <c r="I158" s="29"/>
      <c r="J158" s="29"/>
      <c r="K158" s="29"/>
      <c r="L158" s="29"/>
      <c r="M158" s="28"/>
    </row>
    <row r="159" spans="1:13" x14ac:dyDescent="0.35">
      <c r="A159" s="18"/>
      <c r="B159" s="18"/>
      <c r="C159" s="4"/>
      <c r="D159" s="4"/>
      <c r="E159" s="21"/>
      <c r="F159" s="21"/>
      <c r="G159" s="21"/>
      <c r="H159" s="21"/>
      <c r="I159" s="21"/>
      <c r="J159" s="21"/>
      <c r="K159" s="21"/>
      <c r="L159" s="21"/>
      <c r="M159" s="4"/>
    </row>
    <row r="160" spans="1:13" x14ac:dyDescent="0.35">
      <c r="A160" s="17"/>
      <c r="B160" s="11"/>
      <c r="C160" s="13"/>
      <c r="D160" s="25"/>
      <c r="E160" s="26"/>
      <c r="F160" s="26"/>
      <c r="G160" s="26"/>
      <c r="H160" s="26"/>
      <c r="I160" s="26"/>
      <c r="J160" s="26"/>
      <c r="K160" s="26"/>
      <c r="L160" s="26"/>
      <c r="M160" s="25"/>
    </row>
    <row r="161" spans="1:13" x14ac:dyDescent="0.35">
      <c r="A161" s="27"/>
      <c r="B161" s="27"/>
      <c r="C161" s="4"/>
      <c r="D161" s="28"/>
      <c r="E161" s="29"/>
      <c r="F161" s="29"/>
      <c r="G161" s="29"/>
      <c r="H161" s="29"/>
      <c r="I161" s="29"/>
      <c r="J161" s="29"/>
      <c r="K161" s="29"/>
      <c r="L161" s="29"/>
      <c r="M161" s="28"/>
    </row>
    <row r="162" spans="1:13" x14ac:dyDescent="0.35">
      <c r="A162" s="27"/>
      <c r="B162" s="27"/>
      <c r="C162" s="4"/>
      <c r="D162" s="28"/>
      <c r="E162" s="29"/>
      <c r="F162" s="29"/>
      <c r="G162" s="29"/>
      <c r="H162" s="29"/>
      <c r="I162" s="29"/>
      <c r="J162" s="29"/>
      <c r="K162" s="29"/>
      <c r="L162" s="29"/>
      <c r="M162" s="28"/>
    </row>
    <row r="163" spans="1:13" x14ac:dyDescent="0.35">
      <c r="A163" s="27"/>
      <c r="B163" s="27"/>
      <c r="C163" s="4"/>
      <c r="D163" s="28"/>
      <c r="E163" s="29"/>
      <c r="F163" s="29"/>
      <c r="G163" s="29"/>
      <c r="H163" s="29"/>
      <c r="I163" s="29"/>
      <c r="J163" s="29"/>
      <c r="K163" s="29"/>
      <c r="L163" s="29"/>
      <c r="M163" s="28"/>
    </row>
    <row r="164" spans="1:13" x14ac:dyDescent="0.35">
      <c r="A164" s="27"/>
      <c r="B164" s="27"/>
      <c r="C164" s="4"/>
      <c r="D164" s="28"/>
      <c r="E164" s="29"/>
      <c r="F164" s="29"/>
      <c r="G164" s="29"/>
      <c r="H164" s="29"/>
      <c r="I164" s="29"/>
      <c r="J164" s="29"/>
      <c r="K164" s="29"/>
      <c r="L164" s="29"/>
      <c r="M164" s="28"/>
    </row>
    <row r="165" spans="1:13" x14ac:dyDescent="0.35">
      <c r="A165" s="18"/>
      <c r="B165" s="18"/>
      <c r="C165" s="4"/>
      <c r="D165" s="4"/>
      <c r="E165" s="21"/>
      <c r="F165" s="21"/>
      <c r="G165" s="21"/>
      <c r="H165" s="21"/>
      <c r="I165" s="21"/>
      <c r="J165" s="21"/>
      <c r="K165" s="21"/>
      <c r="L165" s="21"/>
      <c r="M165" s="4"/>
    </row>
    <row r="166" spans="1:13" x14ac:dyDescent="0.35">
      <c r="A166" s="17"/>
      <c r="B166" s="11"/>
      <c r="C166" s="13"/>
      <c r="D166" s="25"/>
      <c r="E166" s="26"/>
      <c r="F166" s="26"/>
      <c r="G166" s="26"/>
      <c r="H166" s="26"/>
      <c r="I166" s="26"/>
      <c r="J166" s="26"/>
      <c r="K166" s="26"/>
      <c r="L166" s="26"/>
      <c r="M166" s="25"/>
    </row>
    <row r="167" spans="1:13" x14ac:dyDescent="0.35">
      <c r="A167" s="27"/>
      <c r="B167" s="27"/>
      <c r="C167" s="4"/>
      <c r="D167" s="28"/>
      <c r="E167" s="29"/>
      <c r="F167" s="29"/>
      <c r="G167" s="29"/>
      <c r="H167" s="29"/>
      <c r="I167" s="29"/>
      <c r="J167" s="29"/>
      <c r="K167" s="29"/>
      <c r="L167" s="29"/>
      <c r="M167" s="28"/>
    </row>
    <row r="168" spans="1:13" x14ac:dyDescent="0.35">
      <c r="A168" s="27"/>
      <c r="B168" s="27"/>
      <c r="C168" s="4"/>
      <c r="D168" s="28"/>
      <c r="E168" s="29"/>
      <c r="F168" s="29"/>
      <c r="G168" s="29"/>
      <c r="H168" s="29"/>
      <c r="I168" s="29"/>
      <c r="J168" s="29"/>
      <c r="K168" s="29"/>
      <c r="L168" s="29"/>
      <c r="M168" s="28"/>
    </row>
    <row r="169" spans="1:13" x14ac:dyDescent="0.35">
      <c r="A169" s="18"/>
      <c r="B169" s="18"/>
      <c r="C169" s="4"/>
      <c r="D169" s="4"/>
      <c r="E169" s="21"/>
      <c r="F169" s="21"/>
      <c r="G169" s="21"/>
      <c r="H169" s="21"/>
      <c r="I169" s="21"/>
      <c r="J169" s="21"/>
      <c r="K169" s="21"/>
      <c r="L169" s="21"/>
      <c r="M169" s="4"/>
    </row>
    <row r="170" spans="1:13" x14ac:dyDescent="0.35">
      <c r="A170" s="17"/>
      <c r="B170" s="11"/>
      <c r="C170" s="13"/>
      <c r="D170" s="25"/>
      <c r="E170" s="26"/>
      <c r="F170" s="26"/>
      <c r="G170" s="26"/>
      <c r="H170" s="26"/>
      <c r="I170" s="26"/>
      <c r="J170" s="26"/>
      <c r="K170" s="26"/>
      <c r="L170" s="26"/>
      <c r="M170" s="25"/>
    </row>
    <row r="171" spans="1:13" x14ac:dyDescent="0.35">
      <c r="A171" s="27"/>
      <c r="B171" s="27"/>
      <c r="C171" s="4"/>
      <c r="D171" s="28"/>
      <c r="E171" s="29"/>
      <c r="F171" s="29"/>
      <c r="G171" s="29"/>
      <c r="H171" s="29"/>
      <c r="I171" s="29"/>
      <c r="J171" s="29"/>
      <c r="K171" s="29"/>
      <c r="L171" s="29"/>
      <c r="M171" s="28"/>
    </row>
    <row r="172" spans="1:13" x14ac:dyDescent="0.35">
      <c r="A172" s="27"/>
      <c r="B172" s="27"/>
      <c r="C172" s="4"/>
      <c r="D172" s="28"/>
      <c r="E172" s="29"/>
      <c r="F172" s="29"/>
      <c r="G172" s="29"/>
      <c r="H172" s="29"/>
      <c r="I172" s="29"/>
      <c r="J172" s="29"/>
      <c r="K172" s="29"/>
      <c r="L172" s="29"/>
      <c r="M172" s="28"/>
    </row>
    <row r="173" spans="1:13" x14ac:dyDescent="0.35">
      <c r="A173" s="27"/>
      <c r="B173" s="27"/>
      <c r="C173" s="4"/>
      <c r="D173" s="28"/>
      <c r="E173" s="29"/>
      <c r="F173" s="29"/>
      <c r="G173" s="29"/>
      <c r="H173" s="29"/>
      <c r="I173" s="29"/>
      <c r="J173" s="29"/>
      <c r="K173" s="29"/>
      <c r="L173" s="29"/>
      <c r="M173" s="28"/>
    </row>
    <row r="174" spans="1:13" x14ac:dyDescent="0.35">
      <c r="A174" s="18"/>
      <c r="B174" s="18"/>
      <c r="C174" s="4"/>
      <c r="D174" s="4"/>
      <c r="E174" s="21"/>
      <c r="F174" s="21"/>
      <c r="G174" s="21"/>
      <c r="H174" s="21"/>
      <c r="I174" s="21"/>
      <c r="J174" s="21"/>
      <c r="K174" s="21"/>
      <c r="L174" s="21"/>
      <c r="M174" s="4"/>
    </row>
    <row r="175" spans="1:13" x14ac:dyDescent="0.35">
      <c r="A175" s="18"/>
      <c r="B175" s="18"/>
      <c r="C175" s="4"/>
      <c r="D175" s="4"/>
      <c r="E175" s="21"/>
      <c r="F175" s="21"/>
      <c r="G175" s="21"/>
      <c r="H175" s="21"/>
      <c r="I175" s="21"/>
      <c r="J175" s="21"/>
      <c r="K175" s="21"/>
      <c r="L175" s="21"/>
      <c r="M175" s="4"/>
    </row>
    <row r="176" spans="1:13" x14ac:dyDescent="0.35">
      <c r="A176" s="17"/>
      <c r="B176" s="17"/>
      <c r="C176" s="23"/>
      <c r="D176" s="25"/>
      <c r="E176" s="26"/>
      <c r="F176" s="26"/>
      <c r="G176" s="26"/>
      <c r="H176" s="26"/>
      <c r="I176" s="26"/>
      <c r="J176" s="26"/>
      <c r="K176" s="26"/>
      <c r="L176" s="26"/>
      <c r="M176" s="25"/>
    </row>
  </sheetData>
  <mergeCells count="6">
    <mergeCell ref="A1:M1"/>
    <mergeCell ref="A2:M2"/>
    <mergeCell ref="A3:M3"/>
    <mergeCell ref="A4:M4"/>
    <mergeCell ref="A6:M6"/>
    <mergeCell ref="A8:C8"/>
  </mergeCells>
  <pageMargins left="0.59055118110236227" right="0.59055118110236227" top="0.59055118110236227" bottom="0.59055118110236227" header="0.51181102362204722" footer="0.51181102362204722"/>
  <pageSetup scale="44" fitToHeight="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
  <sheetViews>
    <sheetView zoomScale="70" zoomScaleNormal="70" workbookViewId="0">
      <selection sqref="A1:O1"/>
    </sheetView>
  </sheetViews>
  <sheetFormatPr baseColWidth="10" defaultColWidth="11.42578125" defaultRowHeight="18" x14ac:dyDescent="0.35"/>
  <cols>
    <col min="1" max="1" width="11.28515625" style="41" bestFit="1" customWidth="1"/>
    <col min="2" max="2" width="44.85546875" style="42" customWidth="1"/>
    <col min="3" max="3" width="25.85546875" style="43" bestFit="1" customWidth="1"/>
    <col min="4" max="4" width="32.42578125" style="44" customWidth="1"/>
    <col min="5" max="5" width="40.5703125" style="45" customWidth="1"/>
    <col min="6" max="6" width="31.7109375" style="44" customWidth="1"/>
    <col min="7" max="7" width="24.28515625" style="33" customWidth="1"/>
    <col min="8" max="8" width="15.28515625" style="33" bestFit="1" customWidth="1"/>
    <col min="9" max="9" width="44.28515625" style="33" customWidth="1"/>
    <col min="10" max="10" width="15.28515625" style="33" bestFit="1" customWidth="1"/>
    <col min="11" max="11" width="34.140625" style="46" customWidth="1"/>
    <col min="12" max="12" width="21" style="33" bestFit="1" customWidth="1"/>
    <col min="13" max="13" width="19.28515625" style="33" bestFit="1" customWidth="1"/>
    <col min="14" max="16384" width="11.42578125" style="33"/>
  </cols>
  <sheetData>
    <row r="1" spans="1:15" x14ac:dyDescent="0.35">
      <c r="A1" s="31" t="s">
        <v>0</v>
      </c>
      <c r="B1" s="31"/>
      <c r="C1" s="31"/>
      <c r="D1" s="31"/>
      <c r="E1" s="31"/>
      <c r="F1" s="31"/>
      <c r="G1" s="31"/>
      <c r="H1" s="31"/>
      <c r="I1" s="31"/>
      <c r="J1" s="31"/>
      <c r="K1" s="31"/>
      <c r="L1" s="32"/>
      <c r="M1" s="32"/>
      <c r="N1" s="32"/>
      <c r="O1" s="32"/>
    </row>
    <row r="2" spans="1:15" x14ac:dyDescent="0.35">
      <c r="A2" s="31" t="s">
        <v>1</v>
      </c>
      <c r="B2" s="31"/>
      <c r="C2" s="31"/>
      <c r="D2" s="31"/>
      <c r="E2" s="31"/>
      <c r="F2" s="31"/>
      <c r="G2" s="31"/>
      <c r="H2" s="31"/>
      <c r="I2" s="31"/>
      <c r="J2" s="31"/>
      <c r="K2" s="31"/>
      <c r="L2" s="32"/>
      <c r="M2" s="32"/>
      <c r="N2" s="32"/>
      <c r="O2" s="32"/>
    </row>
    <row r="3" spans="1:15" x14ac:dyDescent="0.35">
      <c r="A3" s="31" t="s">
        <v>2</v>
      </c>
      <c r="B3" s="31"/>
      <c r="C3" s="31"/>
      <c r="D3" s="31"/>
      <c r="E3" s="31"/>
      <c r="F3" s="31"/>
      <c r="G3" s="31"/>
      <c r="H3" s="31"/>
      <c r="I3" s="31"/>
      <c r="J3" s="31"/>
      <c r="K3" s="31"/>
      <c r="L3" s="32"/>
      <c r="M3" s="32"/>
      <c r="N3" s="32"/>
      <c r="O3" s="32"/>
    </row>
    <row r="4" spans="1:15" x14ac:dyDescent="0.35">
      <c r="A4" s="31" t="s">
        <v>3</v>
      </c>
      <c r="B4" s="31"/>
      <c r="C4" s="31"/>
      <c r="D4" s="31"/>
      <c r="E4" s="31"/>
      <c r="F4" s="31"/>
      <c r="G4" s="31"/>
      <c r="H4" s="31"/>
      <c r="I4" s="31"/>
      <c r="J4" s="31"/>
      <c r="K4" s="31"/>
      <c r="L4" s="34"/>
      <c r="M4" s="34"/>
      <c r="N4" s="34"/>
      <c r="O4" s="34"/>
    </row>
    <row r="5" spans="1:15" x14ac:dyDescent="0.35">
      <c r="A5" s="35"/>
      <c r="B5" s="36"/>
      <c r="C5" s="37"/>
      <c r="D5" s="38"/>
      <c r="E5" s="37"/>
      <c r="F5" s="38"/>
      <c r="G5" s="36"/>
      <c r="H5" s="36"/>
      <c r="I5" s="36"/>
      <c r="J5" s="36"/>
      <c r="K5" s="39"/>
      <c r="L5" s="34"/>
      <c r="M5" s="34"/>
      <c r="N5" s="34"/>
      <c r="O5" s="34"/>
    </row>
    <row r="6" spans="1:15" ht="18.75" x14ac:dyDescent="0.35">
      <c r="A6" s="40" t="s">
        <v>42</v>
      </c>
      <c r="B6" s="40"/>
      <c r="C6" s="40"/>
      <c r="D6" s="40"/>
      <c r="E6" s="40"/>
      <c r="F6" s="40"/>
      <c r="G6" s="40"/>
      <c r="H6" s="40"/>
      <c r="I6" s="40"/>
      <c r="J6" s="40"/>
      <c r="K6" s="40"/>
      <c r="L6" s="40"/>
    </row>
    <row r="7" spans="1:15" x14ac:dyDescent="0.35">
      <c r="K7" s="46" t="s">
        <v>43</v>
      </c>
    </row>
    <row r="8" spans="1:15" s="5" customFormat="1" ht="6" customHeight="1" thickBot="1" x14ac:dyDescent="0.4">
      <c r="A8" s="47"/>
      <c r="B8" s="48"/>
      <c r="C8" s="49"/>
      <c r="D8" s="49"/>
      <c r="E8" s="50"/>
      <c r="F8" s="49"/>
      <c r="G8" s="47"/>
      <c r="H8" s="51"/>
      <c r="I8" s="47"/>
      <c r="J8" s="51"/>
      <c r="K8" s="52"/>
      <c r="M8" s="53"/>
    </row>
    <row r="9" spans="1:15" s="5" customFormat="1" ht="15" customHeight="1" thickTop="1" thickBot="1" x14ac:dyDescent="0.4">
      <c r="A9" s="54" t="s">
        <v>44</v>
      </c>
      <c r="B9" s="54"/>
      <c r="C9" s="55" t="s">
        <v>45</v>
      </c>
      <c r="D9" s="55"/>
      <c r="E9" s="55" t="s">
        <v>46</v>
      </c>
      <c r="F9" s="55"/>
      <c r="G9" s="55" t="s">
        <v>47</v>
      </c>
      <c r="H9" s="55"/>
      <c r="I9" s="55" t="s">
        <v>48</v>
      </c>
      <c r="J9" s="55"/>
      <c r="K9" s="56" t="s">
        <v>49</v>
      </c>
      <c r="M9" s="53"/>
    </row>
    <row r="10" spans="1:15" s="5" customFormat="1" ht="28.5" customHeight="1" thickTop="1" thickBot="1" x14ac:dyDescent="0.4">
      <c r="A10" s="57"/>
      <c r="B10" s="57"/>
      <c r="C10" s="58" t="s">
        <v>50</v>
      </c>
      <c r="D10" s="59" t="s">
        <v>51</v>
      </c>
      <c r="E10" s="58" t="s">
        <v>50</v>
      </c>
      <c r="F10" s="59" t="s">
        <v>51</v>
      </c>
      <c r="G10" s="58" t="s">
        <v>50</v>
      </c>
      <c r="H10" s="58" t="s">
        <v>51</v>
      </c>
      <c r="I10" s="58" t="s">
        <v>50</v>
      </c>
      <c r="J10" s="58" t="s">
        <v>51</v>
      </c>
      <c r="K10" s="60"/>
      <c r="M10" s="53"/>
    </row>
    <row r="11" spans="1:15" s="5" customFormat="1" ht="18.75" thickTop="1" x14ac:dyDescent="0.35">
      <c r="A11" s="47"/>
      <c r="B11" s="48"/>
      <c r="C11" s="49"/>
      <c r="D11" s="52">
        <f>+D13+D60</f>
        <v>18248289015</v>
      </c>
      <c r="E11" s="50"/>
      <c r="F11" s="52">
        <f>+F13+F60</f>
        <v>15487178651</v>
      </c>
      <c r="G11" s="52"/>
      <c r="H11" s="52">
        <f>+H13+H60</f>
        <v>0</v>
      </c>
      <c r="I11" s="47"/>
      <c r="J11" s="52">
        <f>+J13+J60</f>
        <v>0</v>
      </c>
      <c r="K11" s="52">
        <f>+D11+F11+H11+J11</f>
        <v>33735467666</v>
      </c>
      <c r="L11" s="61"/>
      <c r="M11" s="61"/>
    </row>
    <row r="12" spans="1:15" s="5" customFormat="1" ht="6" customHeight="1" x14ac:dyDescent="0.35">
      <c r="A12" s="62"/>
      <c r="B12" s="63"/>
      <c r="C12" s="64"/>
      <c r="D12" s="64"/>
      <c r="E12" s="65"/>
      <c r="F12" s="66"/>
      <c r="G12" s="62"/>
      <c r="H12" s="67"/>
      <c r="I12" s="62"/>
      <c r="J12" s="67"/>
      <c r="K12" s="68"/>
    </row>
    <row r="13" spans="1:15" x14ac:dyDescent="0.35">
      <c r="A13" s="69">
        <v>2210000</v>
      </c>
      <c r="B13" s="70" t="s">
        <v>52</v>
      </c>
      <c r="C13" s="71"/>
      <c r="D13" s="72"/>
      <c r="E13" s="73"/>
      <c r="F13" s="72">
        <f>+F14+F17+F20+F32+F34+F38+F43+F51+F55</f>
        <v>15487178651</v>
      </c>
      <c r="G13" s="74"/>
      <c r="H13" s="75"/>
      <c r="I13" s="74"/>
      <c r="J13" s="75"/>
      <c r="K13" s="72">
        <f t="shared" ref="K13:K76" si="0">+D13+F13+H13+J13</f>
        <v>15487178651</v>
      </c>
    </row>
    <row r="14" spans="1:15" x14ac:dyDescent="0.35">
      <c r="A14" s="76">
        <v>2211000</v>
      </c>
      <c r="B14" s="77" t="s">
        <v>53</v>
      </c>
      <c r="C14" s="78"/>
      <c r="D14" s="79"/>
      <c r="E14" s="80"/>
      <c r="F14" s="79">
        <f>+F15+F16</f>
        <v>3379654954</v>
      </c>
      <c r="G14" s="81"/>
      <c r="H14" s="82"/>
      <c r="I14" s="81"/>
      <c r="J14" s="82"/>
      <c r="K14" s="83">
        <f t="shared" si="0"/>
        <v>3379654954</v>
      </c>
    </row>
    <row r="15" spans="1:15" ht="36" x14ac:dyDescent="0.35">
      <c r="A15" s="18">
        <v>2211001</v>
      </c>
      <c r="B15" s="4" t="s">
        <v>54</v>
      </c>
      <c r="C15" s="84"/>
      <c r="D15" s="85"/>
      <c r="E15" s="86" t="s">
        <v>55</v>
      </c>
      <c r="F15" s="85">
        <v>3350631397</v>
      </c>
      <c r="G15" s="3"/>
      <c r="H15" s="87"/>
      <c r="I15" s="3"/>
      <c r="J15" s="87"/>
      <c r="K15" s="88">
        <f t="shared" si="0"/>
        <v>3350631397</v>
      </c>
    </row>
    <row r="16" spans="1:15" ht="36" x14ac:dyDescent="0.35">
      <c r="A16" s="18">
        <v>2211005</v>
      </c>
      <c r="B16" s="4" t="s">
        <v>56</v>
      </c>
      <c r="C16" s="84"/>
      <c r="D16" s="85"/>
      <c r="E16" s="86" t="s">
        <v>55</v>
      </c>
      <c r="F16" s="85">
        <v>29023557</v>
      </c>
      <c r="G16" s="3"/>
      <c r="H16" s="87"/>
      <c r="I16" s="3"/>
      <c r="J16" s="87"/>
      <c r="K16" s="88">
        <f t="shared" si="0"/>
        <v>29023557</v>
      </c>
    </row>
    <row r="17" spans="1:11" x14ac:dyDescent="0.35">
      <c r="A17" s="76">
        <v>2212000</v>
      </c>
      <c r="B17" s="77" t="s">
        <v>57</v>
      </c>
      <c r="C17" s="78"/>
      <c r="D17" s="79"/>
      <c r="E17" s="80"/>
      <c r="F17" s="79">
        <f>+F18+F19</f>
        <v>1626645377</v>
      </c>
      <c r="G17" s="81"/>
      <c r="H17" s="82"/>
      <c r="I17" s="81"/>
      <c r="J17" s="82"/>
      <c r="K17" s="83">
        <f t="shared" si="0"/>
        <v>1626645377</v>
      </c>
    </row>
    <row r="18" spans="1:11" ht="36" x14ac:dyDescent="0.35">
      <c r="A18" s="18">
        <v>2212001</v>
      </c>
      <c r="B18" s="4" t="s">
        <v>58</v>
      </c>
      <c r="C18" s="84"/>
      <c r="D18" s="85"/>
      <c r="E18" s="86" t="s">
        <v>55</v>
      </c>
      <c r="F18" s="85">
        <v>1126645377</v>
      </c>
      <c r="G18" s="3"/>
      <c r="H18" s="87"/>
      <c r="I18" s="3"/>
      <c r="J18" s="87"/>
      <c r="K18" s="88">
        <f t="shared" si="0"/>
        <v>1126645377</v>
      </c>
    </row>
    <row r="19" spans="1:11" ht="36" x14ac:dyDescent="0.35">
      <c r="A19" s="18">
        <v>2212010</v>
      </c>
      <c r="B19" s="4" t="s">
        <v>59</v>
      </c>
      <c r="C19" s="84"/>
      <c r="D19" s="85"/>
      <c r="E19" s="89" t="s">
        <v>60</v>
      </c>
      <c r="F19" s="85">
        <v>500000000</v>
      </c>
      <c r="G19" s="3"/>
      <c r="H19" s="87"/>
      <c r="I19" s="3"/>
      <c r="J19" s="87"/>
      <c r="K19" s="88">
        <f t="shared" si="0"/>
        <v>500000000</v>
      </c>
    </row>
    <row r="20" spans="1:11" x14ac:dyDescent="0.35">
      <c r="A20" s="76">
        <v>2213000</v>
      </c>
      <c r="B20" s="77" t="s">
        <v>61</v>
      </c>
      <c r="C20" s="78"/>
      <c r="D20" s="79"/>
      <c r="E20" s="80"/>
      <c r="F20" s="79">
        <f>+F21+F24+F28</f>
        <v>2276276578</v>
      </c>
      <c r="G20" s="81"/>
      <c r="H20" s="82"/>
      <c r="I20" s="81"/>
      <c r="J20" s="82"/>
      <c r="K20" s="83">
        <f t="shared" si="0"/>
        <v>2276276578</v>
      </c>
    </row>
    <row r="21" spans="1:11" x14ac:dyDescent="0.35">
      <c r="A21" s="90">
        <v>2213100</v>
      </c>
      <c r="B21" s="91" t="s">
        <v>62</v>
      </c>
      <c r="C21" s="92"/>
      <c r="D21" s="93"/>
      <c r="E21" s="94"/>
      <c r="F21" s="93">
        <f>SUM(F22:F23)</f>
        <v>1500000</v>
      </c>
      <c r="G21" s="95"/>
      <c r="H21" s="96"/>
      <c r="I21" s="95"/>
      <c r="J21" s="96"/>
      <c r="K21" s="97">
        <f t="shared" si="0"/>
        <v>1500000</v>
      </c>
    </row>
    <row r="22" spans="1:11" ht="54" x14ac:dyDescent="0.35">
      <c r="A22" s="18">
        <v>2213107</v>
      </c>
      <c r="B22" s="4" t="s">
        <v>63</v>
      </c>
      <c r="C22" s="84"/>
      <c r="D22" s="85"/>
      <c r="E22" s="89" t="s">
        <v>64</v>
      </c>
      <c r="F22" s="85">
        <v>500000</v>
      </c>
      <c r="G22" s="3"/>
      <c r="H22" s="87"/>
      <c r="I22" s="3"/>
      <c r="J22" s="87"/>
      <c r="K22" s="88">
        <f t="shared" si="0"/>
        <v>500000</v>
      </c>
    </row>
    <row r="23" spans="1:11" ht="36" x14ac:dyDescent="0.35">
      <c r="A23" s="18">
        <v>2213111</v>
      </c>
      <c r="B23" s="4" t="s">
        <v>65</v>
      </c>
      <c r="C23" s="84"/>
      <c r="D23" s="85"/>
      <c r="E23" s="89" t="s">
        <v>66</v>
      </c>
      <c r="F23" s="85">
        <v>1000000</v>
      </c>
      <c r="G23" s="3"/>
      <c r="H23" s="87"/>
      <c r="I23" s="3"/>
      <c r="J23" s="87"/>
      <c r="K23" s="88">
        <f t="shared" si="0"/>
        <v>1000000</v>
      </c>
    </row>
    <row r="24" spans="1:11" x14ac:dyDescent="0.35">
      <c r="A24" s="90">
        <v>2213200</v>
      </c>
      <c r="B24" s="91" t="s">
        <v>67</v>
      </c>
      <c r="C24" s="92"/>
      <c r="D24" s="93"/>
      <c r="E24" s="94"/>
      <c r="F24" s="93">
        <f>SUM(F25:F27)</f>
        <v>596733691</v>
      </c>
      <c r="G24" s="95"/>
      <c r="H24" s="96"/>
      <c r="I24" s="95"/>
      <c r="J24" s="96"/>
      <c r="K24" s="97">
        <f t="shared" si="0"/>
        <v>596733691</v>
      </c>
    </row>
    <row r="25" spans="1:11" ht="54" x14ac:dyDescent="0.35">
      <c r="A25" s="18">
        <v>2213201</v>
      </c>
      <c r="B25" s="4" t="s">
        <v>68</v>
      </c>
      <c r="C25" s="84"/>
      <c r="D25" s="85"/>
      <c r="E25" s="89" t="s">
        <v>69</v>
      </c>
      <c r="F25" s="85">
        <v>345367019</v>
      </c>
      <c r="G25" s="3"/>
      <c r="H25" s="87"/>
      <c r="I25" s="3"/>
      <c r="J25" s="87"/>
      <c r="K25" s="88">
        <f t="shared" si="0"/>
        <v>345367019</v>
      </c>
    </row>
    <row r="26" spans="1:11" ht="36" x14ac:dyDescent="0.35">
      <c r="A26" s="18">
        <v>2213202</v>
      </c>
      <c r="B26" s="4" t="s">
        <v>70</v>
      </c>
      <c r="C26" s="84"/>
      <c r="D26" s="85"/>
      <c r="E26" s="89" t="s">
        <v>71</v>
      </c>
      <c r="F26" s="85">
        <v>19000000</v>
      </c>
      <c r="G26" s="3"/>
      <c r="H26" s="87"/>
      <c r="I26" s="3"/>
      <c r="J26" s="87"/>
      <c r="K26" s="88">
        <f t="shared" si="0"/>
        <v>19000000</v>
      </c>
    </row>
    <row r="27" spans="1:11" ht="54" x14ac:dyDescent="0.35">
      <c r="A27" s="18">
        <v>2213205</v>
      </c>
      <c r="B27" s="4" t="s">
        <v>68</v>
      </c>
      <c r="C27" s="84"/>
      <c r="D27" s="85"/>
      <c r="E27" s="89" t="s">
        <v>69</v>
      </c>
      <c r="F27" s="85">
        <v>232366672</v>
      </c>
      <c r="G27" s="3"/>
      <c r="H27" s="87"/>
      <c r="I27" s="3"/>
      <c r="J27" s="87"/>
      <c r="K27" s="88">
        <f t="shared" si="0"/>
        <v>232366672</v>
      </c>
    </row>
    <row r="28" spans="1:11" ht="36" x14ac:dyDescent="0.35">
      <c r="A28" s="90">
        <v>2213300</v>
      </c>
      <c r="B28" s="91" t="s">
        <v>72</v>
      </c>
      <c r="C28" s="92"/>
      <c r="D28" s="93"/>
      <c r="E28" s="94"/>
      <c r="F28" s="93">
        <f>SUM(F29:F31)</f>
        <v>1678042887</v>
      </c>
      <c r="G28" s="95"/>
      <c r="H28" s="96"/>
      <c r="I28" s="95"/>
      <c r="J28" s="96"/>
      <c r="K28" s="97">
        <f t="shared" si="0"/>
        <v>1678042887</v>
      </c>
    </row>
    <row r="29" spans="1:11" ht="58.5" customHeight="1" x14ac:dyDescent="0.35">
      <c r="A29" s="18">
        <v>2213301</v>
      </c>
      <c r="B29" s="4" t="s">
        <v>73</v>
      </c>
      <c r="C29" s="84"/>
      <c r="D29" s="85"/>
      <c r="E29" s="89" t="s">
        <v>74</v>
      </c>
      <c r="F29" s="85">
        <v>54779558</v>
      </c>
      <c r="G29" s="3"/>
      <c r="H29" s="87"/>
      <c r="I29" s="3"/>
      <c r="J29" s="87"/>
      <c r="K29" s="88">
        <f t="shared" si="0"/>
        <v>54779558</v>
      </c>
    </row>
    <row r="30" spans="1:11" x14ac:dyDescent="0.35">
      <c r="A30" s="18">
        <v>2213302</v>
      </c>
      <c r="B30" s="4" t="s">
        <v>75</v>
      </c>
      <c r="C30" s="84"/>
      <c r="D30" s="85"/>
      <c r="E30" s="89" t="s">
        <v>76</v>
      </c>
      <c r="F30" s="85">
        <v>1560568686</v>
      </c>
      <c r="G30" s="3"/>
      <c r="H30" s="87"/>
      <c r="I30" s="3"/>
      <c r="J30" s="87"/>
      <c r="K30" s="88">
        <f t="shared" si="0"/>
        <v>1560568686</v>
      </c>
    </row>
    <row r="31" spans="1:11" ht="54" x14ac:dyDescent="0.35">
      <c r="A31" s="18">
        <v>2213304</v>
      </c>
      <c r="B31" s="4" t="s">
        <v>73</v>
      </c>
      <c r="C31" s="84"/>
      <c r="D31" s="85"/>
      <c r="E31" s="89" t="s">
        <v>77</v>
      </c>
      <c r="F31" s="85">
        <v>62694643</v>
      </c>
      <c r="G31" s="3"/>
      <c r="H31" s="87"/>
      <c r="I31" s="3"/>
      <c r="J31" s="87"/>
      <c r="K31" s="88">
        <f t="shared" si="0"/>
        <v>62694643</v>
      </c>
    </row>
    <row r="32" spans="1:11" x14ac:dyDescent="0.35">
      <c r="A32" s="76">
        <v>2214000</v>
      </c>
      <c r="B32" s="77" t="s">
        <v>78</v>
      </c>
      <c r="C32" s="78"/>
      <c r="D32" s="79"/>
      <c r="E32" s="80"/>
      <c r="F32" s="79">
        <f>SUM(F33)</f>
        <v>35000000</v>
      </c>
      <c r="G32" s="81"/>
      <c r="H32" s="82"/>
      <c r="I32" s="81"/>
      <c r="J32" s="82"/>
      <c r="K32" s="83">
        <f t="shared" si="0"/>
        <v>35000000</v>
      </c>
    </row>
    <row r="33" spans="1:11" ht="36" x14ac:dyDescent="0.35">
      <c r="A33" s="18">
        <v>2214002</v>
      </c>
      <c r="B33" s="4" t="s">
        <v>79</v>
      </c>
      <c r="C33" s="84"/>
      <c r="D33" s="85"/>
      <c r="E33" s="86" t="s">
        <v>55</v>
      </c>
      <c r="F33" s="85">
        <v>35000000</v>
      </c>
      <c r="G33" s="3"/>
      <c r="H33" s="87"/>
      <c r="I33" s="3"/>
      <c r="J33" s="87"/>
      <c r="K33" s="88">
        <f t="shared" si="0"/>
        <v>35000000</v>
      </c>
    </row>
    <row r="34" spans="1:11" x14ac:dyDescent="0.35">
      <c r="A34" s="76">
        <v>2215000</v>
      </c>
      <c r="B34" s="77" t="s">
        <v>80</v>
      </c>
      <c r="C34" s="78"/>
      <c r="D34" s="79"/>
      <c r="E34" s="80"/>
      <c r="F34" s="79">
        <f>SUM(F35:F37)</f>
        <v>751639388</v>
      </c>
      <c r="G34" s="81"/>
      <c r="H34" s="82"/>
      <c r="I34" s="81"/>
      <c r="J34" s="82"/>
      <c r="K34" s="83">
        <f t="shared" si="0"/>
        <v>751639388</v>
      </c>
    </row>
    <row r="35" spans="1:11" x14ac:dyDescent="0.35">
      <c r="A35" s="18">
        <v>2215001</v>
      </c>
      <c r="B35" s="4" t="s">
        <v>81</v>
      </c>
      <c r="C35" s="84"/>
      <c r="D35" s="85"/>
      <c r="E35" s="89" t="s">
        <v>82</v>
      </c>
      <c r="F35" s="85">
        <v>44461890</v>
      </c>
      <c r="G35" s="3"/>
      <c r="H35" s="87"/>
      <c r="I35" s="3"/>
      <c r="J35" s="87"/>
      <c r="K35" s="88">
        <f t="shared" si="0"/>
        <v>44461890</v>
      </c>
    </row>
    <row r="36" spans="1:11" ht="72" x14ac:dyDescent="0.35">
      <c r="A36" s="18">
        <v>2215002</v>
      </c>
      <c r="B36" s="4" t="s">
        <v>83</v>
      </c>
      <c r="C36" s="84"/>
      <c r="D36" s="85"/>
      <c r="E36" s="89" t="s">
        <v>84</v>
      </c>
      <c r="F36" s="85">
        <v>555000000</v>
      </c>
      <c r="G36" s="3"/>
      <c r="H36" s="87"/>
      <c r="I36" s="3"/>
      <c r="J36" s="87"/>
      <c r="K36" s="88">
        <f t="shared" si="0"/>
        <v>555000000</v>
      </c>
    </row>
    <row r="37" spans="1:11" ht="54" x14ac:dyDescent="0.35">
      <c r="A37" s="18">
        <v>2215003</v>
      </c>
      <c r="B37" s="4" t="s">
        <v>85</v>
      </c>
      <c r="C37" s="84"/>
      <c r="D37" s="85"/>
      <c r="E37" s="89" t="s">
        <v>86</v>
      </c>
      <c r="F37" s="85">
        <v>152177498</v>
      </c>
      <c r="G37" s="3"/>
      <c r="H37" s="87"/>
      <c r="I37" s="3"/>
      <c r="J37" s="87"/>
      <c r="K37" s="88">
        <f t="shared" si="0"/>
        <v>152177498</v>
      </c>
    </row>
    <row r="38" spans="1:11" ht="36" x14ac:dyDescent="0.35">
      <c r="A38" s="76">
        <v>2216000</v>
      </c>
      <c r="B38" s="77" t="s">
        <v>87</v>
      </c>
      <c r="C38" s="78"/>
      <c r="D38" s="79"/>
      <c r="E38" s="80"/>
      <c r="F38" s="79">
        <f>+F39</f>
        <v>850391831</v>
      </c>
      <c r="G38" s="81"/>
      <c r="H38" s="82"/>
      <c r="I38" s="81"/>
      <c r="J38" s="82"/>
      <c r="K38" s="83">
        <f t="shared" si="0"/>
        <v>850391831</v>
      </c>
    </row>
    <row r="39" spans="1:11" x14ac:dyDescent="0.35">
      <c r="A39" s="90">
        <v>2216300</v>
      </c>
      <c r="B39" s="91" t="s">
        <v>88</v>
      </c>
      <c r="C39" s="92"/>
      <c r="D39" s="93"/>
      <c r="E39" s="94"/>
      <c r="F39" s="93">
        <f>SUM(F40:F42)</f>
        <v>850391831</v>
      </c>
      <c r="G39" s="95"/>
      <c r="H39" s="96"/>
      <c r="I39" s="95"/>
      <c r="J39" s="96"/>
      <c r="K39" s="97">
        <f t="shared" si="0"/>
        <v>850391831</v>
      </c>
    </row>
    <row r="40" spans="1:11" x14ac:dyDescent="0.35">
      <c r="A40" s="18">
        <v>2216301</v>
      </c>
      <c r="B40" s="4" t="s">
        <v>89</v>
      </c>
      <c r="C40" s="84"/>
      <c r="D40" s="85"/>
      <c r="E40" s="89" t="s">
        <v>90</v>
      </c>
      <c r="F40" s="85">
        <v>490370123</v>
      </c>
      <c r="G40" s="3"/>
      <c r="H40" s="87"/>
      <c r="I40" s="3"/>
      <c r="J40" s="87"/>
      <c r="K40" s="88">
        <f t="shared" si="0"/>
        <v>490370123</v>
      </c>
    </row>
    <row r="41" spans="1:11" x14ac:dyDescent="0.35">
      <c r="A41" s="18">
        <v>2216302</v>
      </c>
      <c r="B41" s="4" t="s">
        <v>91</v>
      </c>
      <c r="C41" s="84"/>
      <c r="D41" s="85"/>
      <c r="E41" s="89" t="s">
        <v>90</v>
      </c>
      <c r="F41" s="85">
        <v>1300000</v>
      </c>
      <c r="G41" s="3"/>
      <c r="H41" s="87"/>
      <c r="I41" s="3"/>
      <c r="J41" s="87"/>
      <c r="K41" s="88">
        <f t="shared" si="0"/>
        <v>1300000</v>
      </c>
    </row>
    <row r="42" spans="1:11" x14ac:dyDescent="0.35">
      <c r="A42" s="18">
        <v>2216304</v>
      </c>
      <c r="B42" s="4" t="s">
        <v>92</v>
      </c>
      <c r="C42" s="84"/>
      <c r="D42" s="85"/>
      <c r="E42" s="89" t="s">
        <v>90</v>
      </c>
      <c r="F42" s="85">
        <v>358721708</v>
      </c>
      <c r="G42" s="3"/>
      <c r="H42" s="87"/>
      <c r="I42" s="3"/>
      <c r="J42" s="87"/>
      <c r="K42" s="88">
        <f t="shared" si="0"/>
        <v>358721708</v>
      </c>
    </row>
    <row r="43" spans="1:11" x14ac:dyDescent="0.35">
      <c r="A43" s="76">
        <v>2217000</v>
      </c>
      <c r="B43" s="77" t="s">
        <v>93</v>
      </c>
      <c r="C43" s="78"/>
      <c r="D43" s="79"/>
      <c r="E43" s="80"/>
      <c r="F43" s="79">
        <f>+F44+F49</f>
        <v>3450268255</v>
      </c>
      <c r="G43" s="81"/>
      <c r="H43" s="82"/>
      <c r="I43" s="81"/>
      <c r="J43" s="82"/>
      <c r="K43" s="83">
        <f t="shared" si="0"/>
        <v>3450268255</v>
      </c>
    </row>
    <row r="44" spans="1:11" x14ac:dyDescent="0.35">
      <c r="A44" s="90">
        <v>2217100</v>
      </c>
      <c r="B44" s="91" t="s">
        <v>94</v>
      </c>
      <c r="C44" s="92"/>
      <c r="D44" s="93"/>
      <c r="E44" s="94"/>
      <c r="F44" s="93">
        <f>SUM(F45:F48)</f>
        <v>3403144874</v>
      </c>
      <c r="G44" s="95"/>
      <c r="H44" s="96"/>
      <c r="I44" s="95"/>
      <c r="J44" s="96"/>
      <c r="K44" s="97">
        <f t="shared" si="0"/>
        <v>3403144874</v>
      </c>
    </row>
    <row r="45" spans="1:11" ht="36" x14ac:dyDescent="0.35">
      <c r="A45" s="18">
        <v>2217101</v>
      </c>
      <c r="B45" s="4" t="s">
        <v>95</v>
      </c>
      <c r="C45" s="84"/>
      <c r="D45" s="85"/>
      <c r="E45" s="43"/>
      <c r="F45" s="85">
        <v>3252587183</v>
      </c>
      <c r="G45" s="4" t="s">
        <v>96</v>
      </c>
      <c r="H45" s="87"/>
      <c r="I45" s="3"/>
      <c r="J45" s="87"/>
      <c r="K45" s="88">
        <f t="shared" si="0"/>
        <v>3252587183</v>
      </c>
    </row>
    <row r="46" spans="1:11" ht="36" x14ac:dyDescent="0.35">
      <c r="A46" s="18">
        <v>2217102</v>
      </c>
      <c r="B46" s="4" t="s">
        <v>97</v>
      </c>
      <c r="C46" s="84"/>
      <c r="D46" s="85"/>
      <c r="E46" s="43"/>
      <c r="F46" s="85">
        <v>94246763</v>
      </c>
      <c r="G46" s="4" t="s">
        <v>96</v>
      </c>
      <c r="H46" s="87"/>
      <c r="I46" s="3"/>
      <c r="J46" s="87"/>
      <c r="K46" s="88">
        <f t="shared" si="0"/>
        <v>94246763</v>
      </c>
    </row>
    <row r="47" spans="1:11" ht="36" x14ac:dyDescent="0.35">
      <c r="A47" s="18">
        <v>2217103</v>
      </c>
      <c r="B47" s="4" t="s">
        <v>98</v>
      </c>
      <c r="C47" s="84"/>
      <c r="D47" s="85"/>
      <c r="E47" s="43"/>
      <c r="F47" s="85">
        <v>43000000</v>
      </c>
      <c r="G47" s="4" t="s">
        <v>96</v>
      </c>
      <c r="H47" s="87"/>
      <c r="I47" s="3"/>
      <c r="J47" s="87"/>
      <c r="K47" s="88">
        <f t="shared" si="0"/>
        <v>43000000</v>
      </c>
    </row>
    <row r="48" spans="1:11" ht="54" x14ac:dyDescent="0.35">
      <c r="A48" s="18">
        <v>2217108</v>
      </c>
      <c r="B48" s="4" t="s">
        <v>99</v>
      </c>
      <c r="C48" s="84"/>
      <c r="D48" s="85"/>
      <c r="E48" s="43"/>
      <c r="F48" s="85">
        <v>13310928</v>
      </c>
      <c r="G48" s="4" t="s">
        <v>96</v>
      </c>
      <c r="H48" s="87"/>
      <c r="I48" s="3"/>
      <c r="J48" s="87"/>
      <c r="K48" s="88">
        <f t="shared" si="0"/>
        <v>13310928</v>
      </c>
    </row>
    <row r="49" spans="1:11" x14ac:dyDescent="0.35">
      <c r="A49" s="90">
        <v>2217200</v>
      </c>
      <c r="B49" s="91" t="s">
        <v>62</v>
      </c>
      <c r="C49" s="92"/>
      <c r="D49" s="93"/>
      <c r="E49" s="94"/>
      <c r="F49" s="93">
        <f>SUM(F50)</f>
        <v>47123381</v>
      </c>
      <c r="G49" s="95"/>
      <c r="H49" s="96"/>
      <c r="I49" s="95"/>
      <c r="J49" s="96"/>
      <c r="K49" s="97">
        <f t="shared" si="0"/>
        <v>47123381</v>
      </c>
    </row>
    <row r="50" spans="1:11" ht="36" x14ac:dyDescent="0.35">
      <c r="A50" s="18">
        <v>2217205</v>
      </c>
      <c r="B50" s="4" t="s">
        <v>100</v>
      </c>
      <c r="C50" s="84"/>
      <c r="D50" s="85"/>
      <c r="E50" s="89"/>
      <c r="F50" s="85">
        <v>47123381</v>
      </c>
      <c r="G50" s="4" t="s">
        <v>96</v>
      </c>
      <c r="H50" s="87"/>
      <c r="I50" s="3"/>
      <c r="J50" s="87"/>
      <c r="K50" s="88">
        <f t="shared" si="0"/>
        <v>47123381</v>
      </c>
    </row>
    <row r="51" spans="1:11" x14ac:dyDescent="0.35">
      <c r="A51" s="76">
        <v>2218000</v>
      </c>
      <c r="B51" s="77" t="s">
        <v>101</v>
      </c>
      <c r="C51" s="78"/>
      <c r="D51" s="79"/>
      <c r="E51" s="80"/>
      <c r="F51" s="79">
        <f>+F52</f>
        <v>717632586</v>
      </c>
      <c r="G51" s="81"/>
      <c r="H51" s="82"/>
      <c r="I51" s="81"/>
      <c r="J51" s="82"/>
      <c r="K51" s="83">
        <f t="shared" si="0"/>
        <v>717632586</v>
      </c>
    </row>
    <row r="52" spans="1:11" ht="36" x14ac:dyDescent="0.35">
      <c r="A52" s="90">
        <v>2218100</v>
      </c>
      <c r="B52" s="91" t="s">
        <v>102</v>
      </c>
      <c r="C52" s="92"/>
      <c r="D52" s="93"/>
      <c r="E52" s="94"/>
      <c r="F52" s="93">
        <f>SUM(F53:F54)</f>
        <v>717632586</v>
      </c>
      <c r="G52" s="95"/>
      <c r="H52" s="96"/>
      <c r="I52" s="95"/>
      <c r="J52" s="96"/>
      <c r="K52" s="97">
        <f t="shared" si="0"/>
        <v>717632586</v>
      </c>
    </row>
    <row r="53" spans="1:11" x14ac:dyDescent="0.35">
      <c r="A53" s="18">
        <v>2218101</v>
      </c>
      <c r="B53" s="4" t="s">
        <v>103</v>
      </c>
      <c r="C53" s="84"/>
      <c r="D53" s="85"/>
      <c r="E53" s="89" t="s">
        <v>90</v>
      </c>
      <c r="F53" s="85">
        <v>94718385</v>
      </c>
      <c r="G53" s="3"/>
      <c r="H53" s="87"/>
      <c r="I53" s="3"/>
      <c r="J53" s="87"/>
      <c r="K53" s="88">
        <f t="shared" si="0"/>
        <v>94718385</v>
      </c>
    </row>
    <row r="54" spans="1:11" x14ac:dyDescent="0.35">
      <c r="A54" s="18">
        <v>2218102</v>
      </c>
      <c r="B54" s="4" t="s">
        <v>104</v>
      </c>
      <c r="C54" s="84"/>
      <c r="D54" s="85"/>
      <c r="E54" s="89" t="s">
        <v>90</v>
      </c>
      <c r="F54" s="85">
        <v>622914201</v>
      </c>
      <c r="G54" s="3"/>
      <c r="H54" s="87"/>
      <c r="I54" s="3"/>
      <c r="J54" s="87"/>
      <c r="K54" s="88">
        <f t="shared" si="0"/>
        <v>622914201</v>
      </c>
    </row>
    <row r="55" spans="1:11" x14ac:dyDescent="0.35">
      <c r="A55" s="76">
        <v>2219000</v>
      </c>
      <c r="B55" s="77" t="s">
        <v>105</v>
      </c>
      <c r="C55" s="78"/>
      <c r="D55" s="79"/>
      <c r="E55" s="80"/>
      <c r="F55" s="79">
        <f>+F56+F58</f>
        <v>2399669682</v>
      </c>
      <c r="G55" s="81"/>
      <c r="H55" s="82"/>
      <c r="I55" s="81"/>
      <c r="J55" s="82"/>
      <c r="K55" s="83">
        <f t="shared" si="0"/>
        <v>2399669682</v>
      </c>
    </row>
    <row r="56" spans="1:11" x14ac:dyDescent="0.35">
      <c r="A56" s="90">
        <v>2219100</v>
      </c>
      <c r="B56" s="91" t="s">
        <v>106</v>
      </c>
      <c r="C56" s="92"/>
      <c r="D56" s="93"/>
      <c r="E56" s="94"/>
      <c r="F56" s="93">
        <f>+F57</f>
        <v>973126480</v>
      </c>
      <c r="G56" s="95"/>
      <c r="H56" s="96"/>
      <c r="I56" s="95"/>
      <c r="J56" s="96"/>
      <c r="K56" s="97">
        <f t="shared" si="0"/>
        <v>973126480</v>
      </c>
    </row>
    <row r="57" spans="1:11" ht="36" x14ac:dyDescent="0.35">
      <c r="A57" s="18">
        <v>2219101</v>
      </c>
      <c r="B57" s="4" t="s">
        <v>106</v>
      </c>
      <c r="C57" s="84"/>
      <c r="D57" s="85"/>
      <c r="E57" s="89"/>
      <c r="F57" s="85">
        <v>973126480</v>
      </c>
      <c r="G57" s="3"/>
      <c r="H57" s="87"/>
      <c r="I57" s="4" t="s">
        <v>107</v>
      </c>
      <c r="J57" s="87"/>
      <c r="K57" s="88">
        <f t="shared" si="0"/>
        <v>973126480</v>
      </c>
    </row>
    <row r="58" spans="1:11" x14ac:dyDescent="0.35">
      <c r="A58" s="90">
        <v>2219200</v>
      </c>
      <c r="B58" s="91" t="s">
        <v>108</v>
      </c>
      <c r="C58" s="92"/>
      <c r="D58" s="93"/>
      <c r="E58" s="94"/>
      <c r="F58" s="93">
        <f>+F59</f>
        <v>1426543202</v>
      </c>
      <c r="G58" s="95"/>
      <c r="H58" s="96"/>
      <c r="I58" s="95"/>
      <c r="J58" s="96"/>
      <c r="K58" s="97">
        <f t="shared" si="0"/>
        <v>1426543202</v>
      </c>
    </row>
    <row r="59" spans="1:11" ht="114" customHeight="1" x14ac:dyDescent="0.35">
      <c r="A59" s="18">
        <v>2219201</v>
      </c>
      <c r="B59" s="4" t="s">
        <v>108</v>
      </c>
      <c r="C59" s="84"/>
      <c r="D59" s="85"/>
      <c r="E59" s="89"/>
      <c r="F59" s="85">
        <v>1426543202</v>
      </c>
      <c r="G59" s="3"/>
      <c r="H59" s="87"/>
      <c r="I59" s="4" t="s">
        <v>109</v>
      </c>
      <c r="J59" s="87"/>
      <c r="K59" s="88">
        <f t="shared" si="0"/>
        <v>1426543202</v>
      </c>
    </row>
    <row r="60" spans="1:11" x14ac:dyDescent="0.35">
      <c r="A60" s="69">
        <v>2220000</v>
      </c>
      <c r="B60" s="70" t="s">
        <v>110</v>
      </c>
      <c r="C60" s="71"/>
      <c r="D60" s="72">
        <f>+D61+D63+D80+D82</f>
        <v>18248289015</v>
      </c>
      <c r="E60" s="73"/>
      <c r="F60" s="72"/>
      <c r="G60" s="74"/>
      <c r="H60" s="75"/>
      <c r="I60" s="74"/>
      <c r="J60" s="75"/>
      <c r="K60" s="98">
        <f t="shared" si="0"/>
        <v>18248289015</v>
      </c>
    </row>
    <row r="61" spans="1:11" x14ac:dyDescent="0.35">
      <c r="A61" s="76">
        <v>2221000</v>
      </c>
      <c r="B61" s="77" t="s">
        <v>111</v>
      </c>
      <c r="C61" s="78"/>
      <c r="D61" s="79">
        <f>+D62</f>
        <v>2000000000</v>
      </c>
      <c r="E61" s="80"/>
      <c r="F61" s="79"/>
      <c r="G61" s="81"/>
      <c r="H61" s="82"/>
      <c r="I61" s="81"/>
      <c r="J61" s="82"/>
      <c r="K61" s="83">
        <f t="shared" si="0"/>
        <v>2000000000</v>
      </c>
    </row>
    <row r="62" spans="1:11" x14ac:dyDescent="0.35">
      <c r="A62" s="18">
        <v>2221111</v>
      </c>
      <c r="B62" s="4" t="s">
        <v>112</v>
      </c>
      <c r="C62" s="99" t="s">
        <v>113</v>
      </c>
      <c r="D62" s="85">
        <v>2000000000</v>
      </c>
      <c r="E62" s="89"/>
      <c r="F62" s="85"/>
      <c r="G62" s="3"/>
      <c r="H62" s="87"/>
      <c r="I62" s="3"/>
      <c r="J62" s="87"/>
      <c r="K62" s="88">
        <f t="shared" si="0"/>
        <v>2000000000</v>
      </c>
    </row>
    <row r="63" spans="1:11" x14ac:dyDescent="0.35">
      <c r="A63" s="76">
        <v>2223000</v>
      </c>
      <c r="B63" s="77" t="s">
        <v>114</v>
      </c>
      <c r="C63" s="78"/>
      <c r="D63" s="79">
        <f>+D64</f>
        <v>14509240554</v>
      </c>
      <c r="E63" s="80"/>
      <c r="F63" s="79"/>
      <c r="G63" s="81"/>
      <c r="H63" s="82"/>
      <c r="I63" s="81"/>
      <c r="J63" s="82"/>
      <c r="K63" s="83">
        <f t="shared" si="0"/>
        <v>14509240554</v>
      </c>
    </row>
    <row r="64" spans="1:11" x14ac:dyDescent="0.35">
      <c r="A64" s="90">
        <v>2223300</v>
      </c>
      <c r="B64" s="91" t="s">
        <v>115</v>
      </c>
      <c r="C64" s="92"/>
      <c r="D64" s="93">
        <f>SUM(D65:D79)</f>
        <v>14509240554</v>
      </c>
      <c r="E64" s="94"/>
      <c r="F64" s="93"/>
      <c r="G64" s="95"/>
      <c r="H64" s="96"/>
      <c r="I64" s="95"/>
      <c r="J64" s="96"/>
      <c r="K64" s="97">
        <f t="shared" si="0"/>
        <v>14509240554</v>
      </c>
    </row>
    <row r="65" spans="1:11" x14ac:dyDescent="0.35">
      <c r="A65" s="18">
        <v>2223301</v>
      </c>
      <c r="B65" s="4" t="s">
        <v>116</v>
      </c>
      <c r="C65" s="99" t="s">
        <v>117</v>
      </c>
      <c r="D65" s="85">
        <v>233896366</v>
      </c>
      <c r="E65" s="89" t="s">
        <v>76</v>
      </c>
      <c r="F65" s="85"/>
      <c r="G65" s="3"/>
      <c r="H65" s="87"/>
      <c r="I65" s="3"/>
      <c r="J65" s="87"/>
      <c r="K65" s="88">
        <f t="shared" si="0"/>
        <v>233896366</v>
      </c>
    </row>
    <row r="66" spans="1:11" x14ac:dyDescent="0.35">
      <c r="A66" s="18">
        <v>2223302</v>
      </c>
      <c r="B66" s="4" t="s">
        <v>118</v>
      </c>
      <c r="C66" s="99" t="s">
        <v>117</v>
      </c>
      <c r="D66" s="85">
        <v>2838623919</v>
      </c>
      <c r="E66" s="89" t="s">
        <v>119</v>
      </c>
      <c r="F66" s="85"/>
      <c r="G66" s="3"/>
      <c r="H66" s="87"/>
      <c r="I66" s="3"/>
      <c r="J66" s="87"/>
      <c r="K66" s="88">
        <f t="shared" si="0"/>
        <v>2838623919</v>
      </c>
    </row>
    <row r="67" spans="1:11" ht="54" x14ac:dyDescent="0.35">
      <c r="A67" s="18">
        <v>2223303</v>
      </c>
      <c r="B67" s="4" t="s">
        <v>120</v>
      </c>
      <c r="C67" s="99" t="s">
        <v>117</v>
      </c>
      <c r="D67" s="85">
        <v>143180497</v>
      </c>
      <c r="E67" s="89" t="s">
        <v>121</v>
      </c>
      <c r="F67" s="85"/>
      <c r="G67" s="3"/>
      <c r="H67" s="87"/>
      <c r="I67" s="3"/>
      <c r="J67" s="87"/>
      <c r="K67" s="88">
        <f t="shared" si="0"/>
        <v>143180497</v>
      </c>
    </row>
    <row r="68" spans="1:11" ht="36" x14ac:dyDescent="0.35">
      <c r="A68" s="18">
        <v>2223304</v>
      </c>
      <c r="B68" s="4" t="s">
        <v>122</v>
      </c>
      <c r="C68" s="99" t="s">
        <v>117</v>
      </c>
      <c r="D68" s="85">
        <v>1038035256</v>
      </c>
      <c r="E68" s="89" t="s">
        <v>90</v>
      </c>
      <c r="F68" s="85"/>
      <c r="G68" s="4" t="s">
        <v>96</v>
      </c>
      <c r="H68" s="87"/>
      <c r="I68" s="3"/>
      <c r="J68" s="87"/>
      <c r="K68" s="88">
        <f t="shared" si="0"/>
        <v>1038035256</v>
      </c>
    </row>
    <row r="69" spans="1:11" ht="36" x14ac:dyDescent="0.35">
      <c r="A69" s="18">
        <v>2223305</v>
      </c>
      <c r="B69" s="4" t="s">
        <v>123</v>
      </c>
      <c r="C69" s="99" t="s">
        <v>117</v>
      </c>
      <c r="D69" s="85">
        <v>1206044904</v>
      </c>
      <c r="E69" s="89" t="s">
        <v>90</v>
      </c>
      <c r="F69" s="85"/>
      <c r="G69" s="4" t="s">
        <v>96</v>
      </c>
      <c r="H69" s="87"/>
      <c r="I69" s="3"/>
      <c r="J69" s="87"/>
      <c r="K69" s="88">
        <f t="shared" si="0"/>
        <v>1206044904</v>
      </c>
    </row>
    <row r="70" spans="1:11" ht="36" x14ac:dyDescent="0.35">
      <c r="A70" s="18">
        <v>2223306</v>
      </c>
      <c r="B70" s="4" t="s">
        <v>124</v>
      </c>
      <c r="C70" s="99" t="s">
        <v>117</v>
      </c>
      <c r="D70" s="85">
        <v>195902349</v>
      </c>
      <c r="E70" s="89" t="s">
        <v>125</v>
      </c>
      <c r="F70" s="85"/>
      <c r="G70" s="3"/>
      <c r="H70" s="87"/>
      <c r="I70" s="3"/>
      <c r="J70" s="87"/>
      <c r="K70" s="88">
        <f t="shared" si="0"/>
        <v>195902349</v>
      </c>
    </row>
    <row r="71" spans="1:11" ht="36" x14ac:dyDescent="0.35">
      <c r="A71" s="18">
        <v>2223307</v>
      </c>
      <c r="B71" s="4" t="s">
        <v>126</v>
      </c>
      <c r="C71" s="99" t="s">
        <v>117</v>
      </c>
      <c r="D71" s="85">
        <v>165423600</v>
      </c>
      <c r="E71" s="89" t="s">
        <v>127</v>
      </c>
      <c r="F71" s="85"/>
      <c r="G71" s="3"/>
      <c r="H71" s="87"/>
      <c r="I71" s="3"/>
      <c r="J71" s="87"/>
      <c r="K71" s="88">
        <f t="shared" si="0"/>
        <v>165423600</v>
      </c>
    </row>
    <row r="72" spans="1:11" ht="36" x14ac:dyDescent="0.35">
      <c r="A72" s="18">
        <v>2223308</v>
      </c>
      <c r="B72" s="4" t="s">
        <v>128</v>
      </c>
      <c r="C72" s="99" t="s">
        <v>117</v>
      </c>
      <c r="D72" s="85">
        <v>41077285</v>
      </c>
      <c r="E72" s="89" t="s">
        <v>127</v>
      </c>
      <c r="F72" s="85"/>
      <c r="G72" s="3"/>
      <c r="H72" s="87"/>
      <c r="I72" s="3"/>
      <c r="J72" s="87"/>
      <c r="K72" s="88">
        <f t="shared" si="0"/>
        <v>41077285</v>
      </c>
    </row>
    <row r="73" spans="1:11" ht="36" x14ac:dyDescent="0.35">
      <c r="A73" s="18">
        <v>2223309</v>
      </c>
      <c r="B73" s="4" t="s">
        <v>129</v>
      </c>
      <c r="C73" s="99" t="s">
        <v>117</v>
      </c>
      <c r="D73" s="85">
        <v>45390615</v>
      </c>
      <c r="E73" s="89" t="s">
        <v>130</v>
      </c>
      <c r="F73" s="85"/>
      <c r="G73" s="3"/>
      <c r="H73" s="87"/>
      <c r="I73" s="3"/>
      <c r="J73" s="87"/>
      <c r="K73" s="88">
        <f t="shared" si="0"/>
        <v>45390615</v>
      </c>
    </row>
    <row r="74" spans="1:11" ht="36" x14ac:dyDescent="0.35">
      <c r="A74" s="18">
        <v>2223310</v>
      </c>
      <c r="B74" s="4" t="s">
        <v>131</v>
      </c>
      <c r="C74" s="99" t="s">
        <v>117</v>
      </c>
      <c r="D74" s="85">
        <v>68562688</v>
      </c>
      <c r="E74" s="89" t="s">
        <v>132</v>
      </c>
      <c r="F74" s="85"/>
      <c r="G74" s="3"/>
      <c r="H74" s="87"/>
      <c r="I74" s="3"/>
      <c r="J74" s="87"/>
      <c r="K74" s="88">
        <f t="shared" si="0"/>
        <v>68562688</v>
      </c>
    </row>
    <row r="75" spans="1:11" x14ac:dyDescent="0.35">
      <c r="A75" s="18">
        <v>2223311</v>
      </c>
      <c r="B75" s="4" t="s">
        <v>133</v>
      </c>
      <c r="C75" s="99" t="s">
        <v>117</v>
      </c>
      <c r="D75" s="85">
        <v>186263937</v>
      </c>
      <c r="E75" s="89" t="s">
        <v>134</v>
      </c>
      <c r="F75" s="85"/>
      <c r="G75" s="3"/>
      <c r="H75" s="87"/>
      <c r="I75" s="3"/>
      <c r="J75" s="87"/>
      <c r="K75" s="88">
        <f t="shared" si="0"/>
        <v>186263937</v>
      </c>
    </row>
    <row r="76" spans="1:11" ht="72" x14ac:dyDescent="0.35">
      <c r="A76" s="18">
        <v>2223312</v>
      </c>
      <c r="B76" s="4" t="s">
        <v>135</v>
      </c>
      <c r="C76" s="99" t="s">
        <v>117</v>
      </c>
      <c r="D76" s="85">
        <v>770013128</v>
      </c>
      <c r="E76" s="89" t="s">
        <v>136</v>
      </c>
      <c r="F76" s="85"/>
      <c r="G76" s="3"/>
      <c r="H76" s="87"/>
      <c r="I76" s="3"/>
      <c r="J76" s="87"/>
      <c r="K76" s="88">
        <f t="shared" si="0"/>
        <v>770013128</v>
      </c>
    </row>
    <row r="77" spans="1:11" x14ac:dyDescent="0.35">
      <c r="A77" s="18">
        <v>2223313</v>
      </c>
      <c r="B77" s="4" t="s">
        <v>137</v>
      </c>
      <c r="C77" s="99" t="s">
        <v>117</v>
      </c>
      <c r="D77" s="85">
        <v>595394433</v>
      </c>
      <c r="E77" s="89" t="s">
        <v>76</v>
      </c>
      <c r="F77" s="85"/>
      <c r="G77" s="3"/>
      <c r="H77" s="87"/>
      <c r="I77" s="3"/>
      <c r="J77" s="87"/>
      <c r="K77" s="88">
        <f t="shared" ref="K77:K84" si="1">+D77+F77+H77+J77</f>
        <v>595394433</v>
      </c>
    </row>
    <row r="78" spans="1:11" x14ac:dyDescent="0.35">
      <c r="A78" s="18">
        <v>2223314</v>
      </c>
      <c r="B78" s="4" t="s">
        <v>138</v>
      </c>
      <c r="C78" s="99" t="s">
        <v>117</v>
      </c>
      <c r="D78" s="85">
        <v>6970788519</v>
      </c>
      <c r="E78" s="89" t="s">
        <v>76</v>
      </c>
      <c r="F78" s="85"/>
      <c r="G78" s="3"/>
      <c r="H78" s="87"/>
      <c r="I78" s="3"/>
      <c r="J78" s="87"/>
      <c r="K78" s="88">
        <f t="shared" si="1"/>
        <v>6970788519</v>
      </c>
    </row>
    <row r="79" spans="1:11" ht="36" x14ac:dyDescent="0.35">
      <c r="A79" s="18">
        <v>2223315</v>
      </c>
      <c r="B79" s="4" t="s">
        <v>139</v>
      </c>
      <c r="C79" s="99" t="s">
        <v>117</v>
      </c>
      <c r="D79" s="85">
        <v>10643058</v>
      </c>
      <c r="E79" s="89" t="s">
        <v>127</v>
      </c>
      <c r="F79" s="85"/>
      <c r="G79" s="3"/>
      <c r="H79" s="87"/>
      <c r="I79" s="3"/>
      <c r="J79" s="87"/>
      <c r="K79" s="88">
        <f t="shared" si="1"/>
        <v>10643058</v>
      </c>
    </row>
    <row r="80" spans="1:11" x14ac:dyDescent="0.35">
      <c r="A80" s="76">
        <v>2226000</v>
      </c>
      <c r="B80" s="77" t="s">
        <v>140</v>
      </c>
      <c r="C80" s="78"/>
      <c r="D80" s="79">
        <f>+D81</f>
        <v>1693564407</v>
      </c>
      <c r="E80" s="80"/>
      <c r="F80" s="79"/>
      <c r="G80" s="81"/>
      <c r="H80" s="82"/>
      <c r="I80" s="81"/>
      <c r="J80" s="82"/>
      <c r="K80" s="83">
        <f t="shared" si="1"/>
        <v>1693564407</v>
      </c>
    </row>
    <row r="81" spans="1:11" x14ac:dyDescent="0.35">
      <c r="A81" s="18">
        <v>2226001</v>
      </c>
      <c r="B81" s="4" t="s">
        <v>141</v>
      </c>
      <c r="C81" s="99" t="s">
        <v>113</v>
      </c>
      <c r="D81" s="85">
        <v>1693564407</v>
      </c>
      <c r="E81" s="89"/>
      <c r="F81" s="85"/>
      <c r="G81" s="3"/>
      <c r="H81" s="87"/>
      <c r="I81" s="3" t="s">
        <v>142</v>
      </c>
      <c r="J81" s="87"/>
      <c r="K81" s="88">
        <f t="shared" si="1"/>
        <v>1693564407</v>
      </c>
    </row>
    <row r="82" spans="1:11" x14ac:dyDescent="0.35">
      <c r="A82" s="76">
        <v>2227000</v>
      </c>
      <c r="B82" s="77" t="s">
        <v>143</v>
      </c>
      <c r="C82" s="78"/>
      <c r="D82" s="79">
        <f>+D83</f>
        <v>45484054</v>
      </c>
      <c r="E82" s="80"/>
      <c r="F82" s="79"/>
      <c r="G82" s="81"/>
      <c r="H82" s="82"/>
      <c r="I82" s="81"/>
      <c r="J82" s="82"/>
      <c r="K82" s="83">
        <f t="shared" si="1"/>
        <v>45484054</v>
      </c>
    </row>
    <row r="83" spans="1:11" x14ac:dyDescent="0.35">
      <c r="A83" s="90"/>
      <c r="B83" s="91"/>
      <c r="C83" s="92"/>
      <c r="D83" s="93">
        <f>+D84</f>
        <v>45484054</v>
      </c>
      <c r="E83" s="94"/>
      <c r="F83" s="93"/>
      <c r="G83" s="95"/>
      <c r="H83" s="96"/>
      <c r="I83" s="95"/>
      <c r="J83" s="96"/>
      <c r="K83" s="97">
        <f t="shared" si="1"/>
        <v>45484054</v>
      </c>
    </row>
    <row r="84" spans="1:11" ht="36" x14ac:dyDescent="0.35">
      <c r="A84" s="18">
        <v>2227180</v>
      </c>
      <c r="B84" s="4" t="s">
        <v>144</v>
      </c>
      <c r="C84" s="99" t="s">
        <v>145</v>
      </c>
      <c r="D84" s="85">
        <v>45484054</v>
      </c>
      <c r="E84" s="89" t="s">
        <v>66</v>
      </c>
      <c r="F84" s="85"/>
      <c r="G84" s="4" t="s">
        <v>96</v>
      </c>
      <c r="H84" s="87"/>
      <c r="I84" s="3"/>
      <c r="J84" s="87"/>
      <c r="K84" s="88">
        <f t="shared" si="1"/>
        <v>45484054</v>
      </c>
    </row>
  </sheetData>
  <autoFilter ref="A12:K84"/>
  <mergeCells count="11">
    <mergeCell ref="K9:K10"/>
    <mergeCell ref="A1:K1"/>
    <mergeCell ref="A2:K2"/>
    <mergeCell ref="A3:K3"/>
    <mergeCell ref="A4:K4"/>
    <mergeCell ref="A6:L6"/>
    <mergeCell ref="A9:B10"/>
    <mergeCell ref="C9:D9"/>
    <mergeCell ref="E9:F9"/>
    <mergeCell ref="G9:H9"/>
    <mergeCell ref="I9:J9"/>
  </mergeCells>
  <pageMargins left="0.59055118110236227" right="0.59055118110236227" top="0.59055118110236227" bottom="0.59055118110236227" header="0.31496062992125984" footer="0.31496062992125984"/>
  <pageSetup scale="36"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96"/>
  <sheetViews>
    <sheetView zoomScale="70" zoomScaleNormal="70" workbookViewId="0">
      <selection activeCell="H5" sqref="H5"/>
    </sheetView>
  </sheetViews>
  <sheetFormatPr baseColWidth="10" defaultColWidth="11" defaultRowHeight="18" x14ac:dyDescent="0.35"/>
  <cols>
    <col min="1" max="1" width="8.140625" style="115" bestFit="1" customWidth="1"/>
    <col min="2" max="2" width="20.7109375" style="167" customWidth="1"/>
    <col min="3" max="3" width="11.140625" style="115" bestFit="1" customWidth="1"/>
    <col min="4" max="4" width="34.85546875" style="115" customWidth="1"/>
    <col min="5" max="5" width="25.42578125" style="115" bestFit="1" customWidth="1"/>
    <col min="6" max="6" width="7.7109375" style="115" bestFit="1" customWidth="1"/>
    <col min="7" max="7" width="23.7109375" style="115" customWidth="1"/>
    <col min="8" max="8" width="41.7109375" style="115" customWidth="1"/>
    <col min="9" max="9" width="6.85546875" style="115" customWidth="1"/>
    <col min="10" max="10" width="11.140625" style="115" bestFit="1" customWidth="1"/>
    <col min="11" max="11" width="34.85546875" style="115" customWidth="1"/>
    <col min="12" max="12" width="26.42578125" style="115" bestFit="1" customWidth="1"/>
    <col min="13" max="13" width="7.7109375" style="115" bestFit="1" customWidth="1"/>
    <col min="14" max="14" width="23.7109375" style="115" customWidth="1"/>
    <col min="15" max="15" width="41.7109375" style="115" customWidth="1"/>
    <col min="16" max="16384" width="11" style="115"/>
  </cols>
  <sheetData>
    <row r="1" spans="1:42" s="102" customFormat="1" ht="15.75" x14ac:dyDescent="0.25">
      <c r="A1" s="100" t="s">
        <v>0</v>
      </c>
      <c r="B1" s="100"/>
      <c r="C1" s="100"/>
      <c r="D1" s="100"/>
      <c r="E1" s="100"/>
      <c r="F1" s="100"/>
      <c r="G1" s="100"/>
      <c r="H1" s="100"/>
      <c r="I1" s="100"/>
      <c r="J1" s="100"/>
      <c r="K1" s="100"/>
      <c r="L1" s="100"/>
      <c r="M1" s="100"/>
      <c r="N1" s="100"/>
      <c r="O1" s="100"/>
      <c r="P1" s="101"/>
      <c r="Q1" s="101"/>
      <c r="R1" s="101"/>
      <c r="S1" s="101"/>
      <c r="T1" s="101"/>
    </row>
    <row r="2" spans="1:42" s="102" customFormat="1" ht="15.75" x14ac:dyDescent="0.25">
      <c r="A2" s="100" t="s">
        <v>1</v>
      </c>
      <c r="B2" s="100"/>
      <c r="C2" s="100"/>
      <c r="D2" s="100"/>
      <c r="E2" s="100"/>
      <c r="F2" s="100"/>
      <c r="G2" s="100"/>
      <c r="H2" s="100"/>
      <c r="I2" s="100"/>
      <c r="J2" s="100"/>
      <c r="K2" s="100"/>
      <c r="L2" s="100"/>
      <c r="M2" s="100"/>
      <c r="N2" s="100"/>
      <c r="O2" s="100"/>
      <c r="P2" s="101"/>
      <c r="Q2" s="101"/>
      <c r="R2" s="101"/>
      <c r="S2" s="101"/>
      <c r="T2" s="101"/>
    </row>
    <row r="3" spans="1:42" s="102" customFormat="1" ht="15.75" x14ac:dyDescent="0.25">
      <c r="A3" s="100" t="s">
        <v>2</v>
      </c>
      <c r="B3" s="100"/>
      <c r="C3" s="100"/>
      <c r="D3" s="100"/>
      <c r="E3" s="100"/>
      <c r="F3" s="100"/>
      <c r="G3" s="100"/>
      <c r="H3" s="100"/>
      <c r="I3" s="100"/>
      <c r="J3" s="100"/>
      <c r="K3" s="100"/>
      <c r="L3" s="100"/>
      <c r="M3" s="100"/>
      <c r="N3" s="100"/>
      <c r="O3" s="100"/>
      <c r="P3" s="101"/>
      <c r="Q3" s="101"/>
      <c r="R3" s="101"/>
      <c r="S3" s="101"/>
      <c r="T3" s="101"/>
    </row>
    <row r="4" spans="1:42" s="102" customFormat="1" ht="15.75" x14ac:dyDescent="0.25">
      <c r="A4" s="100" t="s">
        <v>3</v>
      </c>
      <c r="B4" s="100"/>
      <c r="C4" s="100"/>
      <c r="D4" s="100"/>
      <c r="E4" s="100"/>
      <c r="F4" s="100"/>
      <c r="G4" s="100"/>
      <c r="H4" s="100"/>
      <c r="I4" s="100"/>
      <c r="J4" s="100"/>
      <c r="K4" s="100"/>
      <c r="L4" s="100"/>
      <c r="M4" s="100"/>
      <c r="N4" s="100"/>
      <c r="O4" s="100"/>
      <c r="P4" s="101"/>
      <c r="Q4" s="101"/>
      <c r="R4" s="101"/>
      <c r="S4" s="101"/>
      <c r="T4" s="101"/>
    </row>
    <row r="5" spans="1:42" s="102" customFormat="1" ht="15.75" x14ac:dyDescent="0.25">
      <c r="A5" s="101"/>
      <c r="B5" s="103"/>
      <c r="C5" s="101"/>
      <c r="D5" s="101"/>
      <c r="E5" s="101"/>
      <c r="F5" s="101"/>
      <c r="G5" s="101"/>
      <c r="H5" s="101"/>
      <c r="I5" s="101"/>
      <c r="J5" s="101"/>
      <c r="K5" s="101"/>
      <c r="L5" s="101"/>
      <c r="M5" s="101"/>
      <c r="N5" s="101"/>
      <c r="O5" s="101"/>
      <c r="P5" s="101"/>
      <c r="Q5" s="101"/>
      <c r="R5" s="101"/>
      <c r="S5" s="101"/>
      <c r="T5" s="101"/>
      <c r="U5" s="104"/>
      <c r="V5" s="104"/>
      <c r="W5" s="104"/>
      <c r="X5" s="104"/>
      <c r="Y5" s="104"/>
      <c r="AA5" s="104"/>
      <c r="AB5" s="104"/>
      <c r="AC5" s="104"/>
      <c r="AD5" s="104"/>
      <c r="AE5" s="104"/>
      <c r="AF5" s="104"/>
      <c r="AG5" s="104"/>
      <c r="AJ5" s="104"/>
      <c r="AK5" s="104"/>
      <c r="AL5" s="104"/>
      <c r="AM5" s="104"/>
      <c r="AN5" s="104"/>
      <c r="AO5" s="104"/>
      <c r="AP5" s="104"/>
    </row>
    <row r="6" spans="1:42" s="102" customFormat="1" ht="15.75" x14ac:dyDescent="0.25">
      <c r="A6" s="100" t="s">
        <v>146</v>
      </c>
      <c r="B6" s="100"/>
      <c r="C6" s="100"/>
      <c r="D6" s="100"/>
      <c r="E6" s="100"/>
      <c r="F6" s="100"/>
      <c r="G6" s="100"/>
      <c r="H6" s="100"/>
      <c r="I6" s="100"/>
      <c r="J6" s="100"/>
      <c r="K6" s="100"/>
      <c r="L6" s="100"/>
      <c r="M6" s="100"/>
      <c r="N6" s="100"/>
      <c r="O6" s="100"/>
      <c r="P6" s="101"/>
      <c r="Q6" s="101"/>
      <c r="R6" s="101"/>
      <c r="S6" s="101"/>
      <c r="T6" s="101"/>
      <c r="U6" s="104"/>
      <c r="AB6" s="104"/>
      <c r="AC6" s="104"/>
      <c r="AK6" s="104"/>
      <c r="AL6" s="104"/>
    </row>
    <row r="7" spans="1:42" s="107" customFormat="1" ht="15.75" x14ac:dyDescent="0.25">
      <c r="A7" s="105"/>
      <c r="B7" s="106"/>
      <c r="D7" s="102"/>
      <c r="H7" s="108"/>
      <c r="K7" s="109"/>
      <c r="M7" s="102"/>
      <c r="Q7" s="108"/>
    </row>
    <row r="8" spans="1:42" ht="18.75" thickBot="1" x14ac:dyDescent="0.4">
      <c r="A8" s="110"/>
      <c r="B8" s="111"/>
      <c r="C8" s="112"/>
      <c r="D8" s="113"/>
      <c r="E8" s="113"/>
      <c r="F8" s="113"/>
      <c r="G8" s="113"/>
      <c r="H8" s="113"/>
      <c r="I8" s="113"/>
      <c r="J8" s="114"/>
      <c r="K8" s="113"/>
      <c r="M8" s="113"/>
      <c r="N8" s="113"/>
      <c r="O8" s="116" t="s">
        <v>147</v>
      </c>
      <c r="P8" s="113"/>
      <c r="Q8" s="113"/>
      <c r="R8" s="113"/>
      <c r="S8" s="113"/>
      <c r="T8" s="113"/>
    </row>
    <row r="9" spans="1:42" ht="19.5" thickTop="1" thickBot="1" x14ac:dyDescent="0.4">
      <c r="A9" s="117" t="s">
        <v>148</v>
      </c>
      <c r="B9" s="117" t="s">
        <v>149</v>
      </c>
      <c r="C9" s="118" t="s">
        <v>150</v>
      </c>
      <c r="D9" s="118"/>
      <c r="E9" s="118"/>
      <c r="F9" s="118"/>
      <c r="G9" s="118"/>
      <c r="H9" s="118"/>
      <c r="I9" s="119"/>
      <c r="J9" s="118" t="s">
        <v>151</v>
      </c>
      <c r="K9" s="118"/>
      <c r="L9" s="118"/>
      <c r="M9" s="118"/>
      <c r="N9" s="118"/>
      <c r="O9" s="118"/>
    </row>
    <row r="10" spans="1:42" ht="37.5" thickTop="1" thickBot="1" x14ac:dyDescent="0.4">
      <c r="A10" s="120"/>
      <c r="B10" s="120"/>
      <c r="C10" s="121" t="s">
        <v>152</v>
      </c>
      <c r="D10" s="122" t="s">
        <v>153</v>
      </c>
      <c r="E10" s="123" t="s">
        <v>154</v>
      </c>
      <c r="F10" s="122" t="s">
        <v>155</v>
      </c>
      <c r="G10" s="121" t="s">
        <v>156</v>
      </c>
      <c r="H10" s="121" t="s">
        <v>157</v>
      </c>
      <c r="I10" s="124"/>
      <c r="J10" s="121" t="s">
        <v>152</v>
      </c>
      <c r="K10" s="122" t="s">
        <v>153</v>
      </c>
      <c r="L10" s="123" t="s">
        <v>154</v>
      </c>
      <c r="M10" s="122" t="s">
        <v>155</v>
      </c>
      <c r="N10" s="121" t="s">
        <v>156</v>
      </c>
      <c r="O10" s="121" t="s">
        <v>157</v>
      </c>
    </row>
    <row r="11" spans="1:42" ht="18.75" thickTop="1" x14ac:dyDescent="0.35">
      <c r="A11" s="125"/>
      <c r="B11" s="126"/>
      <c r="C11" s="127"/>
      <c r="D11" s="127"/>
      <c r="E11" s="128"/>
      <c r="F11" s="129"/>
      <c r="G11" s="127"/>
      <c r="H11" s="127"/>
      <c r="I11" s="130"/>
      <c r="J11" s="127"/>
      <c r="K11" s="127"/>
      <c r="L11" s="128"/>
      <c r="M11" s="129"/>
      <c r="N11" s="127"/>
      <c r="O11" s="127"/>
    </row>
    <row r="12" spans="1:42" x14ac:dyDescent="0.35">
      <c r="A12" s="131"/>
      <c r="B12" s="132"/>
      <c r="C12" s="133"/>
      <c r="D12" s="133" t="s">
        <v>158</v>
      </c>
      <c r="E12" s="134">
        <v>30226165891</v>
      </c>
      <c r="F12" s="135"/>
      <c r="G12" s="133"/>
      <c r="H12" s="133"/>
      <c r="I12"/>
      <c r="J12" s="133"/>
      <c r="K12" s="133" t="s">
        <v>159</v>
      </c>
      <c r="L12" s="134">
        <f>+L14+L285+L287+L289+L291</f>
        <v>33735467666</v>
      </c>
      <c r="M12" s="135"/>
      <c r="N12" s="133"/>
      <c r="O12" s="133"/>
    </row>
    <row r="13" spans="1:42" x14ac:dyDescent="0.35">
      <c r="A13" s="136"/>
      <c r="B13" s="137"/>
      <c r="C13" s="138"/>
      <c r="D13" s="138"/>
      <c r="E13" s="139">
        <v>0</v>
      </c>
      <c r="F13" s="138"/>
      <c r="G13" s="138"/>
      <c r="H13" s="138"/>
      <c r="I13"/>
      <c r="J13" s="138"/>
      <c r="K13" s="138"/>
      <c r="L13" s="139"/>
      <c r="M13" s="138"/>
      <c r="N13" s="138"/>
      <c r="O13" s="138"/>
    </row>
    <row r="14" spans="1:42" x14ac:dyDescent="0.35">
      <c r="A14" s="140"/>
      <c r="B14" s="141" t="s">
        <v>160</v>
      </c>
      <c r="C14" s="142"/>
      <c r="D14" s="142" t="s">
        <v>158</v>
      </c>
      <c r="E14" s="143">
        <v>20796563911</v>
      </c>
      <c r="F14" s="144">
        <v>166</v>
      </c>
      <c r="G14" s="142"/>
      <c r="H14" s="145"/>
      <c r="I14"/>
      <c r="J14" s="142"/>
      <c r="K14" s="142" t="s">
        <v>159</v>
      </c>
      <c r="L14" s="143">
        <f>SUM(L18:L283)</f>
        <v>23947885162</v>
      </c>
      <c r="M14" s="144">
        <v>156</v>
      </c>
      <c r="N14" s="142"/>
      <c r="O14" s="142"/>
    </row>
    <row r="15" spans="1:42" x14ac:dyDescent="0.35">
      <c r="A15"/>
      <c r="B15" s="146"/>
      <c r="C15"/>
      <c r="D15"/>
      <c r="E15"/>
      <c r="F15" s="147"/>
      <c r="G15"/>
      <c r="H15"/>
      <c r="I15"/>
      <c r="J15"/>
      <c r="K15"/>
      <c r="L15" s="148"/>
      <c r="M15" s="147"/>
      <c r="N15"/>
      <c r="O15"/>
    </row>
    <row r="16" spans="1:42" x14ac:dyDescent="0.35">
      <c r="A16"/>
      <c r="B16" s="146"/>
      <c r="C16"/>
      <c r="D16"/>
      <c r="E16"/>
      <c r="F16" s="147"/>
      <c r="G16"/>
      <c r="H16"/>
      <c r="I16"/>
      <c r="J16"/>
      <c r="K16"/>
      <c r="L16"/>
      <c r="M16" s="147"/>
      <c r="N16"/>
      <c r="O16"/>
    </row>
    <row r="17" spans="1:15" x14ac:dyDescent="0.35">
      <c r="A17"/>
      <c r="B17" s="146"/>
      <c r="C17"/>
      <c r="D17"/>
      <c r="E17"/>
      <c r="F17" s="147"/>
      <c r="G17"/>
      <c r="H17"/>
      <c r="I17"/>
      <c r="J17"/>
      <c r="K17"/>
      <c r="L17"/>
      <c r="M17" s="147"/>
      <c r="N17"/>
      <c r="O17"/>
    </row>
    <row r="18" spans="1:15" ht="90" x14ac:dyDescent="0.35">
      <c r="A18" s="149">
        <v>1</v>
      </c>
      <c r="B18" s="150" t="s">
        <v>161</v>
      </c>
      <c r="C18" s="151">
        <v>61</v>
      </c>
      <c r="D18" s="152" t="s">
        <v>162</v>
      </c>
      <c r="E18" s="153">
        <v>10106455</v>
      </c>
      <c r="F18" s="151">
        <v>1</v>
      </c>
      <c r="G18" s="152" t="s">
        <v>163</v>
      </c>
      <c r="H18" s="152" t="s">
        <v>164</v>
      </c>
      <c r="I18" s="154"/>
      <c r="J18" s="151">
        <v>20</v>
      </c>
      <c r="K18" s="152" t="s">
        <v>162</v>
      </c>
      <c r="L18" s="153">
        <v>27318786</v>
      </c>
      <c r="M18" s="151">
        <v>1</v>
      </c>
      <c r="N18" s="152" t="s">
        <v>165</v>
      </c>
      <c r="O18" s="152" t="s">
        <v>166</v>
      </c>
    </row>
    <row r="19" spans="1:15" ht="75" x14ac:dyDescent="0.35">
      <c r="A19" s="149">
        <v>1</v>
      </c>
      <c r="B19" s="150"/>
      <c r="C19" s="151">
        <v>21</v>
      </c>
      <c r="D19" s="152" t="s">
        <v>167</v>
      </c>
      <c r="E19" s="153">
        <v>127759052</v>
      </c>
      <c r="F19" s="151">
        <v>1</v>
      </c>
      <c r="G19" s="152" t="s">
        <v>168</v>
      </c>
      <c r="H19" s="152" t="s">
        <v>169</v>
      </c>
      <c r="I19" s="154"/>
      <c r="J19" s="151">
        <v>21</v>
      </c>
      <c r="K19" s="152" t="s">
        <v>167</v>
      </c>
      <c r="L19" s="153">
        <v>102334332</v>
      </c>
      <c r="M19" s="151">
        <v>1</v>
      </c>
      <c r="N19" s="152" t="s">
        <v>170</v>
      </c>
      <c r="O19" s="152" t="s">
        <v>171</v>
      </c>
    </row>
    <row r="20" spans="1:15" ht="60" x14ac:dyDescent="0.35">
      <c r="A20" s="149">
        <v>1</v>
      </c>
      <c r="B20" s="150"/>
      <c r="C20" s="151">
        <v>40</v>
      </c>
      <c r="D20" s="152" t="s">
        <v>172</v>
      </c>
      <c r="E20" s="153">
        <v>95655621</v>
      </c>
      <c r="F20" s="151">
        <v>1</v>
      </c>
      <c r="G20" s="152" t="s">
        <v>173</v>
      </c>
      <c r="H20" s="152" t="s">
        <v>174</v>
      </c>
      <c r="I20" s="154"/>
      <c r="J20" s="151">
        <v>22</v>
      </c>
      <c r="K20" s="152" t="s">
        <v>172</v>
      </c>
      <c r="L20" s="153">
        <v>69509560</v>
      </c>
      <c r="M20" s="151">
        <v>1</v>
      </c>
      <c r="N20" s="152" t="s">
        <v>175</v>
      </c>
      <c r="O20" s="152" t="s">
        <v>176</v>
      </c>
    </row>
    <row r="21" spans="1:15" x14ac:dyDescent="0.35">
      <c r="A21" s="149">
        <v>1</v>
      </c>
      <c r="B21" s="150"/>
      <c r="C21" s="155"/>
      <c r="D21" s="152"/>
      <c r="E21" s="153"/>
      <c r="F21" s="151"/>
      <c r="G21" s="152"/>
      <c r="H21" s="152"/>
      <c r="I21" s="154"/>
      <c r="J21" s="155"/>
      <c r="K21" s="152"/>
      <c r="L21" s="153"/>
      <c r="M21" s="151"/>
      <c r="N21" s="152"/>
      <c r="O21" s="152"/>
    </row>
    <row r="22" spans="1:15" x14ac:dyDescent="0.35">
      <c r="A22" s="149"/>
      <c r="B22" s="156"/>
      <c r="C22" s="151"/>
      <c r="D22" s="157"/>
      <c r="E22" s="158"/>
      <c r="F22" s="151"/>
      <c r="G22" s="157"/>
      <c r="H22" s="157"/>
      <c r="I22" s="154"/>
      <c r="J22" s="151"/>
      <c r="K22" s="157"/>
      <c r="L22" s="158"/>
      <c r="M22" s="151"/>
      <c r="N22" s="157"/>
      <c r="O22" s="157"/>
    </row>
    <row r="23" spans="1:15" ht="75" x14ac:dyDescent="0.35">
      <c r="A23" s="149">
        <v>2</v>
      </c>
      <c r="B23" s="150" t="s">
        <v>177</v>
      </c>
      <c r="C23" s="151">
        <v>23</v>
      </c>
      <c r="D23" s="157" t="s">
        <v>178</v>
      </c>
      <c r="E23" s="159">
        <v>19269089</v>
      </c>
      <c r="F23" s="151">
        <v>1</v>
      </c>
      <c r="G23" s="157" t="s">
        <v>179</v>
      </c>
      <c r="H23" s="157" t="s">
        <v>180</v>
      </c>
      <c r="I23" s="154"/>
      <c r="J23" s="151">
        <v>129</v>
      </c>
      <c r="K23" s="157" t="s">
        <v>178</v>
      </c>
      <c r="L23" s="153">
        <v>13663534</v>
      </c>
      <c r="M23" s="151">
        <v>1</v>
      </c>
      <c r="N23" s="157" t="s">
        <v>181</v>
      </c>
      <c r="O23" s="157" t="s">
        <v>180</v>
      </c>
    </row>
    <row r="24" spans="1:15" ht="60" x14ac:dyDescent="0.35">
      <c r="A24" s="149">
        <v>2</v>
      </c>
      <c r="B24" s="150"/>
      <c r="C24" s="151">
        <v>24</v>
      </c>
      <c r="D24" s="157" t="s">
        <v>182</v>
      </c>
      <c r="E24" s="159">
        <v>24184305</v>
      </c>
      <c r="F24" s="151">
        <v>1</v>
      </c>
      <c r="G24" s="157" t="s">
        <v>183</v>
      </c>
      <c r="H24" s="157" t="s">
        <v>184</v>
      </c>
      <c r="I24" s="154"/>
      <c r="J24" s="151">
        <v>130</v>
      </c>
      <c r="K24" s="157" t="s">
        <v>182</v>
      </c>
      <c r="L24" s="153">
        <v>29847024</v>
      </c>
      <c r="M24" s="151">
        <v>1</v>
      </c>
      <c r="N24" s="157" t="s">
        <v>185</v>
      </c>
      <c r="O24" s="157" t="s">
        <v>186</v>
      </c>
    </row>
    <row r="25" spans="1:15" ht="60" x14ac:dyDescent="0.35">
      <c r="A25" s="149">
        <v>2</v>
      </c>
      <c r="B25" s="150"/>
      <c r="C25" s="151">
        <v>25</v>
      </c>
      <c r="D25" s="157" t="s">
        <v>187</v>
      </c>
      <c r="E25" s="159">
        <v>27780013</v>
      </c>
      <c r="F25" s="151">
        <v>1</v>
      </c>
      <c r="G25" s="157" t="s">
        <v>188</v>
      </c>
      <c r="H25" s="157" t="s">
        <v>189</v>
      </c>
      <c r="I25" s="154"/>
      <c r="J25" s="151">
        <v>131</v>
      </c>
      <c r="K25" s="157" t="s">
        <v>187</v>
      </c>
      <c r="L25" s="153">
        <v>84821128</v>
      </c>
      <c r="M25" s="151">
        <v>1</v>
      </c>
      <c r="N25" s="157" t="s">
        <v>190</v>
      </c>
      <c r="O25" s="157" t="s">
        <v>191</v>
      </c>
    </row>
    <row r="26" spans="1:15" ht="75" x14ac:dyDescent="0.35">
      <c r="A26" s="149">
        <v>2</v>
      </c>
      <c r="B26" s="150"/>
      <c r="C26" s="151">
        <v>26</v>
      </c>
      <c r="D26" s="157" t="s">
        <v>192</v>
      </c>
      <c r="E26" s="159">
        <v>4849730</v>
      </c>
      <c r="F26" s="151">
        <v>1</v>
      </c>
      <c r="G26" s="157" t="s">
        <v>193</v>
      </c>
      <c r="H26" s="157" t="s">
        <v>194</v>
      </c>
      <c r="I26" s="154"/>
      <c r="J26" s="151">
        <v>132</v>
      </c>
      <c r="K26" s="157" t="s">
        <v>192</v>
      </c>
      <c r="L26" s="153">
        <v>12617021</v>
      </c>
      <c r="M26" s="151">
        <v>1</v>
      </c>
      <c r="N26" s="157" t="s">
        <v>195</v>
      </c>
      <c r="O26" s="157" t="s">
        <v>196</v>
      </c>
    </row>
    <row r="27" spans="1:15" ht="120" x14ac:dyDescent="0.35">
      <c r="A27" s="149">
        <v>2</v>
      </c>
      <c r="B27" s="150"/>
      <c r="C27" s="151">
        <v>27</v>
      </c>
      <c r="D27" s="157" t="s">
        <v>197</v>
      </c>
      <c r="E27" s="159">
        <v>7786756</v>
      </c>
      <c r="F27" s="151">
        <v>1</v>
      </c>
      <c r="G27" s="157" t="s">
        <v>198</v>
      </c>
      <c r="H27" s="157" t="s">
        <v>199</v>
      </c>
      <c r="I27" s="154"/>
      <c r="J27" s="151">
        <v>133</v>
      </c>
      <c r="K27" s="157" t="s">
        <v>197</v>
      </c>
      <c r="L27" s="153">
        <v>17994330</v>
      </c>
      <c r="M27" s="151">
        <v>1</v>
      </c>
      <c r="N27" s="157" t="s">
        <v>200</v>
      </c>
      <c r="O27" s="157" t="s">
        <v>201</v>
      </c>
    </row>
    <row r="28" spans="1:15" ht="60" x14ac:dyDescent="0.35">
      <c r="A28" s="149">
        <v>2</v>
      </c>
      <c r="B28" s="150"/>
      <c r="C28" s="151">
        <v>32</v>
      </c>
      <c r="D28" s="157" t="s">
        <v>202</v>
      </c>
      <c r="E28" s="159">
        <v>39518584</v>
      </c>
      <c r="F28" s="151">
        <v>1</v>
      </c>
      <c r="G28" s="157" t="s">
        <v>200</v>
      </c>
      <c r="H28" s="157" t="s">
        <v>203</v>
      </c>
      <c r="I28" s="154"/>
      <c r="J28" s="151">
        <v>134</v>
      </c>
      <c r="K28" s="157" t="s">
        <v>202</v>
      </c>
      <c r="L28" s="153">
        <v>8955975</v>
      </c>
      <c r="M28" s="151">
        <v>1</v>
      </c>
      <c r="N28" s="157" t="s">
        <v>204</v>
      </c>
      <c r="O28" s="157" t="s">
        <v>205</v>
      </c>
    </row>
    <row r="29" spans="1:15" ht="60" x14ac:dyDescent="0.35">
      <c r="A29" s="149">
        <v>2</v>
      </c>
      <c r="B29" s="150"/>
      <c r="C29" s="151">
        <v>28</v>
      </c>
      <c r="D29" s="157" t="s">
        <v>206</v>
      </c>
      <c r="E29" s="159">
        <v>11439887</v>
      </c>
      <c r="F29" s="151">
        <v>1</v>
      </c>
      <c r="G29" s="157" t="s">
        <v>204</v>
      </c>
      <c r="H29" s="157" t="s">
        <v>205</v>
      </c>
      <c r="I29" s="154"/>
      <c r="J29" s="151">
        <v>135</v>
      </c>
      <c r="K29" s="157" t="s">
        <v>206</v>
      </c>
      <c r="L29" s="153">
        <v>23991200</v>
      </c>
      <c r="M29" s="151">
        <v>1</v>
      </c>
      <c r="N29" s="157" t="s">
        <v>207</v>
      </c>
      <c r="O29" s="157" t="s">
        <v>189</v>
      </c>
    </row>
    <row r="30" spans="1:15" ht="75" x14ac:dyDescent="0.35">
      <c r="A30" s="149"/>
      <c r="B30" s="150"/>
      <c r="C30" s="151">
        <v>31</v>
      </c>
      <c r="D30" s="157" t="s">
        <v>208</v>
      </c>
      <c r="E30" s="159">
        <v>6793853</v>
      </c>
      <c r="F30" s="151">
        <v>1</v>
      </c>
      <c r="G30" s="157" t="s">
        <v>195</v>
      </c>
      <c r="H30" s="157" t="s">
        <v>209</v>
      </c>
      <c r="I30" s="154"/>
      <c r="J30" s="151">
        <v>136</v>
      </c>
      <c r="K30" s="157" t="s">
        <v>208</v>
      </c>
      <c r="L30" s="153">
        <v>5359990</v>
      </c>
      <c r="M30" s="151">
        <v>1</v>
      </c>
      <c r="N30" s="157" t="s">
        <v>210</v>
      </c>
      <c r="O30" s="157" t="s">
        <v>211</v>
      </c>
    </row>
    <row r="31" spans="1:15" ht="60" x14ac:dyDescent="0.35">
      <c r="A31" s="149"/>
      <c r="B31" s="150"/>
      <c r="C31" s="151">
        <v>29</v>
      </c>
      <c r="D31" s="157" t="s">
        <v>212</v>
      </c>
      <c r="E31" s="159">
        <v>45763197</v>
      </c>
      <c r="F31" s="151">
        <v>1</v>
      </c>
      <c r="G31" s="157" t="s">
        <v>190</v>
      </c>
      <c r="H31" s="157" t="s">
        <v>213</v>
      </c>
      <c r="I31" s="154"/>
      <c r="J31" s="154"/>
      <c r="K31" s="154"/>
      <c r="L31" s="154"/>
      <c r="M31" s="151"/>
      <c r="N31" s="157"/>
      <c r="O31" s="157"/>
    </row>
    <row r="32" spans="1:15" ht="45" x14ac:dyDescent="0.35">
      <c r="A32" s="149"/>
      <c r="B32" s="150"/>
      <c r="C32" s="151">
        <v>30</v>
      </c>
      <c r="D32" s="157" t="s">
        <v>214</v>
      </c>
      <c r="E32" s="159">
        <v>206303978</v>
      </c>
      <c r="F32" s="151">
        <v>1</v>
      </c>
      <c r="G32" s="157" t="s">
        <v>215</v>
      </c>
      <c r="H32" s="157" t="s">
        <v>216</v>
      </c>
      <c r="I32" s="154"/>
      <c r="J32" s="154"/>
      <c r="K32" s="154"/>
      <c r="L32" s="154"/>
      <c r="M32" s="151"/>
      <c r="N32" s="157"/>
      <c r="O32" s="157"/>
    </row>
    <row r="33" spans="1:15" x14ac:dyDescent="0.35">
      <c r="A33" s="149">
        <v>2</v>
      </c>
      <c r="B33" s="150"/>
      <c r="C33" s="151"/>
      <c r="D33" s="157"/>
      <c r="E33" s="159"/>
      <c r="F33" s="151"/>
      <c r="G33" s="157"/>
      <c r="H33" s="157"/>
      <c r="I33" s="154"/>
      <c r="J33" s="154"/>
      <c r="K33" s="154"/>
      <c r="L33" s="154"/>
      <c r="M33" s="151"/>
      <c r="N33" s="157"/>
      <c r="O33" s="157"/>
    </row>
    <row r="34" spans="1:15" x14ac:dyDescent="0.35">
      <c r="A34" s="149"/>
      <c r="B34" s="156"/>
      <c r="C34" s="151"/>
      <c r="D34" s="157"/>
      <c r="E34" s="158"/>
      <c r="F34" s="151"/>
      <c r="G34" s="157"/>
      <c r="H34" s="157"/>
      <c r="I34" s="154"/>
      <c r="J34" s="151"/>
      <c r="K34" s="157"/>
      <c r="L34" s="158"/>
      <c r="M34" s="151"/>
      <c r="N34" s="157"/>
      <c r="O34" s="157"/>
    </row>
    <row r="35" spans="1:15" ht="45" x14ac:dyDescent="0.35">
      <c r="A35" s="149">
        <v>3</v>
      </c>
      <c r="B35" s="150" t="s">
        <v>90</v>
      </c>
      <c r="C35" s="160">
        <v>4</v>
      </c>
      <c r="D35" s="157" t="s">
        <v>217</v>
      </c>
      <c r="E35" s="153">
        <v>148494355</v>
      </c>
      <c r="F35" s="160">
        <v>1</v>
      </c>
      <c r="G35" s="157" t="s">
        <v>218</v>
      </c>
      <c r="H35" s="157" t="s">
        <v>219</v>
      </c>
      <c r="I35" s="154"/>
      <c r="J35" s="160">
        <v>25</v>
      </c>
      <c r="K35" s="157" t="s">
        <v>220</v>
      </c>
      <c r="L35" s="153">
        <v>58140900</v>
      </c>
      <c r="M35" s="160">
        <v>1</v>
      </c>
      <c r="N35" s="157" t="s">
        <v>221</v>
      </c>
      <c r="O35" s="157" t="s">
        <v>221</v>
      </c>
    </row>
    <row r="36" spans="1:15" ht="75" x14ac:dyDescent="0.35">
      <c r="A36" s="149">
        <v>3</v>
      </c>
      <c r="B36" s="150"/>
      <c r="C36" s="160">
        <v>5</v>
      </c>
      <c r="D36" s="157" t="s">
        <v>222</v>
      </c>
      <c r="E36" s="153">
        <v>54232675</v>
      </c>
      <c r="F36" s="160">
        <v>1</v>
      </c>
      <c r="G36" s="157" t="s">
        <v>223</v>
      </c>
      <c r="H36" s="157" t="s">
        <v>224</v>
      </c>
      <c r="I36" s="154"/>
      <c r="J36" s="160">
        <v>26</v>
      </c>
      <c r="K36" s="157" t="s">
        <v>225</v>
      </c>
      <c r="L36" s="153">
        <v>318549285</v>
      </c>
      <c r="M36" s="160">
        <v>1</v>
      </c>
      <c r="N36" s="157" t="s">
        <v>226</v>
      </c>
      <c r="O36" s="157" t="s">
        <v>226</v>
      </c>
    </row>
    <row r="37" spans="1:15" ht="75" x14ac:dyDescent="0.35">
      <c r="A37" s="149">
        <v>3</v>
      </c>
      <c r="B37" s="150"/>
      <c r="C37" s="160">
        <v>6</v>
      </c>
      <c r="D37" s="157" t="s">
        <v>227</v>
      </c>
      <c r="E37" s="153">
        <v>10553379</v>
      </c>
      <c r="F37" s="160">
        <v>1</v>
      </c>
      <c r="G37" s="157" t="s">
        <v>228</v>
      </c>
      <c r="H37" s="157" t="s">
        <v>229</v>
      </c>
      <c r="I37" s="154"/>
      <c r="J37" s="160">
        <v>27</v>
      </c>
      <c r="K37" s="157" t="s">
        <v>227</v>
      </c>
      <c r="L37" s="153">
        <v>14582500</v>
      </c>
      <c r="M37" s="160">
        <v>1</v>
      </c>
      <c r="N37" s="157" t="s">
        <v>230</v>
      </c>
      <c r="O37" s="157" t="s">
        <v>230</v>
      </c>
    </row>
    <row r="38" spans="1:15" ht="30" x14ac:dyDescent="0.35">
      <c r="A38" s="149">
        <v>3</v>
      </c>
      <c r="B38" s="150"/>
      <c r="C38" s="160">
        <v>7</v>
      </c>
      <c r="D38" s="157" t="s">
        <v>231</v>
      </c>
      <c r="E38" s="153">
        <v>6822608</v>
      </c>
      <c r="F38" s="160">
        <v>1</v>
      </c>
      <c r="G38" s="157" t="s">
        <v>232</v>
      </c>
      <c r="H38" s="157" t="s">
        <v>233</v>
      </c>
      <c r="I38" s="154"/>
      <c r="J38" s="160">
        <v>28</v>
      </c>
      <c r="K38" s="157" t="s">
        <v>234</v>
      </c>
      <c r="L38" s="153">
        <v>7310405</v>
      </c>
      <c r="M38" s="160">
        <v>1</v>
      </c>
      <c r="N38" s="157" t="s">
        <v>232</v>
      </c>
      <c r="O38" s="157" t="s">
        <v>232</v>
      </c>
    </row>
    <row r="39" spans="1:15" ht="30" x14ac:dyDescent="0.35">
      <c r="A39" s="149">
        <v>3</v>
      </c>
      <c r="B39" s="150"/>
      <c r="C39" s="160">
        <v>8</v>
      </c>
      <c r="D39" s="157" t="s">
        <v>235</v>
      </c>
      <c r="E39" s="153">
        <v>105740201</v>
      </c>
      <c r="F39" s="160">
        <v>1</v>
      </c>
      <c r="G39" s="157" t="s">
        <v>236</v>
      </c>
      <c r="H39" s="157" t="s">
        <v>223</v>
      </c>
      <c r="I39" s="154"/>
      <c r="J39" s="160">
        <v>29</v>
      </c>
      <c r="K39" s="157" t="s">
        <v>237</v>
      </c>
      <c r="L39" s="153">
        <v>119962123</v>
      </c>
      <c r="M39" s="160">
        <v>1</v>
      </c>
      <c r="N39" s="157" t="s">
        <v>238</v>
      </c>
      <c r="O39" s="157" t="s">
        <v>238</v>
      </c>
    </row>
    <row r="40" spans="1:15" ht="75" x14ac:dyDescent="0.35">
      <c r="A40" s="149">
        <v>3</v>
      </c>
      <c r="B40" s="150"/>
      <c r="C40" s="160">
        <v>9</v>
      </c>
      <c r="D40" s="157" t="s">
        <v>239</v>
      </c>
      <c r="E40" s="153">
        <v>34659920</v>
      </c>
      <c r="F40" s="160">
        <v>1</v>
      </c>
      <c r="G40" s="157" t="s">
        <v>240</v>
      </c>
      <c r="H40" s="157" t="s">
        <v>241</v>
      </c>
      <c r="I40" s="154"/>
      <c r="J40" s="160">
        <v>41</v>
      </c>
      <c r="K40" s="157" t="s">
        <v>242</v>
      </c>
      <c r="L40" s="153">
        <v>56819418</v>
      </c>
      <c r="M40" s="160">
        <v>1</v>
      </c>
      <c r="N40" s="157" t="s">
        <v>243</v>
      </c>
      <c r="O40" s="157" t="s">
        <v>243</v>
      </c>
    </row>
    <row r="41" spans="1:15" x14ac:dyDescent="0.35">
      <c r="A41" s="149">
        <v>3</v>
      </c>
      <c r="B41" s="150"/>
      <c r="C41" s="157">
        <v>207</v>
      </c>
      <c r="D41" s="157" t="s">
        <v>244</v>
      </c>
      <c r="E41" s="153">
        <v>285165234</v>
      </c>
      <c r="F41" s="157"/>
      <c r="G41" s="157"/>
      <c r="H41" s="157"/>
      <c r="I41" s="154"/>
      <c r="J41" s="151">
        <v>207</v>
      </c>
      <c r="K41" s="157" t="s">
        <v>244</v>
      </c>
      <c r="L41" s="153">
        <v>817051831</v>
      </c>
      <c r="M41" s="157"/>
      <c r="N41" s="157"/>
      <c r="O41" s="157"/>
    </row>
    <row r="42" spans="1:15" x14ac:dyDescent="0.35">
      <c r="A42" s="149">
        <v>3</v>
      </c>
      <c r="B42" s="150"/>
      <c r="C42" s="157">
        <v>208</v>
      </c>
      <c r="D42" s="157" t="s">
        <v>245</v>
      </c>
      <c r="E42" s="153">
        <v>200000000</v>
      </c>
      <c r="F42" s="157"/>
      <c r="G42" s="157"/>
      <c r="H42" s="157"/>
      <c r="I42" s="154"/>
      <c r="J42" s="151">
        <v>208</v>
      </c>
      <c r="K42" s="157" t="s">
        <v>245</v>
      </c>
      <c r="L42" s="153">
        <v>674709353</v>
      </c>
      <c r="M42" s="157"/>
      <c r="N42" s="157"/>
      <c r="O42" s="157"/>
    </row>
    <row r="43" spans="1:15" x14ac:dyDescent="0.35">
      <c r="A43" s="149">
        <v>3</v>
      </c>
      <c r="B43" s="150"/>
      <c r="C43" s="157">
        <v>209</v>
      </c>
      <c r="D43" s="157" t="s">
        <v>246</v>
      </c>
      <c r="E43" s="153">
        <v>991099758</v>
      </c>
      <c r="F43" s="157"/>
      <c r="G43" s="157"/>
      <c r="H43" s="157"/>
      <c r="I43" s="154"/>
      <c r="J43" s="151">
        <v>209</v>
      </c>
      <c r="K43" s="157" t="s">
        <v>247</v>
      </c>
      <c r="L43" s="153">
        <v>682666361</v>
      </c>
      <c r="M43" s="157"/>
      <c r="N43" s="157"/>
      <c r="O43" s="157"/>
    </row>
    <row r="44" spans="1:15" x14ac:dyDescent="0.35">
      <c r="A44" s="149">
        <v>3</v>
      </c>
      <c r="B44" s="150"/>
      <c r="C44" s="157"/>
      <c r="D44" s="157"/>
      <c r="E44" s="153"/>
      <c r="F44" s="157"/>
      <c r="G44" s="157"/>
      <c r="H44" s="157"/>
      <c r="I44" s="154"/>
      <c r="J44" s="157"/>
      <c r="K44" s="157"/>
      <c r="L44" s="153"/>
      <c r="M44" s="157"/>
      <c r="N44" s="157"/>
      <c r="O44" s="157"/>
    </row>
    <row r="45" spans="1:15" x14ac:dyDescent="0.35">
      <c r="A45" s="149">
        <v>3</v>
      </c>
      <c r="B45" s="150"/>
      <c r="C45" s="157"/>
      <c r="D45" s="157"/>
      <c r="E45" s="153"/>
      <c r="F45" s="157"/>
      <c r="G45" s="157"/>
      <c r="H45" s="157"/>
      <c r="I45" s="154"/>
      <c r="J45" s="157"/>
      <c r="K45" s="157"/>
      <c r="L45" s="153"/>
      <c r="M45" s="157"/>
      <c r="N45" s="157"/>
      <c r="O45" s="157"/>
    </row>
    <row r="46" spans="1:15" x14ac:dyDescent="0.35">
      <c r="A46" s="149">
        <v>3</v>
      </c>
      <c r="B46" s="150"/>
      <c r="C46" s="157"/>
      <c r="D46" s="157"/>
      <c r="E46" s="153"/>
      <c r="F46" s="157"/>
      <c r="G46" s="157"/>
      <c r="H46" s="157"/>
      <c r="I46" s="154"/>
      <c r="J46" s="157"/>
      <c r="K46" s="157"/>
      <c r="L46" s="153"/>
      <c r="M46" s="157"/>
      <c r="N46" s="157"/>
      <c r="O46" s="157"/>
    </row>
    <row r="47" spans="1:15" x14ac:dyDescent="0.35">
      <c r="A47" s="149">
        <v>3</v>
      </c>
      <c r="B47" s="150"/>
      <c r="C47" s="157"/>
      <c r="D47" s="157"/>
      <c r="E47" s="153"/>
      <c r="F47" s="157"/>
      <c r="G47" s="157"/>
      <c r="H47" s="157"/>
      <c r="I47" s="154"/>
      <c r="J47" s="157"/>
      <c r="K47" s="157"/>
      <c r="L47" s="153"/>
      <c r="M47" s="157"/>
      <c r="N47" s="157"/>
      <c r="O47" s="157"/>
    </row>
    <row r="48" spans="1:15" x14ac:dyDescent="0.35">
      <c r="A48" s="149"/>
      <c r="B48" s="156"/>
      <c r="C48" s="151"/>
      <c r="D48" s="157"/>
      <c r="E48" s="158"/>
      <c r="F48" s="151"/>
      <c r="G48" s="157"/>
      <c r="H48" s="157"/>
      <c r="I48" s="154"/>
      <c r="J48" s="151"/>
      <c r="K48" s="157"/>
      <c r="L48" s="158"/>
      <c r="M48" s="151"/>
      <c r="N48" s="157"/>
      <c r="O48" s="157"/>
    </row>
    <row r="49" spans="1:15" ht="30" x14ac:dyDescent="0.35">
      <c r="A49" s="149">
        <v>4</v>
      </c>
      <c r="B49" s="150" t="s">
        <v>134</v>
      </c>
      <c r="C49" s="151">
        <v>150</v>
      </c>
      <c r="D49" s="157" t="s">
        <v>248</v>
      </c>
      <c r="E49" s="159">
        <v>800630477</v>
      </c>
      <c r="F49" s="151">
        <v>1</v>
      </c>
      <c r="G49" s="157" t="s">
        <v>249</v>
      </c>
      <c r="H49" s="157" t="s">
        <v>250</v>
      </c>
      <c r="I49" s="154"/>
      <c r="J49" s="151">
        <v>40</v>
      </c>
      <c r="K49" s="157" t="s">
        <v>251</v>
      </c>
      <c r="L49" s="153">
        <v>961417571</v>
      </c>
      <c r="M49" s="151">
        <v>1</v>
      </c>
      <c r="N49" s="157" t="s">
        <v>249</v>
      </c>
      <c r="O49" s="157" t="s">
        <v>252</v>
      </c>
    </row>
    <row r="50" spans="1:15" ht="30" x14ac:dyDescent="0.35">
      <c r="A50" s="149">
        <v>4</v>
      </c>
      <c r="B50" s="150"/>
      <c r="C50" s="151">
        <v>151</v>
      </c>
      <c r="D50" s="157" t="s">
        <v>253</v>
      </c>
      <c r="E50" s="159">
        <v>296898077</v>
      </c>
      <c r="F50" s="151">
        <v>1</v>
      </c>
      <c r="G50" s="157" t="s">
        <v>254</v>
      </c>
      <c r="H50" s="157" t="s">
        <v>255</v>
      </c>
      <c r="I50" s="154"/>
      <c r="J50" s="151">
        <v>95</v>
      </c>
      <c r="K50" s="157" t="s">
        <v>256</v>
      </c>
      <c r="L50" s="153">
        <v>350887142</v>
      </c>
      <c r="M50" s="151">
        <v>1</v>
      </c>
      <c r="N50" s="157" t="s">
        <v>257</v>
      </c>
      <c r="O50" s="157" t="s">
        <v>258</v>
      </c>
    </row>
    <row r="51" spans="1:15" ht="75" x14ac:dyDescent="0.35">
      <c r="A51" s="149">
        <v>4</v>
      </c>
      <c r="B51" s="150"/>
      <c r="C51" s="151">
        <v>162</v>
      </c>
      <c r="D51" s="157" t="s">
        <v>259</v>
      </c>
      <c r="E51" s="159">
        <v>21111862</v>
      </c>
      <c r="F51" s="151">
        <v>1</v>
      </c>
      <c r="G51" s="157" t="s">
        <v>260</v>
      </c>
      <c r="H51" s="157" t="s">
        <v>261</v>
      </c>
      <c r="I51" s="154"/>
      <c r="J51" s="151">
        <v>99</v>
      </c>
      <c r="K51" s="157" t="s">
        <v>262</v>
      </c>
      <c r="L51" s="153">
        <v>22386570</v>
      </c>
      <c r="M51" s="151">
        <v>1</v>
      </c>
      <c r="N51" s="157" t="s">
        <v>263</v>
      </c>
      <c r="O51" s="157" t="s">
        <v>264</v>
      </c>
    </row>
    <row r="52" spans="1:15" ht="45" x14ac:dyDescent="0.35">
      <c r="A52" s="149">
        <v>4</v>
      </c>
      <c r="B52" s="150"/>
      <c r="C52" s="151">
        <v>163</v>
      </c>
      <c r="D52" s="157" t="s">
        <v>265</v>
      </c>
      <c r="E52" s="159">
        <v>111669822</v>
      </c>
      <c r="F52" s="151">
        <v>1</v>
      </c>
      <c r="G52" s="157" t="s">
        <v>249</v>
      </c>
      <c r="H52" s="157" t="s">
        <v>250</v>
      </c>
      <c r="I52" s="154"/>
      <c r="J52" s="151">
        <v>100</v>
      </c>
      <c r="K52" s="157" t="s">
        <v>265</v>
      </c>
      <c r="L52" s="153">
        <v>99657034</v>
      </c>
      <c r="M52" s="151">
        <v>1</v>
      </c>
      <c r="N52" s="157" t="s">
        <v>249</v>
      </c>
      <c r="O52" s="157" t="s">
        <v>252</v>
      </c>
    </row>
    <row r="53" spans="1:15" ht="105" x14ac:dyDescent="0.35">
      <c r="A53" s="149">
        <v>4</v>
      </c>
      <c r="B53" s="161"/>
      <c r="C53" s="151">
        <v>164</v>
      </c>
      <c r="D53" s="157" t="s">
        <v>266</v>
      </c>
      <c r="E53" s="154">
        <v>6598103</v>
      </c>
      <c r="F53" s="151">
        <v>1</v>
      </c>
      <c r="G53" s="157" t="s">
        <v>267</v>
      </c>
      <c r="H53" s="157" t="s">
        <v>268</v>
      </c>
      <c r="I53" s="154"/>
      <c r="J53" s="151">
        <v>105</v>
      </c>
      <c r="K53" s="157" t="s">
        <v>269</v>
      </c>
      <c r="L53" s="153">
        <v>7700000</v>
      </c>
      <c r="M53" s="151">
        <v>1</v>
      </c>
      <c r="N53" s="157" t="s">
        <v>270</v>
      </c>
      <c r="O53" s="157" t="s">
        <v>271</v>
      </c>
    </row>
    <row r="54" spans="1:15" ht="120" x14ac:dyDescent="0.35">
      <c r="A54" s="149">
        <v>4</v>
      </c>
      <c r="B54" s="162"/>
      <c r="C54" s="151">
        <v>165</v>
      </c>
      <c r="D54" s="157" t="s">
        <v>272</v>
      </c>
      <c r="E54" s="154">
        <v>34899925</v>
      </c>
      <c r="F54" s="151">
        <v>1</v>
      </c>
      <c r="G54" s="157" t="s">
        <v>273</v>
      </c>
      <c r="H54" s="157" t="s">
        <v>274</v>
      </c>
      <c r="I54" s="154"/>
      <c r="J54" s="151">
        <v>107</v>
      </c>
      <c r="K54" s="157" t="s">
        <v>275</v>
      </c>
      <c r="L54" s="153">
        <v>17277855</v>
      </c>
      <c r="M54" s="151">
        <v>1</v>
      </c>
      <c r="N54" s="157" t="s">
        <v>276</v>
      </c>
      <c r="O54" s="157" t="s">
        <v>277</v>
      </c>
    </row>
    <row r="55" spans="1:15" ht="60" x14ac:dyDescent="0.35">
      <c r="A55" s="149">
        <v>4</v>
      </c>
      <c r="B55" s="162"/>
      <c r="C55" s="151"/>
      <c r="D55" s="157"/>
      <c r="E55" s="154"/>
      <c r="F55" s="151"/>
      <c r="G55" s="157"/>
      <c r="H55" s="157"/>
      <c r="I55" s="154"/>
      <c r="J55" s="151">
        <v>150</v>
      </c>
      <c r="K55" s="157" t="s">
        <v>214</v>
      </c>
      <c r="L55" s="153">
        <v>217892022</v>
      </c>
      <c r="M55" s="151">
        <v>1</v>
      </c>
      <c r="N55" s="157" t="s">
        <v>278</v>
      </c>
      <c r="O55" s="157" t="s">
        <v>279</v>
      </c>
    </row>
    <row r="56" spans="1:15" x14ac:dyDescent="0.35">
      <c r="A56" s="149"/>
      <c r="B56" s="156"/>
      <c r="C56" s="151"/>
      <c r="D56" s="157"/>
      <c r="E56" s="158"/>
      <c r="F56" s="151"/>
      <c r="G56" s="157"/>
      <c r="H56" s="157"/>
      <c r="I56" s="154"/>
      <c r="J56" s="151"/>
      <c r="K56" s="157"/>
      <c r="L56" s="158"/>
      <c r="M56" s="151"/>
      <c r="N56" s="157"/>
      <c r="O56" s="157"/>
    </row>
    <row r="57" spans="1:15" ht="90" x14ac:dyDescent="0.35">
      <c r="A57" s="149">
        <v>5</v>
      </c>
      <c r="B57" s="150" t="s">
        <v>280</v>
      </c>
      <c r="C57" s="151">
        <v>63</v>
      </c>
      <c r="D57" s="157" t="s">
        <v>281</v>
      </c>
      <c r="E57" s="159">
        <v>88709581</v>
      </c>
      <c r="F57" s="151">
        <v>1</v>
      </c>
      <c r="G57" s="157" t="s">
        <v>282</v>
      </c>
      <c r="H57" s="157" t="s">
        <v>283</v>
      </c>
      <c r="I57" s="154"/>
      <c r="J57" s="151">
        <v>73</v>
      </c>
      <c r="K57" s="157" t="s">
        <v>284</v>
      </c>
      <c r="L57" s="153">
        <v>86439886</v>
      </c>
      <c r="M57" s="151">
        <v>1</v>
      </c>
      <c r="N57" s="157" t="s">
        <v>285</v>
      </c>
      <c r="O57" s="157" t="s">
        <v>286</v>
      </c>
    </row>
    <row r="58" spans="1:15" ht="105" x14ac:dyDescent="0.35">
      <c r="A58" s="149">
        <v>5</v>
      </c>
      <c r="B58" s="150"/>
      <c r="C58" s="151">
        <v>72</v>
      </c>
      <c r="D58" s="157" t="s">
        <v>287</v>
      </c>
      <c r="E58" s="159">
        <v>98661437</v>
      </c>
      <c r="F58" s="151">
        <v>1</v>
      </c>
      <c r="G58" s="157" t="s">
        <v>288</v>
      </c>
      <c r="H58" s="157" t="s">
        <v>289</v>
      </c>
      <c r="I58" s="154"/>
      <c r="J58" s="151">
        <v>74</v>
      </c>
      <c r="K58" s="157" t="s">
        <v>290</v>
      </c>
      <c r="L58" s="153">
        <v>115694404</v>
      </c>
      <c r="M58" s="151">
        <v>1</v>
      </c>
      <c r="N58" s="157" t="s">
        <v>291</v>
      </c>
      <c r="O58" s="157" t="s">
        <v>292</v>
      </c>
    </row>
    <row r="59" spans="1:15" x14ac:dyDescent="0.35">
      <c r="A59" s="149">
        <v>5</v>
      </c>
      <c r="B59" s="150"/>
      <c r="C59" s="151"/>
      <c r="D59" s="157"/>
      <c r="E59" s="159"/>
      <c r="F59" s="151"/>
      <c r="G59" s="157"/>
      <c r="H59" s="157"/>
      <c r="I59" s="154"/>
      <c r="J59" s="151"/>
      <c r="K59" s="157"/>
      <c r="L59" s="159"/>
      <c r="M59" s="151"/>
      <c r="N59" s="157"/>
      <c r="O59" s="157"/>
    </row>
    <row r="60" spans="1:15" x14ac:dyDescent="0.35">
      <c r="A60" s="149">
        <v>5</v>
      </c>
      <c r="B60" s="150"/>
      <c r="C60" s="151"/>
      <c r="D60" s="157"/>
      <c r="E60" s="159"/>
      <c r="F60" s="151"/>
      <c r="G60" s="157"/>
      <c r="H60" s="157"/>
      <c r="I60" s="154"/>
      <c r="J60" s="151"/>
      <c r="K60" s="157"/>
      <c r="L60" s="159"/>
      <c r="M60" s="151"/>
      <c r="N60" s="157"/>
      <c r="O60" s="157"/>
    </row>
    <row r="61" spans="1:15" x14ac:dyDescent="0.35">
      <c r="A61" s="149">
        <v>5</v>
      </c>
      <c r="B61" s="150"/>
      <c r="C61" s="151"/>
      <c r="D61" s="157"/>
      <c r="E61" s="159"/>
      <c r="F61" s="151"/>
      <c r="G61" s="157"/>
      <c r="H61" s="157"/>
      <c r="I61" s="154"/>
      <c r="J61" s="151"/>
      <c r="K61" s="157"/>
      <c r="L61" s="159"/>
      <c r="M61" s="151"/>
      <c r="N61" s="157"/>
      <c r="O61" s="157"/>
    </row>
    <row r="62" spans="1:15" x14ac:dyDescent="0.35">
      <c r="A62" s="149">
        <v>5</v>
      </c>
      <c r="B62" s="150"/>
      <c r="C62" s="151"/>
      <c r="D62" s="157"/>
      <c r="E62" s="159"/>
      <c r="F62" s="151"/>
      <c r="G62" s="157"/>
      <c r="H62" s="157"/>
      <c r="I62" s="154"/>
      <c r="J62" s="151"/>
      <c r="K62" s="157"/>
      <c r="L62" s="159"/>
      <c r="M62" s="151"/>
      <c r="N62" s="157"/>
      <c r="O62" s="157"/>
    </row>
    <row r="63" spans="1:15" x14ac:dyDescent="0.35">
      <c r="A63" s="149">
        <v>5</v>
      </c>
      <c r="B63" s="150"/>
      <c r="C63" s="151"/>
      <c r="D63" s="157"/>
      <c r="E63" s="159"/>
      <c r="F63" s="151"/>
      <c r="G63" s="157"/>
      <c r="H63" s="157"/>
      <c r="I63" s="154"/>
      <c r="J63" s="151"/>
      <c r="K63" s="157"/>
      <c r="L63" s="159"/>
      <c r="M63" s="151"/>
      <c r="N63" s="157"/>
      <c r="O63" s="157"/>
    </row>
    <row r="64" spans="1:15" x14ac:dyDescent="0.35">
      <c r="A64" s="149">
        <v>5</v>
      </c>
      <c r="B64" s="150"/>
      <c r="C64" s="151"/>
      <c r="D64" s="157"/>
      <c r="E64" s="159"/>
      <c r="F64" s="151"/>
      <c r="G64" s="157"/>
      <c r="H64" s="157"/>
      <c r="I64" s="154"/>
      <c r="J64" s="151"/>
      <c r="K64" s="157"/>
      <c r="L64" s="159"/>
      <c r="M64" s="151"/>
      <c r="N64" s="157"/>
      <c r="O64" s="157"/>
    </row>
    <row r="65" spans="1:15" x14ac:dyDescent="0.35">
      <c r="A65" s="149">
        <v>5</v>
      </c>
      <c r="B65" s="150"/>
      <c r="C65" s="151"/>
      <c r="D65" s="157"/>
      <c r="E65" s="159"/>
      <c r="F65" s="151"/>
      <c r="G65" s="157"/>
      <c r="H65" s="157"/>
      <c r="I65" s="154"/>
      <c r="J65" s="151"/>
      <c r="K65" s="157"/>
      <c r="L65" s="159"/>
      <c r="M65" s="151"/>
      <c r="N65" s="157"/>
      <c r="O65" s="157"/>
    </row>
    <row r="66" spans="1:15" x14ac:dyDescent="0.35">
      <c r="A66" s="149">
        <v>5</v>
      </c>
      <c r="B66" s="150"/>
      <c r="C66" s="151"/>
      <c r="D66" s="157"/>
      <c r="E66" s="159"/>
      <c r="F66" s="151"/>
      <c r="G66" s="157"/>
      <c r="H66" s="157"/>
      <c r="I66" s="154"/>
      <c r="J66" s="151"/>
      <c r="K66" s="157"/>
      <c r="L66" s="159"/>
      <c r="M66" s="151"/>
      <c r="N66" s="157"/>
      <c r="O66" s="157"/>
    </row>
    <row r="67" spans="1:15" x14ac:dyDescent="0.35">
      <c r="A67" s="149"/>
      <c r="B67" s="156"/>
      <c r="C67" s="151"/>
      <c r="D67" s="157"/>
      <c r="E67" s="158"/>
      <c r="F67" s="151"/>
      <c r="G67" s="157"/>
      <c r="H67" s="157"/>
      <c r="I67" s="154"/>
      <c r="J67" s="151"/>
      <c r="K67" s="157"/>
      <c r="L67" s="158"/>
      <c r="M67" s="151"/>
      <c r="N67" s="157"/>
      <c r="O67" s="157"/>
    </row>
    <row r="68" spans="1:15" x14ac:dyDescent="0.35">
      <c r="A68" s="149"/>
      <c r="B68" s="156"/>
      <c r="C68" s="151"/>
      <c r="D68" s="157"/>
      <c r="E68" s="158"/>
      <c r="F68" s="151"/>
      <c r="G68" s="157"/>
      <c r="H68" s="157"/>
      <c r="I68" s="154"/>
      <c r="J68" s="151"/>
      <c r="K68" s="157"/>
      <c r="L68" s="158"/>
      <c r="M68" s="151"/>
      <c r="N68" s="157"/>
      <c r="O68" s="157"/>
    </row>
    <row r="69" spans="1:15" ht="60" x14ac:dyDescent="0.35">
      <c r="A69" s="149">
        <v>6</v>
      </c>
      <c r="B69" s="150" t="s">
        <v>293</v>
      </c>
      <c r="C69" s="151">
        <v>121</v>
      </c>
      <c r="D69" s="157" t="s">
        <v>294</v>
      </c>
      <c r="E69" s="159">
        <v>31269125</v>
      </c>
      <c r="F69" s="151">
        <v>1</v>
      </c>
      <c r="G69" s="157" t="s">
        <v>295</v>
      </c>
      <c r="H69" s="157" t="s">
        <v>296</v>
      </c>
      <c r="I69" s="154"/>
      <c r="J69" s="151">
        <v>140</v>
      </c>
      <c r="K69" s="157" t="s">
        <v>297</v>
      </c>
      <c r="L69" s="153">
        <v>31188742</v>
      </c>
      <c r="M69" s="151">
        <v>1</v>
      </c>
      <c r="N69" s="157" t="s">
        <v>298</v>
      </c>
      <c r="O69" s="157" t="s">
        <v>299</v>
      </c>
    </row>
    <row r="70" spans="1:15" ht="75" x14ac:dyDescent="0.35">
      <c r="A70" s="149">
        <v>6</v>
      </c>
      <c r="B70" s="150"/>
      <c r="C70" s="151">
        <v>116</v>
      </c>
      <c r="D70" s="157" t="s">
        <v>300</v>
      </c>
      <c r="E70" s="159">
        <v>28597995</v>
      </c>
      <c r="F70" s="151">
        <v>1</v>
      </c>
      <c r="G70" s="157" t="s">
        <v>301</v>
      </c>
      <c r="H70" s="157" t="s">
        <v>302</v>
      </c>
      <c r="I70" s="154"/>
      <c r="J70" s="151">
        <v>141</v>
      </c>
      <c r="K70" s="157" t="s">
        <v>303</v>
      </c>
      <c r="L70" s="153">
        <v>37516268</v>
      </c>
      <c r="M70" s="151">
        <v>1</v>
      </c>
      <c r="N70" s="157" t="s">
        <v>301</v>
      </c>
      <c r="O70" s="157" t="s">
        <v>302</v>
      </c>
    </row>
    <row r="71" spans="1:15" ht="45" x14ac:dyDescent="0.35">
      <c r="A71" s="149">
        <v>6</v>
      </c>
      <c r="B71" s="150"/>
      <c r="C71" s="151">
        <v>131</v>
      </c>
      <c r="D71" s="157" t="s">
        <v>304</v>
      </c>
      <c r="E71" s="159">
        <v>25921009</v>
      </c>
      <c r="F71" s="151">
        <v>1</v>
      </c>
      <c r="G71" s="157" t="s">
        <v>305</v>
      </c>
      <c r="H71" s="157" t="s">
        <v>306</v>
      </c>
      <c r="I71" s="154"/>
      <c r="J71" s="151">
        <v>142</v>
      </c>
      <c r="K71" s="157" t="s">
        <v>307</v>
      </c>
      <c r="L71" s="153">
        <v>47045405</v>
      </c>
      <c r="M71" s="151">
        <v>1</v>
      </c>
      <c r="N71" s="157" t="s">
        <v>298</v>
      </c>
      <c r="O71" s="157" t="s">
        <v>306</v>
      </c>
    </row>
    <row r="72" spans="1:15" x14ac:dyDescent="0.35">
      <c r="A72" s="149">
        <v>6</v>
      </c>
      <c r="B72" s="150"/>
      <c r="C72" s="151"/>
      <c r="D72" s="157"/>
      <c r="E72" s="159"/>
      <c r="F72" s="151"/>
      <c r="G72" s="157"/>
      <c r="H72" s="157"/>
      <c r="I72" s="154"/>
      <c r="J72" s="151"/>
      <c r="K72" s="157"/>
      <c r="L72" s="159"/>
      <c r="M72" s="151"/>
      <c r="N72" s="157"/>
      <c r="O72" s="157"/>
    </row>
    <row r="73" spans="1:15" x14ac:dyDescent="0.35">
      <c r="A73" s="149">
        <v>6</v>
      </c>
      <c r="B73" s="150"/>
      <c r="C73" s="151"/>
      <c r="D73" s="157"/>
      <c r="E73" s="158"/>
      <c r="F73" s="151"/>
      <c r="G73" s="157"/>
      <c r="H73" s="157"/>
      <c r="I73" s="154"/>
      <c r="J73" s="151"/>
      <c r="K73" s="157"/>
      <c r="L73" s="158"/>
      <c r="M73" s="151"/>
      <c r="N73" s="157"/>
      <c r="O73" s="157"/>
    </row>
    <row r="74" spans="1:15" x14ac:dyDescent="0.35">
      <c r="A74" s="149"/>
      <c r="B74" s="156"/>
      <c r="C74" s="151"/>
      <c r="D74" s="157"/>
      <c r="E74" s="158"/>
      <c r="F74" s="151"/>
      <c r="G74" s="157"/>
      <c r="H74" s="157"/>
      <c r="I74" s="154"/>
      <c r="J74" s="151"/>
      <c r="K74" s="157"/>
      <c r="L74" s="158"/>
      <c r="M74" s="151"/>
      <c r="N74" s="157"/>
      <c r="O74" s="157"/>
    </row>
    <row r="75" spans="1:15" ht="45" x14ac:dyDescent="0.35">
      <c r="A75" s="149">
        <v>7</v>
      </c>
      <c r="B75" s="150" t="s">
        <v>308</v>
      </c>
      <c r="C75" s="151">
        <v>80</v>
      </c>
      <c r="D75" s="157" t="s">
        <v>309</v>
      </c>
      <c r="E75" s="159">
        <v>24811994</v>
      </c>
      <c r="F75" s="151">
        <v>1</v>
      </c>
      <c r="G75" s="157" t="s">
        <v>310</v>
      </c>
      <c r="H75" s="157" t="s">
        <v>311</v>
      </c>
      <c r="I75" s="154"/>
      <c r="J75" s="151">
        <v>146</v>
      </c>
      <c r="K75" s="157" t="s">
        <v>312</v>
      </c>
      <c r="L75" s="153">
        <v>35491104</v>
      </c>
      <c r="M75" s="151">
        <v>1</v>
      </c>
      <c r="N75" s="157" t="s">
        <v>310</v>
      </c>
      <c r="O75" s="157" t="s">
        <v>313</v>
      </c>
    </row>
    <row r="76" spans="1:15" ht="60" x14ac:dyDescent="0.35">
      <c r="A76" s="149">
        <v>7</v>
      </c>
      <c r="B76" s="150"/>
      <c r="C76" s="151">
        <v>85</v>
      </c>
      <c r="D76" s="157" t="s">
        <v>314</v>
      </c>
      <c r="E76" s="159">
        <v>28711662</v>
      </c>
      <c r="F76" s="151">
        <v>1</v>
      </c>
      <c r="G76" s="157" t="s">
        <v>315</v>
      </c>
      <c r="H76" s="157" t="s">
        <v>316</v>
      </c>
      <c r="I76" s="154"/>
      <c r="J76" s="151">
        <v>147</v>
      </c>
      <c r="K76" s="157" t="s">
        <v>317</v>
      </c>
      <c r="L76" s="153">
        <v>24267357</v>
      </c>
      <c r="M76" s="151">
        <v>1</v>
      </c>
      <c r="N76" s="157" t="s">
        <v>318</v>
      </c>
      <c r="O76" s="157" t="s">
        <v>319</v>
      </c>
    </row>
    <row r="77" spans="1:15" ht="120" x14ac:dyDescent="0.35">
      <c r="A77" s="149">
        <v>7</v>
      </c>
      <c r="B77" s="150"/>
      <c r="C77" s="151">
        <v>86</v>
      </c>
      <c r="D77" s="157" t="s">
        <v>320</v>
      </c>
      <c r="E77" s="159">
        <v>28888828</v>
      </c>
      <c r="F77" s="151">
        <v>1</v>
      </c>
      <c r="G77" s="157" t="s">
        <v>321</v>
      </c>
      <c r="H77" s="157" t="s">
        <v>322</v>
      </c>
      <c r="I77" s="154"/>
      <c r="J77" s="151">
        <v>148</v>
      </c>
      <c r="K77" s="157" t="s">
        <v>323</v>
      </c>
      <c r="L77" s="153">
        <v>1924309</v>
      </c>
      <c r="M77" s="151">
        <v>1</v>
      </c>
      <c r="N77" s="157" t="s">
        <v>324</v>
      </c>
      <c r="O77" s="157" t="s">
        <v>325</v>
      </c>
    </row>
    <row r="78" spans="1:15" ht="135" x14ac:dyDescent="0.35">
      <c r="A78" s="149">
        <v>7</v>
      </c>
      <c r="B78" s="150"/>
      <c r="C78" s="151">
        <v>88</v>
      </c>
      <c r="D78" s="163" t="s">
        <v>326</v>
      </c>
      <c r="E78" s="159">
        <v>10420637</v>
      </c>
      <c r="F78" s="151">
        <v>1</v>
      </c>
      <c r="G78" s="157" t="s">
        <v>327</v>
      </c>
      <c r="H78" s="157" t="s">
        <v>328</v>
      </c>
      <c r="I78" s="154"/>
      <c r="J78" s="151">
        <v>149</v>
      </c>
      <c r="K78" s="163" t="s">
        <v>329</v>
      </c>
      <c r="L78" s="153">
        <v>6364305</v>
      </c>
      <c r="M78" s="151">
        <v>1</v>
      </c>
      <c r="N78" s="157" t="s">
        <v>330</v>
      </c>
      <c r="O78" s="157" t="s">
        <v>331</v>
      </c>
    </row>
    <row r="79" spans="1:15" ht="60.75" x14ac:dyDescent="0.35">
      <c r="A79" s="149">
        <v>7</v>
      </c>
      <c r="B79" s="150"/>
      <c r="C79" s="151">
        <v>89</v>
      </c>
      <c r="D79" s="163" t="s">
        <v>332</v>
      </c>
      <c r="E79" s="159">
        <v>43584162</v>
      </c>
      <c r="F79" s="151">
        <v>1</v>
      </c>
      <c r="G79" s="157" t="s">
        <v>333</v>
      </c>
      <c r="H79" s="157" t="s">
        <v>334</v>
      </c>
      <c r="I79" s="154"/>
      <c r="J79" s="151">
        <v>151</v>
      </c>
      <c r="K79" s="163" t="s">
        <v>335</v>
      </c>
      <c r="L79" s="153">
        <v>15903655</v>
      </c>
      <c r="M79" s="151">
        <v>1</v>
      </c>
      <c r="N79" s="157" t="s">
        <v>336</v>
      </c>
      <c r="O79" s="157" t="s">
        <v>337</v>
      </c>
    </row>
    <row r="80" spans="1:15" ht="60" x14ac:dyDescent="0.35">
      <c r="A80" s="149">
        <v>7</v>
      </c>
      <c r="B80" s="150"/>
      <c r="C80" s="151"/>
      <c r="D80" s="157"/>
      <c r="E80" s="159"/>
      <c r="F80" s="151"/>
      <c r="G80" s="157"/>
      <c r="H80" s="157"/>
      <c r="I80" s="154"/>
      <c r="J80" s="151">
        <v>152</v>
      </c>
      <c r="K80" s="157" t="s">
        <v>338</v>
      </c>
      <c r="L80" s="153">
        <v>14748454</v>
      </c>
      <c r="M80" s="151">
        <v>1</v>
      </c>
      <c r="N80" s="157" t="s">
        <v>339</v>
      </c>
      <c r="O80" s="157" t="s">
        <v>340</v>
      </c>
    </row>
    <row r="81" spans="1:15" ht="45" x14ac:dyDescent="0.35">
      <c r="A81" s="149">
        <v>7</v>
      </c>
      <c r="B81" s="150"/>
      <c r="C81" s="151"/>
      <c r="D81" s="157"/>
      <c r="E81" s="159"/>
      <c r="F81" s="151"/>
      <c r="G81" s="157"/>
      <c r="H81" s="157"/>
      <c r="I81" s="154"/>
      <c r="J81" s="151">
        <v>153</v>
      </c>
      <c r="K81" s="157" t="s">
        <v>341</v>
      </c>
      <c r="L81" s="153">
        <v>3513425</v>
      </c>
      <c r="M81" s="151">
        <v>1</v>
      </c>
      <c r="N81" s="157" t="s">
        <v>342</v>
      </c>
      <c r="O81" s="157" t="s">
        <v>343</v>
      </c>
    </row>
    <row r="82" spans="1:15" ht="45" x14ac:dyDescent="0.35">
      <c r="A82" s="149">
        <v>7</v>
      </c>
      <c r="B82" s="150"/>
      <c r="C82" s="151"/>
      <c r="D82" s="157"/>
      <c r="E82" s="159"/>
      <c r="F82" s="151"/>
      <c r="G82" s="157"/>
      <c r="H82" s="157"/>
      <c r="I82" s="154"/>
      <c r="J82" s="151">
        <v>154</v>
      </c>
      <c r="K82" s="157" t="s">
        <v>344</v>
      </c>
      <c r="L82" s="153">
        <v>3437537</v>
      </c>
      <c r="M82" s="151">
        <v>1</v>
      </c>
      <c r="N82" s="157" t="s">
        <v>345</v>
      </c>
      <c r="O82" s="157" t="s">
        <v>346</v>
      </c>
    </row>
    <row r="83" spans="1:15" ht="135" x14ac:dyDescent="0.35">
      <c r="A83" s="149">
        <v>7</v>
      </c>
      <c r="B83" s="150"/>
      <c r="C83" s="151"/>
      <c r="D83" s="157"/>
      <c r="E83" s="159"/>
      <c r="F83" s="151"/>
      <c r="G83" s="157"/>
      <c r="H83" s="157"/>
      <c r="I83" s="154"/>
      <c r="J83" s="151">
        <v>155</v>
      </c>
      <c r="K83" s="157" t="s">
        <v>347</v>
      </c>
      <c r="L83" s="153">
        <v>45037353</v>
      </c>
      <c r="M83" s="151">
        <v>1</v>
      </c>
      <c r="N83" s="157" t="s">
        <v>348</v>
      </c>
      <c r="O83" s="157" t="s">
        <v>349</v>
      </c>
    </row>
    <row r="84" spans="1:15" ht="60" x14ac:dyDescent="0.35">
      <c r="A84" s="149">
        <v>7</v>
      </c>
      <c r="B84" s="156"/>
      <c r="C84" s="151"/>
      <c r="D84" s="157"/>
      <c r="E84" s="159"/>
      <c r="F84" s="151"/>
      <c r="G84" s="157"/>
      <c r="H84" s="157"/>
      <c r="I84" s="154"/>
      <c r="J84" s="151">
        <v>156</v>
      </c>
      <c r="K84" s="157" t="s">
        <v>350</v>
      </c>
      <c r="L84" s="153">
        <v>0</v>
      </c>
      <c r="M84" s="151">
        <v>1</v>
      </c>
      <c r="N84" s="157" t="s">
        <v>351</v>
      </c>
      <c r="O84" s="157" t="s">
        <v>352</v>
      </c>
    </row>
    <row r="85" spans="1:15" x14ac:dyDescent="0.35">
      <c r="A85" s="149"/>
      <c r="B85" s="156"/>
      <c r="C85" s="151"/>
      <c r="D85" s="157"/>
      <c r="E85" s="158"/>
      <c r="F85" s="151"/>
      <c r="G85" s="157"/>
      <c r="H85" s="157"/>
      <c r="I85" s="154"/>
      <c r="J85" s="151"/>
      <c r="K85" s="157"/>
      <c r="L85" s="158"/>
      <c r="M85" s="151"/>
      <c r="N85" s="157"/>
      <c r="O85" s="157"/>
    </row>
    <row r="86" spans="1:15" ht="75" x14ac:dyDescent="0.35">
      <c r="A86" s="149">
        <v>8</v>
      </c>
      <c r="B86" s="150" t="s">
        <v>353</v>
      </c>
      <c r="C86" s="151">
        <v>75</v>
      </c>
      <c r="D86" s="157" t="s">
        <v>354</v>
      </c>
      <c r="E86" s="159">
        <v>17209452</v>
      </c>
      <c r="F86" s="151">
        <v>1</v>
      </c>
      <c r="G86" s="157" t="s">
        <v>355</v>
      </c>
      <c r="H86" s="157" t="s">
        <v>356</v>
      </c>
      <c r="I86" s="154"/>
      <c r="J86" s="151">
        <v>111</v>
      </c>
      <c r="K86" s="157" t="s">
        <v>357</v>
      </c>
      <c r="L86" s="153">
        <v>11737351</v>
      </c>
      <c r="M86" s="151">
        <v>1</v>
      </c>
      <c r="N86" s="157" t="s">
        <v>358</v>
      </c>
      <c r="O86" s="157" t="s">
        <v>359</v>
      </c>
    </row>
    <row r="87" spans="1:15" ht="60" x14ac:dyDescent="0.35">
      <c r="A87" s="149">
        <v>8</v>
      </c>
      <c r="B87" s="150"/>
      <c r="C87" s="151">
        <v>84</v>
      </c>
      <c r="D87" s="157" t="s">
        <v>360</v>
      </c>
      <c r="E87" s="159">
        <v>23049985</v>
      </c>
      <c r="F87" s="151">
        <v>1</v>
      </c>
      <c r="G87" s="157" t="s">
        <v>361</v>
      </c>
      <c r="H87" s="157" t="s">
        <v>362</v>
      </c>
      <c r="I87" s="154"/>
      <c r="J87" s="151">
        <v>112</v>
      </c>
      <c r="K87" s="157" t="s">
        <v>363</v>
      </c>
      <c r="L87" s="153">
        <v>22220489</v>
      </c>
      <c r="M87" s="151">
        <v>1</v>
      </c>
      <c r="N87" s="157" t="s">
        <v>364</v>
      </c>
      <c r="O87" s="157" t="s">
        <v>365</v>
      </c>
    </row>
    <row r="88" spans="1:15" ht="75" x14ac:dyDescent="0.35">
      <c r="A88" s="149">
        <v>8</v>
      </c>
      <c r="B88" s="150"/>
      <c r="C88" s="151">
        <v>87</v>
      </c>
      <c r="D88" s="157" t="s">
        <v>366</v>
      </c>
      <c r="E88" s="159">
        <v>32879898</v>
      </c>
      <c r="F88" s="151">
        <v>1</v>
      </c>
      <c r="G88" s="157" t="s">
        <v>367</v>
      </c>
      <c r="H88" s="157" t="s">
        <v>368</v>
      </c>
      <c r="I88" s="154"/>
      <c r="J88" s="151">
        <v>113</v>
      </c>
      <c r="K88" s="157" t="s">
        <v>369</v>
      </c>
      <c r="L88" s="153">
        <v>25538156</v>
      </c>
      <c r="M88" s="151">
        <v>1</v>
      </c>
      <c r="N88" s="157" t="s">
        <v>358</v>
      </c>
      <c r="O88" s="157" t="s">
        <v>359</v>
      </c>
    </row>
    <row r="89" spans="1:15" x14ac:dyDescent="0.35">
      <c r="A89" s="149"/>
      <c r="B89" s="156"/>
      <c r="C89" s="151"/>
      <c r="D89" s="157"/>
      <c r="E89" s="158"/>
      <c r="F89" s="151"/>
      <c r="G89" s="157"/>
      <c r="H89" s="157"/>
      <c r="I89" s="154"/>
      <c r="J89" s="151"/>
      <c r="K89" s="157"/>
      <c r="L89" s="158"/>
      <c r="M89" s="151"/>
      <c r="N89" s="157"/>
      <c r="O89" s="157"/>
    </row>
    <row r="90" spans="1:15" ht="90" x14ac:dyDescent="0.35">
      <c r="A90" s="149">
        <v>9</v>
      </c>
      <c r="B90" s="150" t="s">
        <v>82</v>
      </c>
      <c r="C90" s="151">
        <v>65</v>
      </c>
      <c r="D90" s="157" t="s">
        <v>370</v>
      </c>
      <c r="E90" s="159">
        <v>173843989</v>
      </c>
      <c r="F90" s="151">
        <v>1</v>
      </c>
      <c r="G90" s="157" t="s">
        <v>371</v>
      </c>
      <c r="H90" s="157" t="s">
        <v>372</v>
      </c>
      <c r="I90" s="154"/>
      <c r="J90" s="151">
        <v>2</v>
      </c>
      <c r="K90" s="157" t="s">
        <v>373</v>
      </c>
      <c r="L90" s="153">
        <v>75113533</v>
      </c>
      <c r="M90" s="151">
        <v>1</v>
      </c>
      <c r="N90" s="157" t="s">
        <v>374</v>
      </c>
      <c r="O90" s="157" t="s">
        <v>375</v>
      </c>
    </row>
    <row r="91" spans="1:15" ht="105" x14ac:dyDescent="0.35">
      <c r="A91" s="149">
        <v>9</v>
      </c>
      <c r="B91" s="150"/>
      <c r="C91" s="151">
        <v>90</v>
      </c>
      <c r="D91" s="157" t="s">
        <v>376</v>
      </c>
      <c r="E91" s="159">
        <v>96039273</v>
      </c>
      <c r="F91" s="151">
        <v>1</v>
      </c>
      <c r="G91" s="157" t="s">
        <v>371</v>
      </c>
      <c r="H91" s="157" t="s">
        <v>374</v>
      </c>
      <c r="I91" s="154"/>
      <c r="J91" s="151">
        <v>3</v>
      </c>
      <c r="K91" s="157" t="s">
        <v>377</v>
      </c>
      <c r="L91" s="153">
        <v>580621294</v>
      </c>
      <c r="M91" s="151">
        <v>1</v>
      </c>
      <c r="N91" s="157" t="s">
        <v>371</v>
      </c>
      <c r="O91" s="157" t="s">
        <v>378</v>
      </c>
    </row>
    <row r="92" spans="1:15" ht="60" x14ac:dyDescent="0.35">
      <c r="A92" s="149">
        <v>9</v>
      </c>
      <c r="B92" s="150"/>
      <c r="C92" s="151">
        <v>91</v>
      </c>
      <c r="D92" s="157" t="s">
        <v>379</v>
      </c>
      <c r="E92" s="158">
        <v>81516747</v>
      </c>
      <c r="F92" s="151">
        <v>1</v>
      </c>
      <c r="G92" s="157" t="s">
        <v>374</v>
      </c>
      <c r="H92" s="157" t="s">
        <v>375</v>
      </c>
      <c r="I92" s="154"/>
      <c r="J92" s="151">
        <v>4</v>
      </c>
      <c r="K92" s="157" t="s">
        <v>380</v>
      </c>
      <c r="L92" s="153">
        <v>297923698</v>
      </c>
      <c r="M92" s="151">
        <v>1</v>
      </c>
      <c r="N92" s="157" t="s">
        <v>371</v>
      </c>
      <c r="O92" s="157" t="s">
        <v>374</v>
      </c>
    </row>
    <row r="93" spans="1:15" x14ac:dyDescent="0.35">
      <c r="A93" s="149">
        <v>9</v>
      </c>
      <c r="B93" s="150"/>
      <c r="C93" s="151"/>
      <c r="D93" s="157"/>
      <c r="E93" s="158"/>
      <c r="F93" s="151"/>
      <c r="G93" s="157"/>
      <c r="H93" s="157"/>
      <c r="I93" s="154"/>
      <c r="J93" s="151"/>
      <c r="K93" s="157"/>
      <c r="L93" s="158"/>
      <c r="M93" s="151"/>
      <c r="N93" s="157"/>
      <c r="O93" s="157"/>
    </row>
    <row r="94" spans="1:15" x14ac:dyDescent="0.35">
      <c r="A94" s="149"/>
      <c r="B94" s="156"/>
      <c r="C94" s="151"/>
      <c r="D94" s="157"/>
      <c r="E94" s="158"/>
      <c r="F94" s="151"/>
      <c r="G94" s="157"/>
      <c r="H94" s="157"/>
      <c r="I94" s="154"/>
      <c r="J94" s="151"/>
      <c r="K94" s="157"/>
      <c r="L94" s="158"/>
      <c r="M94" s="151"/>
      <c r="N94" s="157"/>
      <c r="O94" s="157"/>
    </row>
    <row r="95" spans="1:15" ht="120" x14ac:dyDescent="0.35">
      <c r="A95" s="149">
        <v>10</v>
      </c>
      <c r="B95" s="150" t="s">
        <v>76</v>
      </c>
      <c r="C95" s="151">
        <v>115</v>
      </c>
      <c r="D95" s="157" t="s">
        <v>381</v>
      </c>
      <c r="E95" s="159">
        <v>8839608677</v>
      </c>
      <c r="F95" s="151">
        <v>1</v>
      </c>
      <c r="G95" s="157" t="s">
        <v>382</v>
      </c>
      <c r="H95" s="157" t="s">
        <v>383</v>
      </c>
      <c r="I95" s="154"/>
      <c r="J95" s="151">
        <v>82</v>
      </c>
      <c r="K95" s="157" t="s">
        <v>381</v>
      </c>
      <c r="L95" s="153">
        <v>9262034073</v>
      </c>
      <c r="M95" s="151">
        <v>1</v>
      </c>
      <c r="N95" s="157" t="s">
        <v>384</v>
      </c>
      <c r="O95" s="157" t="s">
        <v>385</v>
      </c>
    </row>
    <row r="96" spans="1:15" ht="60" x14ac:dyDescent="0.35">
      <c r="A96" s="149">
        <v>10</v>
      </c>
      <c r="B96" s="150"/>
      <c r="C96" s="151">
        <v>119</v>
      </c>
      <c r="D96" s="157" t="s">
        <v>386</v>
      </c>
      <c r="E96" s="159">
        <v>219551964</v>
      </c>
      <c r="F96" s="151">
        <v>1</v>
      </c>
      <c r="G96" s="157" t="s">
        <v>387</v>
      </c>
      <c r="H96" s="157" t="s">
        <v>388</v>
      </c>
      <c r="I96" s="154"/>
      <c r="J96" s="151">
        <v>83</v>
      </c>
      <c r="K96" s="157" t="s">
        <v>386</v>
      </c>
      <c r="L96" s="153">
        <v>276253334</v>
      </c>
      <c r="M96" s="151">
        <v>1</v>
      </c>
      <c r="N96" s="157" t="s">
        <v>389</v>
      </c>
      <c r="O96" s="157" t="s">
        <v>390</v>
      </c>
    </row>
    <row r="97" spans="1:15" ht="75" x14ac:dyDescent="0.35">
      <c r="A97" s="149">
        <v>10</v>
      </c>
      <c r="B97" s="150"/>
      <c r="C97" s="151">
        <v>120</v>
      </c>
      <c r="D97" s="157" t="s">
        <v>391</v>
      </c>
      <c r="E97" s="159">
        <v>321001396</v>
      </c>
      <c r="F97" s="151">
        <v>1</v>
      </c>
      <c r="G97" s="157" t="s">
        <v>392</v>
      </c>
      <c r="H97" s="157" t="s">
        <v>393</v>
      </c>
      <c r="I97" s="154"/>
      <c r="J97" s="151">
        <v>84</v>
      </c>
      <c r="K97" s="157" t="s">
        <v>391</v>
      </c>
      <c r="L97" s="153">
        <v>374680693</v>
      </c>
      <c r="M97" s="151">
        <v>1</v>
      </c>
      <c r="N97" s="157" t="s">
        <v>392</v>
      </c>
      <c r="O97" s="157" t="s">
        <v>394</v>
      </c>
    </row>
    <row r="98" spans="1:15" ht="60" x14ac:dyDescent="0.35">
      <c r="A98" s="149">
        <v>10</v>
      </c>
      <c r="B98" s="150"/>
      <c r="C98" s="151">
        <v>117</v>
      </c>
      <c r="D98" s="157" t="s">
        <v>395</v>
      </c>
      <c r="E98" s="159">
        <v>931108767</v>
      </c>
      <c r="F98" s="151">
        <v>1</v>
      </c>
      <c r="G98" s="157" t="s">
        <v>396</v>
      </c>
      <c r="H98" s="157" t="s">
        <v>397</v>
      </c>
      <c r="I98" s="154"/>
      <c r="J98" s="151">
        <v>86</v>
      </c>
      <c r="K98" s="157" t="s">
        <v>398</v>
      </c>
      <c r="L98" s="153">
        <v>866529923</v>
      </c>
      <c r="M98" s="151">
        <v>1</v>
      </c>
      <c r="N98" s="157" t="s">
        <v>396</v>
      </c>
      <c r="O98" s="157" t="s">
        <v>399</v>
      </c>
    </row>
    <row r="99" spans="1:15" ht="75" x14ac:dyDescent="0.35">
      <c r="A99" s="149">
        <v>10</v>
      </c>
      <c r="B99" s="150"/>
      <c r="C99" s="151">
        <v>125</v>
      </c>
      <c r="D99" s="157" t="s">
        <v>400</v>
      </c>
      <c r="E99" s="158">
        <v>0</v>
      </c>
      <c r="F99" s="151">
        <v>1</v>
      </c>
      <c r="G99" s="157" t="s">
        <v>396</v>
      </c>
      <c r="H99" s="157" t="s">
        <v>401</v>
      </c>
      <c r="I99" s="154"/>
      <c r="J99" s="151">
        <v>88</v>
      </c>
      <c r="K99" s="157" t="s">
        <v>400</v>
      </c>
      <c r="L99" s="153">
        <v>0</v>
      </c>
      <c r="M99" s="151">
        <v>1</v>
      </c>
      <c r="N99" s="157" t="s">
        <v>402</v>
      </c>
      <c r="O99" s="157" t="s">
        <v>394</v>
      </c>
    </row>
    <row r="100" spans="1:15" ht="45" x14ac:dyDescent="0.35">
      <c r="A100" s="149">
        <v>10</v>
      </c>
      <c r="B100" s="150"/>
      <c r="C100" s="151"/>
      <c r="D100" s="157"/>
      <c r="E100" s="159"/>
      <c r="F100" s="151"/>
      <c r="G100" s="157"/>
      <c r="H100" s="157"/>
      <c r="I100" s="154"/>
      <c r="J100" s="151">
        <v>90</v>
      </c>
      <c r="K100" s="157" t="s">
        <v>403</v>
      </c>
      <c r="L100" s="153">
        <v>16560000</v>
      </c>
      <c r="M100" s="151">
        <v>1</v>
      </c>
      <c r="N100" s="157" t="s">
        <v>404</v>
      </c>
      <c r="O100" s="157" t="s">
        <v>405</v>
      </c>
    </row>
    <row r="101" spans="1:15" x14ac:dyDescent="0.35">
      <c r="A101" s="149">
        <v>10</v>
      </c>
      <c r="B101" s="150"/>
      <c r="C101" s="151"/>
      <c r="D101" s="157"/>
      <c r="E101" s="158"/>
      <c r="F101" s="151"/>
      <c r="G101" s="157"/>
      <c r="H101" s="157"/>
      <c r="I101" s="154"/>
      <c r="J101" s="151"/>
      <c r="K101" s="157"/>
      <c r="L101" s="158"/>
      <c r="M101" s="151"/>
      <c r="N101" s="157"/>
      <c r="O101" s="157"/>
    </row>
    <row r="102" spans="1:15" x14ac:dyDescent="0.35">
      <c r="A102" s="149">
        <v>10</v>
      </c>
      <c r="B102" s="150"/>
      <c r="C102" s="151"/>
      <c r="D102" s="157"/>
      <c r="E102" s="158"/>
      <c r="F102" s="151"/>
      <c r="G102" s="157"/>
      <c r="H102" s="157"/>
      <c r="I102" s="154"/>
      <c r="J102" s="151"/>
      <c r="K102" s="157"/>
      <c r="L102" s="158"/>
      <c r="M102" s="151"/>
      <c r="N102" s="157"/>
      <c r="O102" s="157"/>
    </row>
    <row r="103" spans="1:15" x14ac:dyDescent="0.35">
      <c r="A103" s="149">
        <v>10</v>
      </c>
      <c r="B103" s="150"/>
      <c r="C103" s="151"/>
      <c r="D103" s="157"/>
      <c r="E103" s="158"/>
      <c r="F103" s="151"/>
      <c r="G103" s="157"/>
      <c r="H103" s="157"/>
      <c r="I103" s="154"/>
      <c r="J103" s="151"/>
      <c r="K103" s="157"/>
      <c r="L103" s="158"/>
      <c r="M103" s="151"/>
      <c r="N103" s="157"/>
      <c r="O103" s="157"/>
    </row>
    <row r="104" spans="1:15" x14ac:dyDescent="0.35">
      <c r="A104" s="149">
        <v>10</v>
      </c>
      <c r="B104" s="150"/>
      <c r="C104" s="151"/>
      <c r="D104" s="157"/>
      <c r="E104" s="158"/>
      <c r="F104" s="151"/>
      <c r="G104" s="157"/>
      <c r="H104" s="157"/>
      <c r="I104" s="154"/>
      <c r="J104" s="151"/>
      <c r="K104" s="157"/>
      <c r="L104" s="158"/>
      <c r="M104" s="151"/>
      <c r="N104" s="157"/>
      <c r="O104" s="157"/>
    </row>
    <row r="105" spans="1:15" x14ac:dyDescent="0.35">
      <c r="A105" s="149">
        <v>10</v>
      </c>
      <c r="B105" s="150"/>
      <c r="C105" s="151"/>
      <c r="D105" s="157"/>
      <c r="E105" s="158"/>
      <c r="F105" s="151"/>
      <c r="G105" s="157"/>
      <c r="H105" s="157"/>
      <c r="I105" s="154"/>
      <c r="J105" s="151"/>
      <c r="K105" s="157"/>
      <c r="L105" s="158"/>
      <c r="M105" s="151"/>
      <c r="N105" s="157"/>
      <c r="O105" s="157"/>
    </row>
    <row r="106" spans="1:15" x14ac:dyDescent="0.35">
      <c r="A106" s="149"/>
      <c r="B106" s="156"/>
      <c r="C106" s="151"/>
      <c r="D106" s="157"/>
      <c r="E106" s="158"/>
      <c r="F106" s="151"/>
      <c r="G106" s="157"/>
      <c r="H106" s="157"/>
      <c r="I106" s="154"/>
      <c r="J106" s="151"/>
      <c r="K106" s="157"/>
      <c r="L106" s="158"/>
      <c r="M106" s="151"/>
      <c r="N106" s="157"/>
      <c r="O106" s="157"/>
    </row>
    <row r="107" spans="1:15" ht="45" x14ac:dyDescent="0.35">
      <c r="A107" s="149">
        <v>11</v>
      </c>
      <c r="B107" s="150" t="s">
        <v>406</v>
      </c>
      <c r="C107" s="151">
        <v>101</v>
      </c>
      <c r="D107" s="157" t="s">
        <v>407</v>
      </c>
      <c r="E107" s="159">
        <v>61867352</v>
      </c>
      <c r="F107" s="151">
        <v>1</v>
      </c>
      <c r="G107" s="157" t="s">
        <v>408</v>
      </c>
      <c r="H107" s="157" t="s">
        <v>409</v>
      </c>
      <c r="I107" s="154"/>
      <c r="J107" s="151">
        <v>128</v>
      </c>
      <c r="K107" s="157" t="s">
        <v>410</v>
      </c>
      <c r="L107" s="153">
        <v>165144139</v>
      </c>
      <c r="M107" s="151">
        <v>1</v>
      </c>
      <c r="N107" s="157" t="s">
        <v>408</v>
      </c>
      <c r="O107" s="157" t="s">
        <v>411</v>
      </c>
    </row>
    <row r="108" spans="1:15" ht="45" x14ac:dyDescent="0.35">
      <c r="A108" s="149">
        <v>11</v>
      </c>
      <c r="B108" s="150"/>
      <c r="C108" s="151">
        <v>114</v>
      </c>
      <c r="D108" s="157" t="s">
        <v>412</v>
      </c>
      <c r="E108" s="159">
        <v>18446705</v>
      </c>
      <c r="F108" s="151">
        <v>1</v>
      </c>
      <c r="G108" s="157" t="s">
        <v>413</v>
      </c>
      <c r="H108" s="157" t="s">
        <v>414</v>
      </c>
      <c r="I108" s="154"/>
      <c r="J108" s="151">
        <v>137</v>
      </c>
      <c r="K108" s="157" t="s">
        <v>415</v>
      </c>
      <c r="L108" s="153">
        <v>83686121</v>
      </c>
      <c r="M108" s="151">
        <v>1</v>
      </c>
      <c r="N108" s="157" t="s">
        <v>408</v>
      </c>
      <c r="O108" s="157" t="s">
        <v>416</v>
      </c>
    </row>
    <row r="109" spans="1:15" ht="45" x14ac:dyDescent="0.35">
      <c r="A109" s="149">
        <v>11</v>
      </c>
      <c r="B109" s="150"/>
      <c r="C109" s="151">
        <v>110</v>
      </c>
      <c r="D109" s="157" t="s">
        <v>417</v>
      </c>
      <c r="E109" s="159">
        <v>4532850</v>
      </c>
      <c r="F109" s="151">
        <v>1</v>
      </c>
      <c r="G109" s="157" t="s">
        <v>408</v>
      </c>
      <c r="H109" s="157" t="s">
        <v>418</v>
      </c>
      <c r="I109" s="154"/>
      <c r="J109" s="151">
        <v>138</v>
      </c>
      <c r="K109" s="157" t="s">
        <v>419</v>
      </c>
      <c r="L109" s="153">
        <v>92673799</v>
      </c>
      <c r="M109" s="151">
        <v>1</v>
      </c>
      <c r="N109" s="157" t="s">
        <v>420</v>
      </c>
      <c r="O109" s="157" t="s">
        <v>421</v>
      </c>
    </row>
    <row r="110" spans="1:15" ht="45" x14ac:dyDescent="0.35">
      <c r="A110" s="149">
        <v>11</v>
      </c>
      <c r="B110" s="150"/>
      <c r="C110" s="151">
        <v>106</v>
      </c>
      <c r="D110" s="157" t="s">
        <v>422</v>
      </c>
      <c r="E110" s="158">
        <v>2589318</v>
      </c>
      <c r="F110" s="151">
        <v>1</v>
      </c>
      <c r="G110" s="157" t="s">
        <v>408</v>
      </c>
      <c r="H110" s="157" t="s">
        <v>416</v>
      </c>
      <c r="I110" s="154"/>
      <c r="J110" s="151">
        <v>139</v>
      </c>
      <c r="K110" s="157" t="s">
        <v>423</v>
      </c>
      <c r="L110" s="153">
        <v>11820598</v>
      </c>
      <c r="M110" s="151">
        <v>1</v>
      </c>
      <c r="N110" s="157" t="s">
        <v>420</v>
      </c>
      <c r="O110" s="157" t="s">
        <v>411</v>
      </c>
    </row>
    <row r="111" spans="1:15" ht="45" x14ac:dyDescent="0.35">
      <c r="A111" s="149">
        <v>11</v>
      </c>
      <c r="B111" s="150"/>
      <c r="C111" s="151">
        <v>96</v>
      </c>
      <c r="D111" s="157" t="s">
        <v>424</v>
      </c>
      <c r="E111" s="158">
        <v>1898099</v>
      </c>
      <c r="F111" s="151">
        <v>1</v>
      </c>
      <c r="G111" s="157" t="s">
        <v>425</v>
      </c>
      <c r="H111" s="157" t="s">
        <v>411</v>
      </c>
      <c r="I111" s="154"/>
      <c r="J111" s="151">
        <v>144</v>
      </c>
      <c r="K111" s="157" t="s">
        <v>426</v>
      </c>
      <c r="L111" s="153">
        <v>148433166</v>
      </c>
      <c r="M111" s="151">
        <v>1</v>
      </c>
      <c r="N111" s="157" t="s">
        <v>408</v>
      </c>
      <c r="O111" s="157" t="s">
        <v>409</v>
      </c>
    </row>
    <row r="112" spans="1:15" ht="45" x14ac:dyDescent="0.35">
      <c r="A112" s="149">
        <v>11</v>
      </c>
      <c r="B112" s="150"/>
      <c r="C112" s="151">
        <v>107</v>
      </c>
      <c r="D112" s="157" t="s">
        <v>427</v>
      </c>
      <c r="E112" s="158">
        <v>1773794</v>
      </c>
      <c r="F112" s="151">
        <v>1</v>
      </c>
      <c r="G112" s="157" t="s">
        <v>408</v>
      </c>
      <c r="H112" s="157" t="s">
        <v>428</v>
      </c>
      <c r="I112" s="154"/>
      <c r="J112" s="151"/>
      <c r="K112" s="157"/>
      <c r="L112" s="158"/>
      <c r="M112" s="151"/>
      <c r="N112" s="157"/>
      <c r="O112" s="157"/>
    </row>
    <row r="113" spans="1:15" ht="45" x14ac:dyDescent="0.35">
      <c r="A113" s="149">
        <v>11</v>
      </c>
      <c r="B113" s="150"/>
      <c r="C113" s="151">
        <v>108</v>
      </c>
      <c r="D113" s="157" t="s">
        <v>429</v>
      </c>
      <c r="E113" s="158">
        <v>6194142</v>
      </c>
      <c r="F113" s="151">
        <v>1</v>
      </c>
      <c r="G113" s="157" t="s">
        <v>408</v>
      </c>
      <c r="H113" s="157" t="s">
        <v>430</v>
      </c>
      <c r="I113" s="154"/>
      <c r="J113" s="151"/>
      <c r="K113" s="157"/>
      <c r="L113" s="158"/>
      <c r="M113" s="151"/>
      <c r="N113" s="157"/>
      <c r="O113" s="157"/>
    </row>
    <row r="114" spans="1:15" ht="45" x14ac:dyDescent="0.35">
      <c r="A114" s="149">
        <v>11</v>
      </c>
      <c r="B114" s="150"/>
      <c r="C114" s="151">
        <v>111</v>
      </c>
      <c r="D114" s="157" t="s">
        <v>431</v>
      </c>
      <c r="E114" s="158">
        <v>4793855</v>
      </c>
      <c r="F114" s="151">
        <v>1</v>
      </c>
      <c r="G114" s="157" t="s">
        <v>408</v>
      </c>
      <c r="H114" s="157" t="s">
        <v>432</v>
      </c>
      <c r="I114" s="154"/>
      <c r="J114" s="151"/>
      <c r="K114" s="157"/>
      <c r="L114" s="158"/>
      <c r="M114" s="151"/>
      <c r="N114" s="157"/>
      <c r="O114" s="157"/>
    </row>
    <row r="115" spans="1:15" ht="45" x14ac:dyDescent="0.35">
      <c r="A115" s="149">
        <v>11</v>
      </c>
      <c r="B115" s="150"/>
      <c r="C115" s="151">
        <v>99</v>
      </c>
      <c r="D115" s="157" t="s">
        <v>433</v>
      </c>
      <c r="E115" s="158">
        <v>1552057</v>
      </c>
      <c r="F115" s="151">
        <v>1</v>
      </c>
      <c r="G115" s="157" t="s">
        <v>408</v>
      </c>
      <c r="H115" s="157" t="s">
        <v>411</v>
      </c>
      <c r="I115" s="154"/>
      <c r="J115" s="151"/>
      <c r="K115" s="157"/>
      <c r="L115" s="158"/>
      <c r="M115" s="151"/>
      <c r="N115" s="157"/>
      <c r="O115" s="157"/>
    </row>
    <row r="116" spans="1:15" ht="45" x14ac:dyDescent="0.35">
      <c r="A116" s="149">
        <v>11</v>
      </c>
      <c r="B116" s="150"/>
      <c r="C116" s="151">
        <v>100</v>
      </c>
      <c r="D116" s="157" t="s">
        <v>434</v>
      </c>
      <c r="E116" s="158">
        <v>423196</v>
      </c>
      <c r="F116" s="151">
        <v>1</v>
      </c>
      <c r="G116" s="157" t="s">
        <v>408</v>
      </c>
      <c r="H116" s="157" t="s">
        <v>411</v>
      </c>
      <c r="I116" s="154"/>
      <c r="J116" s="151"/>
      <c r="K116" s="157"/>
      <c r="L116" s="158"/>
      <c r="M116" s="151"/>
      <c r="N116" s="157"/>
      <c r="O116" s="157"/>
    </row>
    <row r="117" spans="1:15" ht="45" x14ac:dyDescent="0.35">
      <c r="A117" s="149">
        <v>11</v>
      </c>
      <c r="B117" s="150"/>
      <c r="C117" s="151">
        <v>112</v>
      </c>
      <c r="D117" s="157" t="s">
        <v>435</v>
      </c>
      <c r="E117" s="158">
        <v>95356500</v>
      </c>
      <c r="F117" s="151">
        <v>1</v>
      </c>
      <c r="G117" s="157" t="s">
        <v>408</v>
      </c>
      <c r="H117" s="157" t="s">
        <v>436</v>
      </c>
      <c r="I117" s="154"/>
      <c r="J117" s="151"/>
      <c r="K117" s="157"/>
      <c r="L117" s="158"/>
      <c r="M117" s="151"/>
      <c r="N117" s="157"/>
      <c r="O117" s="157"/>
    </row>
    <row r="118" spans="1:15" x14ac:dyDescent="0.35">
      <c r="A118" s="149"/>
      <c r="B118" s="156"/>
      <c r="C118" s="151"/>
      <c r="D118" s="157"/>
      <c r="E118" s="158"/>
      <c r="F118" s="151"/>
      <c r="G118" s="157"/>
      <c r="H118" s="157"/>
      <c r="I118" s="154"/>
      <c r="J118" s="151"/>
      <c r="K118" s="157"/>
      <c r="L118" s="158"/>
      <c r="M118" s="151"/>
      <c r="N118" s="157"/>
      <c r="O118" s="157"/>
    </row>
    <row r="119" spans="1:15" ht="45" x14ac:dyDescent="0.35">
      <c r="A119" s="149">
        <v>12</v>
      </c>
      <c r="B119" s="156" t="s">
        <v>437</v>
      </c>
      <c r="C119" s="151">
        <v>146</v>
      </c>
      <c r="D119" s="157" t="s">
        <v>438</v>
      </c>
      <c r="E119" s="159">
        <v>250000</v>
      </c>
      <c r="F119" s="151">
        <v>1</v>
      </c>
      <c r="G119" s="157" t="s">
        <v>439</v>
      </c>
      <c r="H119" s="157" t="s">
        <v>440</v>
      </c>
      <c r="I119" s="154"/>
      <c r="J119" s="151">
        <v>78</v>
      </c>
      <c r="K119" s="157" t="s">
        <v>441</v>
      </c>
      <c r="L119" s="153">
        <v>264250</v>
      </c>
      <c r="M119" s="151">
        <v>1</v>
      </c>
      <c r="N119" s="157" t="s">
        <v>442</v>
      </c>
      <c r="O119" s="157" t="s">
        <v>443</v>
      </c>
    </row>
    <row r="120" spans="1:15" x14ac:dyDescent="0.35">
      <c r="A120" s="149"/>
      <c r="B120" s="156"/>
      <c r="C120" s="151"/>
      <c r="D120" s="157"/>
      <c r="E120" s="158"/>
      <c r="F120" s="151"/>
      <c r="G120" s="157"/>
      <c r="H120" s="157"/>
      <c r="I120" s="154"/>
      <c r="J120" s="151"/>
      <c r="K120" s="157"/>
      <c r="L120" s="158"/>
      <c r="M120" s="151"/>
      <c r="N120" s="157"/>
      <c r="O120" s="157"/>
    </row>
    <row r="121" spans="1:15" ht="105" x14ac:dyDescent="0.35">
      <c r="A121" s="149">
        <v>13</v>
      </c>
      <c r="B121" s="150" t="s">
        <v>71</v>
      </c>
      <c r="C121" s="151">
        <v>17</v>
      </c>
      <c r="D121" s="157" t="s">
        <v>444</v>
      </c>
      <c r="E121" s="159">
        <v>30429502</v>
      </c>
      <c r="F121" s="151">
        <v>1</v>
      </c>
      <c r="G121" s="157" t="s">
        <v>445</v>
      </c>
      <c r="H121" s="157" t="s">
        <v>446</v>
      </c>
      <c r="I121" s="154"/>
      <c r="J121" s="151">
        <v>106</v>
      </c>
      <c r="K121" s="157" t="s">
        <v>444</v>
      </c>
      <c r="L121" s="153">
        <v>28515973</v>
      </c>
      <c r="M121" s="151">
        <v>1</v>
      </c>
      <c r="N121" s="157" t="s">
        <v>445</v>
      </c>
      <c r="O121" s="157" t="s">
        <v>447</v>
      </c>
    </row>
    <row r="122" spans="1:15" ht="75" x14ac:dyDescent="0.35">
      <c r="A122" s="149">
        <v>13</v>
      </c>
      <c r="B122" s="150"/>
      <c r="C122" s="151">
        <v>43</v>
      </c>
      <c r="D122" s="157" t="s">
        <v>448</v>
      </c>
      <c r="E122" s="159">
        <v>9326999</v>
      </c>
      <c r="F122" s="151">
        <v>1</v>
      </c>
      <c r="G122" s="157" t="s">
        <v>449</v>
      </c>
      <c r="H122" s="157" t="s">
        <v>446</v>
      </c>
      <c r="I122" s="154"/>
      <c r="J122" s="151">
        <v>110</v>
      </c>
      <c r="K122" s="157" t="s">
        <v>450</v>
      </c>
      <c r="L122" s="153">
        <v>24951055</v>
      </c>
      <c r="M122" s="151">
        <v>1</v>
      </c>
      <c r="N122" s="157" t="s">
        <v>451</v>
      </c>
      <c r="O122" s="157" t="s">
        <v>451</v>
      </c>
    </row>
    <row r="123" spans="1:15" ht="75" x14ac:dyDescent="0.35">
      <c r="A123" s="149">
        <v>13</v>
      </c>
      <c r="B123" s="150"/>
      <c r="C123" s="151">
        <v>44</v>
      </c>
      <c r="D123" s="157" t="s">
        <v>452</v>
      </c>
      <c r="E123" s="159">
        <v>90839833</v>
      </c>
      <c r="F123" s="151">
        <v>1</v>
      </c>
      <c r="G123" s="157" t="s">
        <v>453</v>
      </c>
      <c r="H123" s="157" t="s">
        <v>454</v>
      </c>
      <c r="I123" s="154"/>
      <c r="J123" s="151">
        <v>119</v>
      </c>
      <c r="K123" s="157" t="s">
        <v>455</v>
      </c>
      <c r="L123" s="153">
        <v>41916117</v>
      </c>
      <c r="M123" s="151">
        <v>1</v>
      </c>
      <c r="N123" s="157" t="s">
        <v>449</v>
      </c>
      <c r="O123" s="157" t="s">
        <v>446</v>
      </c>
    </row>
    <row r="124" spans="1:15" ht="45" x14ac:dyDescent="0.35">
      <c r="A124" s="149">
        <v>13</v>
      </c>
      <c r="B124" s="150"/>
      <c r="C124" s="151">
        <v>45</v>
      </c>
      <c r="D124" s="157" t="s">
        <v>456</v>
      </c>
      <c r="E124" s="159">
        <v>1723682</v>
      </c>
      <c r="F124" s="151">
        <v>1</v>
      </c>
      <c r="G124" s="157" t="s">
        <v>457</v>
      </c>
      <c r="H124" s="157" t="s">
        <v>458</v>
      </c>
      <c r="I124" s="154"/>
      <c r="J124" s="151">
        <v>120</v>
      </c>
      <c r="K124" s="157" t="s">
        <v>459</v>
      </c>
      <c r="L124" s="153">
        <v>99827128</v>
      </c>
      <c r="M124" s="151">
        <v>1</v>
      </c>
      <c r="N124" s="157" t="s">
        <v>460</v>
      </c>
      <c r="O124" s="157" t="s">
        <v>461</v>
      </c>
    </row>
    <row r="125" spans="1:15" ht="45" x14ac:dyDescent="0.35">
      <c r="A125" s="149">
        <v>13</v>
      </c>
      <c r="B125" s="150"/>
      <c r="C125" s="151">
        <v>20</v>
      </c>
      <c r="D125" s="157" t="s">
        <v>462</v>
      </c>
      <c r="E125" s="159">
        <v>3844622</v>
      </c>
      <c r="F125" s="151">
        <v>1</v>
      </c>
      <c r="G125" s="157" t="s">
        <v>463</v>
      </c>
      <c r="H125" s="157" t="s">
        <v>464</v>
      </c>
      <c r="I125" s="154"/>
      <c r="J125" s="151">
        <v>121</v>
      </c>
      <c r="K125" s="157" t="s">
        <v>465</v>
      </c>
      <c r="L125" s="153">
        <v>20599979</v>
      </c>
      <c r="M125" s="151">
        <v>1</v>
      </c>
      <c r="N125" s="157" t="s">
        <v>466</v>
      </c>
      <c r="O125" s="157" t="s">
        <v>467</v>
      </c>
    </row>
    <row r="126" spans="1:15" ht="45" x14ac:dyDescent="0.35">
      <c r="A126" s="149">
        <v>13</v>
      </c>
      <c r="B126" s="156"/>
      <c r="C126" s="151">
        <v>22</v>
      </c>
      <c r="D126" s="157" t="s">
        <v>468</v>
      </c>
      <c r="E126" s="159">
        <v>18801941</v>
      </c>
      <c r="F126" s="151">
        <v>1</v>
      </c>
      <c r="G126" s="157" t="s">
        <v>469</v>
      </c>
      <c r="H126" s="157" t="s">
        <v>470</v>
      </c>
      <c r="I126" s="154"/>
      <c r="J126" s="151">
        <v>122</v>
      </c>
      <c r="K126" s="157" t="s">
        <v>471</v>
      </c>
      <c r="L126" s="153">
        <v>8623302</v>
      </c>
      <c r="M126" s="151">
        <v>1</v>
      </c>
      <c r="N126" s="157" t="s">
        <v>472</v>
      </c>
      <c r="O126" s="157" t="s">
        <v>473</v>
      </c>
    </row>
    <row r="127" spans="1:15" x14ac:dyDescent="0.35">
      <c r="A127" s="149"/>
      <c r="B127" s="156"/>
      <c r="C127" s="151"/>
      <c r="D127" s="157"/>
      <c r="E127" s="158"/>
      <c r="F127" s="151"/>
      <c r="G127" s="157"/>
      <c r="H127" s="157"/>
      <c r="I127" s="154"/>
      <c r="J127" s="151"/>
      <c r="K127" s="157"/>
      <c r="L127" s="158"/>
      <c r="M127" s="151"/>
      <c r="N127" s="157"/>
      <c r="O127" s="157"/>
    </row>
    <row r="128" spans="1:15" ht="45" x14ac:dyDescent="0.35">
      <c r="A128" s="149">
        <v>14</v>
      </c>
      <c r="B128" s="150" t="s">
        <v>474</v>
      </c>
      <c r="C128" s="151">
        <v>134</v>
      </c>
      <c r="D128" s="157" t="s">
        <v>475</v>
      </c>
      <c r="E128" s="159">
        <v>134922080</v>
      </c>
      <c r="F128" s="151">
        <v>1</v>
      </c>
      <c r="G128" s="157" t="s">
        <v>384</v>
      </c>
      <c r="H128" s="157" t="s">
        <v>476</v>
      </c>
      <c r="I128" s="154"/>
      <c r="J128" s="151">
        <v>11</v>
      </c>
      <c r="K128" s="157" t="s">
        <v>477</v>
      </c>
      <c r="L128" s="153">
        <v>254862585</v>
      </c>
      <c r="M128" s="151">
        <v>1</v>
      </c>
      <c r="N128" s="157" t="s">
        <v>384</v>
      </c>
      <c r="O128" s="157" t="s">
        <v>478</v>
      </c>
    </row>
    <row r="129" spans="1:15" ht="45" x14ac:dyDescent="0.35">
      <c r="A129" s="149">
        <v>14</v>
      </c>
      <c r="B129" s="150"/>
      <c r="C129" s="151">
        <v>136</v>
      </c>
      <c r="D129" s="157" t="s">
        <v>479</v>
      </c>
      <c r="E129" s="159">
        <v>12451044</v>
      </c>
      <c r="F129" s="151">
        <v>1</v>
      </c>
      <c r="G129" s="157" t="s">
        <v>384</v>
      </c>
      <c r="H129" s="157" t="s">
        <v>384</v>
      </c>
      <c r="I129" s="154"/>
      <c r="J129" s="151">
        <v>13</v>
      </c>
      <c r="K129" s="157" t="s">
        <v>480</v>
      </c>
      <c r="L129" s="153">
        <v>13646427</v>
      </c>
      <c r="M129" s="151">
        <v>1</v>
      </c>
      <c r="N129" s="157" t="s">
        <v>384</v>
      </c>
      <c r="O129" s="157" t="s">
        <v>481</v>
      </c>
    </row>
    <row r="130" spans="1:15" ht="60" x14ac:dyDescent="0.35">
      <c r="A130" s="149">
        <v>14</v>
      </c>
      <c r="B130" s="150"/>
      <c r="C130" s="151">
        <v>137</v>
      </c>
      <c r="D130" s="157" t="s">
        <v>482</v>
      </c>
      <c r="E130" s="159">
        <v>5237489</v>
      </c>
      <c r="F130" s="151">
        <v>1</v>
      </c>
      <c r="G130" s="157" t="s">
        <v>384</v>
      </c>
      <c r="H130" s="157" t="s">
        <v>483</v>
      </c>
      <c r="I130" s="154"/>
      <c r="J130" s="151">
        <v>15</v>
      </c>
      <c r="K130" s="157" t="s">
        <v>484</v>
      </c>
      <c r="L130" s="153">
        <v>36427807</v>
      </c>
      <c r="M130" s="151">
        <v>1</v>
      </c>
      <c r="N130" s="157" t="s">
        <v>384</v>
      </c>
      <c r="O130" s="157" t="s">
        <v>485</v>
      </c>
    </row>
    <row r="131" spans="1:15" ht="60" x14ac:dyDescent="0.35">
      <c r="A131" s="149">
        <v>14</v>
      </c>
      <c r="B131" s="150"/>
      <c r="C131" s="151">
        <v>138</v>
      </c>
      <c r="D131" s="157" t="s">
        <v>484</v>
      </c>
      <c r="E131" s="159">
        <v>29395617</v>
      </c>
      <c r="F131" s="151">
        <v>1</v>
      </c>
      <c r="G131" s="157" t="s">
        <v>384</v>
      </c>
      <c r="H131" s="157" t="s">
        <v>483</v>
      </c>
      <c r="I131" s="154"/>
      <c r="J131" s="151">
        <v>17</v>
      </c>
      <c r="K131" s="157" t="s">
        <v>482</v>
      </c>
      <c r="L131" s="153">
        <v>8935465</v>
      </c>
      <c r="M131" s="151">
        <v>1</v>
      </c>
      <c r="N131" s="157" t="s">
        <v>384</v>
      </c>
      <c r="O131" s="157" t="s">
        <v>486</v>
      </c>
    </row>
    <row r="132" spans="1:15" x14ac:dyDescent="0.35">
      <c r="A132" s="149"/>
      <c r="B132" s="156"/>
      <c r="C132" s="151"/>
      <c r="D132" s="157"/>
      <c r="E132" s="158"/>
      <c r="F132" s="151"/>
      <c r="G132" s="157"/>
      <c r="H132" s="157"/>
      <c r="I132" s="154"/>
      <c r="J132" s="151"/>
      <c r="K132" s="157"/>
      <c r="L132" s="158"/>
      <c r="M132" s="151"/>
      <c r="N132" s="157"/>
      <c r="O132" s="157"/>
    </row>
    <row r="133" spans="1:15" ht="45" x14ac:dyDescent="0.35">
      <c r="A133" s="149">
        <v>15</v>
      </c>
      <c r="B133" s="150" t="s">
        <v>487</v>
      </c>
      <c r="C133" s="151">
        <v>149</v>
      </c>
      <c r="D133" s="157" t="s">
        <v>488</v>
      </c>
      <c r="E133" s="159">
        <v>22218793</v>
      </c>
      <c r="F133" s="151">
        <v>1</v>
      </c>
      <c r="G133" s="157" t="s">
        <v>489</v>
      </c>
      <c r="H133" s="157" t="s">
        <v>490</v>
      </c>
      <c r="I133" s="154"/>
      <c r="J133" s="151">
        <v>19</v>
      </c>
      <c r="K133" s="157" t="s">
        <v>491</v>
      </c>
      <c r="L133" s="153">
        <v>31831366</v>
      </c>
      <c r="M133" s="151">
        <v>1</v>
      </c>
      <c r="N133" s="157" t="s">
        <v>492</v>
      </c>
      <c r="O133" s="157" t="s">
        <v>493</v>
      </c>
    </row>
    <row r="134" spans="1:15" ht="45" x14ac:dyDescent="0.35">
      <c r="A134" s="149">
        <v>15</v>
      </c>
      <c r="B134" s="150"/>
      <c r="C134" s="151">
        <v>152</v>
      </c>
      <c r="D134" s="157" t="s">
        <v>494</v>
      </c>
      <c r="E134" s="159">
        <v>11142347</v>
      </c>
      <c r="F134" s="151">
        <v>1</v>
      </c>
      <c r="G134" s="157" t="s">
        <v>489</v>
      </c>
      <c r="H134" s="157" t="s">
        <v>495</v>
      </c>
      <c r="I134" s="154"/>
      <c r="J134" s="151">
        <v>35</v>
      </c>
      <c r="K134" s="157" t="s">
        <v>496</v>
      </c>
      <c r="L134" s="153">
        <v>25030966</v>
      </c>
      <c r="M134" s="151">
        <v>1</v>
      </c>
      <c r="N134" s="157" t="s">
        <v>497</v>
      </c>
      <c r="O134" s="157" t="s">
        <v>498</v>
      </c>
    </row>
    <row r="135" spans="1:15" ht="60" x14ac:dyDescent="0.35">
      <c r="A135" s="149">
        <v>15</v>
      </c>
      <c r="B135" s="150"/>
      <c r="C135" s="151">
        <v>155</v>
      </c>
      <c r="D135" s="157" t="s">
        <v>499</v>
      </c>
      <c r="E135" s="159">
        <v>2664401</v>
      </c>
      <c r="F135" s="151">
        <v>1</v>
      </c>
      <c r="G135" s="157" t="s">
        <v>500</v>
      </c>
      <c r="H135" s="157" t="s">
        <v>501</v>
      </c>
      <c r="I135" s="154"/>
      <c r="J135" s="151">
        <v>36</v>
      </c>
      <c r="K135" s="157" t="s">
        <v>502</v>
      </c>
      <c r="L135" s="153">
        <v>42611245</v>
      </c>
      <c r="M135" s="151">
        <v>1</v>
      </c>
      <c r="N135" s="157" t="s">
        <v>503</v>
      </c>
      <c r="O135" s="157" t="s">
        <v>504</v>
      </c>
    </row>
    <row r="136" spans="1:15" ht="45" x14ac:dyDescent="0.35">
      <c r="A136" s="149">
        <v>15</v>
      </c>
      <c r="B136" s="150"/>
      <c r="C136" s="151">
        <v>156</v>
      </c>
      <c r="D136" s="157" t="s">
        <v>505</v>
      </c>
      <c r="E136" s="159">
        <v>28137105</v>
      </c>
      <c r="F136" s="151">
        <v>1</v>
      </c>
      <c r="G136" s="157" t="s">
        <v>489</v>
      </c>
      <c r="H136" s="157" t="s">
        <v>506</v>
      </c>
      <c r="I136" s="154"/>
      <c r="J136" s="151">
        <v>42</v>
      </c>
      <c r="K136" s="157" t="s">
        <v>507</v>
      </c>
      <c r="L136" s="153">
        <v>127511383</v>
      </c>
      <c r="M136" s="151">
        <v>1</v>
      </c>
      <c r="N136" s="157" t="s">
        <v>508</v>
      </c>
      <c r="O136" s="157" t="s">
        <v>506</v>
      </c>
    </row>
    <row r="137" spans="1:15" ht="60" x14ac:dyDescent="0.35">
      <c r="A137" s="149">
        <v>15</v>
      </c>
      <c r="B137" s="150"/>
      <c r="C137" s="151">
        <v>157</v>
      </c>
      <c r="D137" s="157" t="s">
        <v>509</v>
      </c>
      <c r="E137" s="159">
        <v>7842435</v>
      </c>
      <c r="F137" s="151">
        <v>1</v>
      </c>
      <c r="G137" s="157" t="s">
        <v>489</v>
      </c>
      <c r="H137" s="157" t="s">
        <v>510</v>
      </c>
      <c r="I137" s="154"/>
      <c r="J137" s="151">
        <v>43</v>
      </c>
      <c r="K137" s="157" t="s">
        <v>511</v>
      </c>
      <c r="L137" s="153">
        <v>233775</v>
      </c>
      <c r="M137" s="151">
        <v>1</v>
      </c>
      <c r="N137" s="157" t="s">
        <v>512</v>
      </c>
      <c r="O137" s="157" t="s">
        <v>513</v>
      </c>
    </row>
    <row r="138" spans="1:15" ht="45" x14ac:dyDescent="0.35">
      <c r="A138" s="149">
        <v>15</v>
      </c>
      <c r="B138" s="150"/>
      <c r="C138" s="151">
        <v>158</v>
      </c>
      <c r="D138" s="157" t="s">
        <v>514</v>
      </c>
      <c r="E138" s="159">
        <v>3882188</v>
      </c>
      <c r="F138" s="151">
        <v>1</v>
      </c>
      <c r="G138" s="157" t="s">
        <v>515</v>
      </c>
      <c r="H138" s="157" t="s">
        <v>516</v>
      </c>
      <c r="I138" s="154"/>
      <c r="J138" s="151">
        <v>44</v>
      </c>
      <c r="K138" s="157" t="s">
        <v>517</v>
      </c>
      <c r="L138" s="153">
        <v>467665</v>
      </c>
      <c r="M138" s="151">
        <v>1</v>
      </c>
      <c r="N138" s="157" t="s">
        <v>489</v>
      </c>
      <c r="O138" s="157" t="s">
        <v>518</v>
      </c>
    </row>
    <row r="139" spans="1:15" ht="45" x14ac:dyDescent="0.35">
      <c r="A139" s="149">
        <v>15</v>
      </c>
      <c r="B139" s="150"/>
      <c r="C139" s="151">
        <v>159</v>
      </c>
      <c r="D139" s="157" t="s">
        <v>519</v>
      </c>
      <c r="E139" s="159">
        <v>5456944</v>
      </c>
      <c r="F139" s="151">
        <v>1</v>
      </c>
      <c r="G139" s="157" t="s">
        <v>515</v>
      </c>
      <c r="H139" s="157" t="s">
        <v>518</v>
      </c>
      <c r="I139" s="154"/>
      <c r="J139" s="151">
        <v>45</v>
      </c>
      <c r="K139" s="157" t="s">
        <v>520</v>
      </c>
      <c r="L139" s="153">
        <v>12992399</v>
      </c>
      <c r="M139" s="151">
        <v>1</v>
      </c>
      <c r="N139" s="157" t="s">
        <v>492</v>
      </c>
      <c r="O139" s="157" t="s">
        <v>521</v>
      </c>
    </row>
    <row r="140" spans="1:15" ht="45" x14ac:dyDescent="0.35">
      <c r="A140" s="149">
        <v>15</v>
      </c>
      <c r="B140" s="150"/>
      <c r="C140" s="151">
        <v>160</v>
      </c>
      <c r="D140" s="157" t="s">
        <v>522</v>
      </c>
      <c r="E140" s="159">
        <v>41793555</v>
      </c>
      <c r="F140" s="151">
        <v>1</v>
      </c>
      <c r="G140" s="157" t="s">
        <v>515</v>
      </c>
      <c r="H140" s="157" t="s">
        <v>521</v>
      </c>
      <c r="I140" s="154"/>
      <c r="J140" s="151">
        <v>46</v>
      </c>
      <c r="K140" s="157" t="s">
        <v>523</v>
      </c>
      <c r="L140" s="153">
        <v>59321201</v>
      </c>
      <c r="M140" s="151">
        <v>1</v>
      </c>
      <c r="N140" s="157" t="s">
        <v>489</v>
      </c>
      <c r="O140" s="157" t="s">
        <v>524</v>
      </c>
    </row>
    <row r="141" spans="1:15" ht="45" x14ac:dyDescent="0.35">
      <c r="A141" s="149">
        <v>15</v>
      </c>
      <c r="B141" s="150"/>
      <c r="C141" s="151">
        <v>161</v>
      </c>
      <c r="D141" s="157" t="s">
        <v>525</v>
      </c>
      <c r="E141" s="159">
        <v>66972198</v>
      </c>
      <c r="F141" s="151">
        <v>1</v>
      </c>
      <c r="G141" s="157" t="s">
        <v>526</v>
      </c>
      <c r="H141" s="157" t="s">
        <v>527</v>
      </c>
      <c r="I141" s="154"/>
      <c r="J141" s="151"/>
      <c r="K141" s="157"/>
      <c r="L141" s="159"/>
      <c r="M141" s="151"/>
      <c r="N141" s="157"/>
      <c r="O141" s="157"/>
    </row>
    <row r="142" spans="1:15" x14ac:dyDescent="0.35">
      <c r="A142" s="149"/>
      <c r="B142" s="156"/>
      <c r="C142" s="151"/>
      <c r="D142" s="157"/>
      <c r="E142" s="158"/>
      <c r="F142" s="151"/>
      <c r="G142" s="157"/>
      <c r="H142" s="157"/>
      <c r="I142" s="154"/>
      <c r="J142" s="151"/>
      <c r="K142" s="157"/>
      <c r="L142" s="158"/>
      <c r="M142" s="151"/>
      <c r="N142" s="157"/>
      <c r="O142" s="157"/>
    </row>
    <row r="143" spans="1:15" ht="60" x14ac:dyDescent="0.35">
      <c r="A143" s="149">
        <v>16</v>
      </c>
      <c r="B143" s="150" t="s">
        <v>528</v>
      </c>
      <c r="C143" s="151">
        <v>102</v>
      </c>
      <c r="D143" s="157" t="s">
        <v>529</v>
      </c>
      <c r="E143" s="159">
        <v>4604388</v>
      </c>
      <c r="F143" s="151">
        <v>1</v>
      </c>
      <c r="G143" s="157" t="s">
        <v>530</v>
      </c>
      <c r="H143" s="157" t="s">
        <v>531</v>
      </c>
      <c r="I143" s="154"/>
      <c r="J143" s="151">
        <v>101</v>
      </c>
      <c r="K143" s="157" t="s">
        <v>532</v>
      </c>
      <c r="L143" s="153">
        <v>1805256</v>
      </c>
      <c r="M143" s="151">
        <v>1</v>
      </c>
      <c r="N143" s="157" t="s">
        <v>533</v>
      </c>
      <c r="O143" s="157" t="s">
        <v>534</v>
      </c>
    </row>
    <row r="144" spans="1:15" ht="150" x14ac:dyDescent="0.35">
      <c r="A144" s="149">
        <v>16</v>
      </c>
      <c r="B144" s="150"/>
      <c r="C144" s="151">
        <v>103</v>
      </c>
      <c r="D144" s="157" t="s">
        <v>535</v>
      </c>
      <c r="E144" s="158">
        <v>21567662</v>
      </c>
      <c r="F144" s="151">
        <v>1</v>
      </c>
      <c r="G144" s="157" t="s">
        <v>536</v>
      </c>
      <c r="H144" s="157" t="s">
        <v>537</v>
      </c>
      <c r="I144" s="154"/>
      <c r="J144" s="151">
        <v>102</v>
      </c>
      <c r="K144" s="157" t="s">
        <v>538</v>
      </c>
      <c r="L144" s="153">
        <v>14776888</v>
      </c>
      <c r="M144" s="151">
        <v>1</v>
      </c>
      <c r="N144" s="157" t="s">
        <v>539</v>
      </c>
      <c r="O144" s="157" t="s">
        <v>540</v>
      </c>
    </row>
    <row r="145" spans="1:15" ht="60" x14ac:dyDescent="0.35">
      <c r="A145" s="149">
        <v>16</v>
      </c>
      <c r="B145" s="150"/>
      <c r="C145" s="151">
        <v>104</v>
      </c>
      <c r="D145" s="157" t="s">
        <v>541</v>
      </c>
      <c r="E145" s="158">
        <v>26347990</v>
      </c>
      <c r="F145" s="151">
        <v>1</v>
      </c>
      <c r="G145" s="157" t="s">
        <v>542</v>
      </c>
      <c r="H145" s="157" t="s">
        <v>543</v>
      </c>
      <c r="I145" s="154"/>
      <c r="J145" s="151">
        <v>103</v>
      </c>
      <c r="K145" s="157" t="s">
        <v>544</v>
      </c>
      <c r="L145" s="153">
        <v>16726143</v>
      </c>
      <c r="M145" s="151">
        <v>1</v>
      </c>
      <c r="N145" s="157" t="s">
        <v>545</v>
      </c>
      <c r="O145" s="157" t="s">
        <v>546</v>
      </c>
    </row>
    <row r="146" spans="1:15" ht="75" x14ac:dyDescent="0.35">
      <c r="A146" s="149">
        <v>16</v>
      </c>
      <c r="B146" s="150"/>
      <c r="C146" s="151">
        <v>105</v>
      </c>
      <c r="D146" s="157" t="s">
        <v>547</v>
      </c>
      <c r="E146" s="158">
        <v>636961</v>
      </c>
      <c r="F146" s="151">
        <v>1</v>
      </c>
      <c r="G146" s="157" t="s">
        <v>548</v>
      </c>
      <c r="H146" s="157" t="s">
        <v>549</v>
      </c>
      <c r="I146" s="154"/>
      <c r="J146" s="151">
        <v>104</v>
      </c>
      <c r="K146" s="157" t="s">
        <v>550</v>
      </c>
      <c r="L146" s="153">
        <v>5088326</v>
      </c>
      <c r="M146" s="151">
        <v>1</v>
      </c>
      <c r="N146" s="157" t="s">
        <v>548</v>
      </c>
      <c r="O146" s="157" t="s">
        <v>551</v>
      </c>
    </row>
    <row r="147" spans="1:15" x14ac:dyDescent="0.35">
      <c r="A147" s="149"/>
      <c r="B147" s="156"/>
      <c r="C147" s="151"/>
      <c r="D147" s="157"/>
      <c r="E147" s="158"/>
      <c r="F147" s="151"/>
      <c r="G147" s="157"/>
      <c r="H147" s="157"/>
      <c r="I147" s="154"/>
      <c r="J147" s="151"/>
      <c r="K147" s="157"/>
      <c r="L147" s="158"/>
      <c r="M147" s="151"/>
      <c r="N147" s="157"/>
      <c r="O147" s="157"/>
    </row>
    <row r="148" spans="1:15" ht="90" x14ac:dyDescent="0.35">
      <c r="A148" s="149">
        <v>17</v>
      </c>
      <c r="B148" s="150" t="s">
        <v>552</v>
      </c>
      <c r="C148" s="151">
        <v>153</v>
      </c>
      <c r="D148" s="157" t="s">
        <v>553</v>
      </c>
      <c r="E148" s="159">
        <v>1000000</v>
      </c>
      <c r="F148" s="151">
        <v>1</v>
      </c>
      <c r="G148" s="157" t="s">
        <v>554</v>
      </c>
      <c r="H148" s="157" t="s">
        <v>555</v>
      </c>
      <c r="I148" s="154"/>
      <c r="J148" s="151">
        <v>10</v>
      </c>
      <c r="K148" s="157" t="s">
        <v>556</v>
      </c>
      <c r="L148" s="153">
        <v>33100729</v>
      </c>
      <c r="M148" s="151">
        <v>1</v>
      </c>
      <c r="N148" s="157" t="s">
        <v>557</v>
      </c>
      <c r="O148" s="157" t="s">
        <v>558</v>
      </c>
    </row>
    <row r="149" spans="1:15" ht="90" x14ac:dyDescent="0.35">
      <c r="A149" s="149">
        <v>17</v>
      </c>
      <c r="B149" s="150"/>
      <c r="C149" s="151">
        <v>154</v>
      </c>
      <c r="D149" s="157" t="s">
        <v>559</v>
      </c>
      <c r="E149" s="159">
        <v>34461250</v>
      </c>
      <c r="F149" s="151">
        <v>1</v>
      </c>
      <c r="G149" s="157" t="s">
        <v>560</v>
      </c>
      <c r="H149" s="157" t="s">
        <v>561</v>
      </c>
      <c r="I149" s="154"/>
      <c r="J149" s="151">
        <v>12</v>
      </c>
      <c r="K149" s="157" t="s">
        <v>562</v>
      </c>
      <c r="L149" s="153">
        <v>5521067</v>
      </c>
      <c r="M149" s="151">
        <v>1</v>
      </c>
      <c r="N149" s="157" t="s">
        <v>563</v>
      </c>
      <c r="O149" s="157" t="s">
        <v>558</v>
      </c>
    </row>
    <row r="150" spans="1:15" ht="90" x14ac:dyDescent="0.35">
      <c r="A150" s="149">
        <v>17</v>
      </c>
      <c r="B150" s="150"/>
      <c r="C150" s="151">
        <v>148</v>
      </c>
      <c r="D150" s="157" t="s">
        <v>564</v>
      </c>
      <c r="E150" s="159">
        <v>3732500</v>
      </c>
      <c r="F150" s="151">
        <v>1</v>
      </c>
      <c r="G150" s="157" t="s">
        <v>565</v>
      </c>
      <c r="H150" s="157" t="s">
        <v>566</v>
      </c>
      <c r="I150" s="154"/>
      <c r="J150" s="151">
        <v>14</v>
      </c>
      <c r="K150" s="157" t="s">
        <v>567</v>
      </c>
      <c r="L150" s="153">
        <v>5360911</v>
      </c>
      <c r="M150" s="151">
        <v>1</v>
      </c>
      <c r="N150" s="157" t="s">
        <v>563</v>
      </c>
      <c r="O150" s="157" t="s">
        <v>568</v>
      </c>
    </row>
    <row r="151" spans="1:15" ht="30" x14ac:dyDescent="0.35">
      <c r="A151" s="149">
        <v>17</v>
      </c>
      <c r="B151" s="150"/>
      <c r="C151" s="151">
        <v>147</v>
      </c>
      <c r="D151" s="157" t="s">
        <v>569</v>
      </c>
      <c r="E151" s="159">
        <v>25690693</v>
      </c>
      <c r="F151" s="151">
        <v>1</v>
      </c>
      <c r="G151" s="157" t="s">
        <v>570</v>
      </c>
      <c r="H151" s="157" t="s">
        <v>566</v>
      </c>
      <c r="I151" s="154"/>
      <c r="J151" s="151">
        <v>16</v>
      </c>
      <c r="K151" s="157" t="s">
        <v>571</v>
      </c>
      <c r="L151" s="153">
        <v>6792802</v>
      </c>
      <c r="M151" s="151">
        <v>1</v>
      </c>
      <c r="N151" s="157" t="s">
        <v>557</v>
      </c>
      <c r="O151" s="157" t="s">
        <v>558</v>
      </c>
    </row>
    <row r="152" spans="1:15" x14ac:dyDescent="0.35">
      <c r="A152" s="149"/>
      <c r="B152" s="156"/>
      <c r="C152" s="151"/>
      <c r="D152" s="157"/>
      <c r="E152" s="158"/>
      <c r="F152" s="151"/>
      <c r="G152" s="157"/>
      <c r="H152" s="157"/>
      <c r="I152" s="154"/>
      <c r="J152" s="151"/>
      <c r="K152" s="157"/>
      <c r="L152" s="158"/>
      <c r="M152" s="151"/>
      <c r="N152" s="157"/>
      <c r="O152" s="157"/>
    </row>
    <row r="153" spans="1:15" ht="75" x14ac:dyDescent="0.35">
      <c r="A153" s="149">
        <v>18</v>
      </c>
      <c r="B153" s="150" t="s">
        <v>64</v>
      </c>
      <c r="C153" s="151">
        <v>133</v>
      </c>
      <c r="D153" s="157" t="s">
        <v>572</v>
      </c>
      <c r="E153" s="159">
        <v>27625883</v>
      </c>
      <c r="F153" s="151">
        <v>1</v>
      </c>
      <c r="G153" s="157" t="s">
        <v>573</v>
      </c>
      <c r="H153" s="157" t="s">
        <v>574</v>
      </c>
      <c r="I153" s="154"/>
      <c r="J153" s="151">
        <v>8</v>
      </c>
      <c r="K153" s="157" t="s">
        <v>575</v>
      </c>
      <c r="L153" s="153">
        <v>26730972</v>
      </c>
      <c r="M153" s="151">
        <v>1</v>
      </c>
      <c r="N153" s="157" t="s">
        <v>576</v>
      </c>
      <c r="O153" s="157" t="s">
        <v>577</v>
      </c>
    </row>
    <row r="154" spans="1:15" ht="75" x14ac:dyDescent="0.35">
      <c r="A154" s="149">
        <v>18</v>
      </c>
      <c r="B154" s="150"/>
      <c r="C154" s="151">
        <v>144</v>
      </c>
      <c r="D154" s="157" t="s">
        <v>578</v>
      </c>
      <c r="E154" s="159">
        <v>20422105</v>
      </c>
      <c r="F154" s="151">
        <v>1</v>
      </c>
      <c r="G154" s="157" t="s">
        <v>579</v>
      </c>
      <c r="H154" s="157" t="s">
        <v>580</v>
      </c>
      <c r="I154" s="154"/>
      <c r="J154" s="151">
        <v>18</v>
      </c>
      <c r="K154" s="157" t="s">
        <v>581</v>
      </c>
      <c r="L154" s="153">
        <v>15123771</v>
      </c>
      <c r="M154" s="151">
        <v>1</v>
      </c>
      <c r="N154" s="157" t="s">
        <v>582</v>
      </c>
      <c r="O154" s="157" t="s">
        <v>583</v>
      </c>
    </row>
    <row r="155" spans="1:15" x14ac:dyDescent="0.35">
      <c r="A155" s="149"/>
      <c r="B155" s="156"/>
      <c r="C155" s="151"/>
      <c r="D155" s="157"/>
      <c r="E155" s="158"/>
      <c r="F155" s="151"/>
      <c r="G155" s="157"/>
      <c r="H155" s="157"/>
      <c r="I155" s="154"/>
      <c r="J155" s="151"/>
      <c r="K155" s="157"/>
      <c r="L155" s="158"/>
      <c r="M155" s="151"/>
      <c r="N155" s="157"/>
      <c r="O155" s="157"/>
    </row>
    <row r="156" spans="1:15" ht="165" x14ac:dyDescent="0.35">
      <c r="A156" s="149">
        <v>19</v>
      </c>
      <c r="B156" s="150" t="s">
        <v>584</v>
      </c>
      <c r="C156" s="151">
        <v>12</v>
      </c>
      <c r="D156" s="157" t="s">
        <v>585</v>
      </c>
      <c r="E156" s="159">
        <v>16608801</v>
      </c>
      <c r="F156" s="151">
        <v>1</v>
      </c>
      <c r="G156" s="157" t="s">
        <v>586</v>
      </c>
      <c r="H156" s="157" t="s">
        <v>587</v>
      </c>
      <c r="I156" s="154"/>
      <c r="J156" s="151">
        <v>143</v>
      </c>
      <c r="K156" s="157" t="s">
        <v>588</v>
      </c>
      <c r="L156" s="153">
        <v>13254988</v>
      </c>
      <c r="M156" s="151">
        <v>1</v>
      </c>
      <c r="N156" s="157" t="s">
        <v>589</v>
      </c>
      <c r="O156" s="157" t="s">
        <v>587</v>
      </c>
    </row>
    <row r="157" spans="1:15" ht="165" x14ac:dyDescent="0.35">
      <c r="A157" s="149">
        <v>19</v>
      </c>
      <c r="B157" s="150"/>
      <c r="C157" s="151">
        <v>46</v>
      </c>
      <c r="D157" s="157" t="s">
        <v>590</v>
      </c>
      <c r="E157" s="159">
        <v>16124732</v>
      </c>
      <c r="F157" s="151">
        <v>1</v>
      </c>
      <c r="G157" s="157" t="s">
        <v>586</v>
      </c>
      <c r="H157" s="157" t="s">
        <v>587</v>
      </c>
      <c r="I157" s="154"/>
      <c r="J157" s="151">
        <v>145</v>
      </c>
      <c r="K157" s="157" t="s">
        <v>591</v>
      </c>
      <c r="L157" s="153">
        <v>15549457</v>
      </c>
      <c r="M157" s="151">
        <v>1</v>
      </c>
      <c r="N157" s="157" t="s">
        <v>592</v>
      </c>
      <c r="O157" s="157" t="s">
        <v>587</v>
      </c>
    </row>
    <row r="158" spans="1:15" x14ac:dyDescent="0.35">
      <c r="A158" s="149">
        <v>19</v>
      </c>
      <c r="B158" s="150"/>
      <c r="C158" s="151"/>
      <c r="D158" s="157"/>
      <c r="E158" s="159"/>
      <c r="F158" s="151"/>
      <c r="G158" s="157"/>
      <c r="H158" s="157"/>
      <c r="I158" s="154"/>
      <c r="J158" s="151"/>
      <c r="K158" s="157"/>
      <c r="L158" s="159"/>
      <c r="M158" s="151"/>
      <c r="N158" s="157"/>
      <c r="O158" s="157"/>
    </row>
    <row r="159" spans="1:15" x14ac:dyDescent="0.35">
      <c r="A159" s="149"/>
      <c r="B159" s="156"/>
      <c r="C159" s="151"/>
      <c r="D159" s="157"/>
      <c r="E159" s="158"/>
      <c r="F159" s="151"/>
      <c r="G159" s="157"/>
      <c r="H159" s="157"/>
      <c r="I159" s="154"/>
      <c r="J159" s="151"/>
      <c r="K159" s="157"/>
      <c r="L159" s="158"/>
      <c r="M159" s="151"/>
      <c r="N159" s="157"/>
      <c r="O159" s="157"/>
    </row>
    <row r="160" spans="1:15" x14ac:dyDescent="0.35">
      <c r="A160" s="149">
        <v>16</v>
      </c>
      <c r="B160" s="150" t="s">
        <v>593</v>
      </c>
      <c r="C160" s="151"/>
      <c r="D160" s="157"/>
      <c r="E160" s="159"/>
      <c r="F160" s="151"/>
      <c r="G160" s="157"/>
      <c r="H160" s="157"/>
      <c r="I160" s="154"/>
      <c r="J160" s="151"/>
      <c r="K160" s="157"/>
      <c r="L160" s="159"/>
      <c r="M160" s="151"/>
      <c r="N160" s="157"/>
      <c r="O160" s="157"/>
    </row>
    <row r="161" spans="1:15" x14ac:dyDescent="0.35">
      <c r="A161" s="149">
        <v>16</v>
      </c>
      <c r="B161" s="150"/>
      <c r="C161" s="151"/>
      <c r="D161" s="157"/>
      <c r="E161" s="158"/>
      <c r="F161" s="151"/>
      <c r="G161" s="157"/>
      <c r="H161" s="157"/>
      <c r="I161" s="154"/>
      <c r="J161" s="151"/>
      <c r="K161" s="157"/>
      <c r="L161" s="158"/>
      <c r="M161" s="151"/>
      <c r="N161" s="157"/>
      <c r="O161" s="157"/>
    </row>
    <row r="162" spans="1:15" x14ac:dyDescent="0.35">
      <c r="A162" s="149">
        <v>16</v>
      </c>
      <c r="B162" s="150"/>
      <c r="C162" s="151"/>
      <c r="D162" s="157"/>
      <c r="E162" s="158"/>
      <c r="F162" s="151"/>
      <c r="G162" s="157"/>
      <c r="H162" s="157"/>
      <c r="I162" s="154"/>
      <c r="J162" s="151"/>
      <c r="K162" s="157"/>
      <c r="L162" s="158"/>
      <c r="M162" s="151"/>
      <c r="N162" s="157"/>
      <c r="O162" s="157"/>
    </row>
    <row r="163" spans="1:15" x14ac:dyDescent="0.35">
      <c r="A163" s="149"/>
      <c r="B163" s="156"/>
      <c r="C163" s="151"/>
      <c r="D163" s="157"/>
      <c r="E163" s="158"/>
      <c r="F163" s="151"/>
      <c r="G163" s="157"/>
      <c r="H163" s="157"/>
      <c r="I163" s="154"/>
      <c r="J163" s="151"/>
      <c r="K163" s="157"/>
      <c r="L163" s="158"/>
      <c r="M163" s="151"/>
      <c r="N163" s="157"/>
      <c r="O163" s="157"/>
    </row>
    <row r="164" spans="1:15" ht="30" x14ac:dyDescent="0.35">
      <c r="A164" s="149">
        <v>61</v>
      </c>
      <c r="B164" s="150" t="s">
        <v>125</v>
      </c>
      <c r="C164" s="151">
        <v>118</v>
      </c>
      <c r="D164" s="157" t="s">
        <v>594</v>
      </c>
      <c r="E164" s="159">
        <v>187824203</v>
      </c>
      <c r="F164" s="151">
        <v>1</v>
      </c>
      <c r="G164" s="157" t="s">
        <v>595</v>
      </c>
      <c r="H164" s="157" t="s">
        <v>596</v>
      </c>
      <c r="I164" s="154"/>
      <c r="J164" s="151">
        <v>109</v>
      </c>
      <c r="K164" s="157" t="s">
        <v>597</v>
      </c>
      <c r="L164" s="153">
        <v>207663827</v>
      </c>
      <c r="M164" s="151">
        <v>1</v>
      </c>
      <c r="N164" s="157" t="s">
        <v>598</v>
      </c>
      <c r="O164" s="157" t="s">
        <v>596</v>
      </c>
    </row>
    <row r="165" spans="1:15" ht="45" x14ac:dyDescent="0.35">
      <c r="A165" s="149">
        <v>61</v>
      </c>
      <c r="B165" s="150"/>
      <c r="C165" s="151">
        <v>122</v>
      </c>
      <c r="D165" s="157" t="s">
        <v>599</v>
      </c>
      <c r="E165" s="159">
        <v>14511180</v>
      </c>
      <c r="F165" s="151">
        <v>1</v>
      </c>
      <c r="G165" s="157" t="s">
        <v>600</v>
      </c>
      <c r="H165" s="157" t="s">
        <v>601</v>
      </c>
      <c r="I165" s="154"/>
      <c r="J165" s="151">
        <v>115</v>
      </c>
      <c r="K165" s="157" t="s">
        <v>602</v>
      </c>
      <c r="L165" s="153">
        <v>2941625</v>
      </c>
      <c r="M165" s="151">
        <v>1</v>
      </c>
      <c r="N165" s="157" t="s">
        <v>603</v>
      </c>
      <c r="O165" s="157" t="s">
        <v>604</v>
      </c>
    </row>
    <row r="166" spans="1:15" ht="45" x14ac:dyDescent="0.35">
      <c r="A166" s="149">
        <v>61</v>
      </c>
      <c r="B166" s="150"/>
      <c r="C166" s="151">
        <v>123</v>
      </c>
      <c r="D166" s="157" t="s">
        <v>605</v>
      </c>
      <c r="E166" s="159">
        <v>11073796</v>
      </c>
      <c r="F166" s="151">
        <v>1</v>
      </c>
      <c r="G166" s="157" t="s">
        <v>606</v>
      </c>
      <c r="H166" s="157" t="s">
        <v>601</v>
      </c>
      <c r="I166" s="154"/>
      <c r="J166" s="151">
        <v>116</v>
      </c>
      <c r="K166" s="157" t="s">
        <v>607</v>
      </c>
      <c r="L166" s="153">
        <v>18848574</v>
      </c>
      <c r="M166" s="151">
        <v>1</v>
      </c>
      <c r="N166" s="157" t="s">
        <v>608</v>
      </c>
      <c r="O166" s="157" t="s">
        <v>609</v>
      </c>
    </row>
    <row r="167" spans="1:15" ht="30" x14ac:dyDescent="0.35">
      <c r="A167" s="149">
        <v>61</v>
      </c>
      <c r="B167" s="150"/>
      <c r="C167" s="151">
        <v>124</v>
      </c>
      <c r="D167" s="157" t="s">
        <v>610</v>
      </c>
      <c r="E167" s="159">
        <v>34429354</v>
      </c>
      <c r="F167" s="151">
        <v>1</v>
      </c>
      <c r="G167" s="157" t="s">
        <v>600</v>
      </c>
      <c r="H167" s="157" t="s">
        <v>601</v>
      </c>
      <c r="I167" s="154"/>
      <c r="J167" s="151">
        <v>117</v>
      </c>
      <c r="K167" s="157" t="s">
        <v>611</v>
      </c>
      <c r="L167" s="153">
        <v>25092619</v>
      </c>
      <c r="M167" s="151">
        <v>1</v>
      </c>
      <c r="N167" s="157" t="s">
        <v>612</v>
      </c>
      <c r="O167" s="157" t="s">
        <v>613</v>
      </c>
    </row>
    <row r="168" spans="1:15" ht="45" x14ac:dyDescent="0.35">
      <c r="A168" s="149">
        <v>61</v>
      </c>
      <c r="B168" s="150"/>
      <c r="C168" s="151">
        <v>126</v>
      </c>
      <c r="D168" s="157" t="s">
        <v>614</v>
      </c>
      <c r="E168" s="159">
        <v>24077045</v>
      </c>
      <c r="F168" s="151">
        <v>1</v>
      </c>
      <c r="G168" s="157" t="s">
        <v>600</v>
      </c>
      <c r="H168" s="157" t="s">
        <v>601</v>
      </c>
      <c r="I168" s="154"/>
      <c r="J168" s="151">
        <v>118</v>
      </c>
      <c r="K168" s="157" t="s">
        <v>614</v>
      </c>
      <c r="L168" s="153">
        <v>19240777</v>
      </c>
      <c r="M168" s="151">
        <v>1</v>
      </c>
      <c r="N168" s="157" t="s">
        <v>615</v>
      </c>
      <c r="O168" s="157" t="s">
        <v>616</v>
      </c>
    </row>
    <row r="169" spans="1:15" ht="30" x14ac:dyDescent="0.35">
      <c r="A169" s="149">
        <v>61</v>
      </c>
      <c r="B169" s="150"/>
      <c r="C169" s="151">
        <v>127</v>
      </c>
      <c r="D169" s="157" t="s">
        <v>617</v>
      </c>
      <c r="E169" s="159">
        <v>16457656</v>
      </c>
      <c r="F169" s="151">
        <v>1</v>
      </c>
      <c r="G169" s="157" t="s">
        <v>600</v>
      </c>
      <c r="H169" s="157" t="s">
        <v>601</v>
      </c>
      <c r="I169" s="154"/>
      <c r="J169" s="151">
        <v>123</v>
      </c>
      <c r="K169" s="157" t="s">
        <v>618</v>
      </c>
      <c r="L169" s="153">
        <v>12283688</v>
      </c>
      <c r="M169" s="151">
        <v>1</v>
      </c>
      <c r="N169" s="157" t="s">
        <v>613</v>
      </c>
      <c r="O169" s="157" t="s">
        <v>619</v>
      </c>
    </row>
    <row r="170" spans="1:15" ht="30" x14ac:dyDescent="0.35">
      <c r="A170" s="149">
        <v>61</v>
      </c>
      <c r="B170" s="150"/>
      <c r="C170" s="151">
        <v>128</v>
      </c>
      <c r="D170" s="157" t="s">
        <v>620</v>
      </c>
      <c r="E170" s="159">
        <v>27603335</v>
      </c>
      <c r="F170" s="151">
        <v>1</v>
      </c>
      <c r="G170" s="157" t="s">
        <v>600</v>
      </c>
      <c r="H170" s="157" t="s">
        <v>601</v>
      </c>
      <c r="I170" s="154"/>
      <c r="J170" s="151">
        <v>124</v>
      </c>
      <c r="K170" s="157" t="s">
        <v>621</v>
      </c>
      <c r="L170" s="153">
        <v>21151795</v>
      </c>
      <c r="M170" s="151">
        <v>1</v>
      </c>
      <c r="N170" s="157" t="s">
        <v>613</v>
      </c>
      <c r="O170" s="157" t="s">
        <v>622</v>
      </c>
    </row>
    <row r="171" spans="1:15" ht="60" x14ac:dyDescent="0.35">
      <c r="A171" s="149">
        <v>61</v>
      </c>
      <c r="B171" s="150"/>
      <c r="C171" s="151">
        <v>129</v>
      </c>
      <c r="D171" s="157" t="s">
        <v>623</v>
      </c>
      <c r="E171" s="159">
        <v>12221902</v>
      </c>
      <c r="F171" s="151">
        <v>1</v>
      </c>
      <c r="G171" s="157" t="s">
        <v>600</v>
      </c>
      <c r="H171" s="157" t="s">
        <v>601</v>
      </c>
      <c r="I171" s="154"/>
      <c r="J171" s="151">
        <v>125</v>
      </c>
      <c r="K171" s="157" t="s">
        <v>624</v>
      </c>
      <c r="L171" s="153">
        <v>3905041</v>
      </c>
      <c r="M171" s="151">
        <v>1</v>
      </c>
      <c r="N171" s="157" t="s">
        <v>625</v>
      </c>
      <c r="O171" s="157" t="s">
        <v>625</v>
      </c>
    </row>
    <row r="172" spans="1:15" ht="90" x14ac:dyDescent="0.35">
      <c r="A172" s="149">
        <v>61</v>
      </c>
      <c r="B172" s="150"/>
      <c r="C172" s="151">
        <v>130</v>
      </c>
      <c r="D172" s="157" t="s">
        <v>626</v>
      </c>
      <c r="E172" s="159">
        <v>4703086</v>
      </c>
      <c r="F172" s="151">
        <v>1</v>
      </c>
      <c r="G172" s="157" t="s">
        <v>600</v>
      </c>
      <c r="H172" s="157" t="s">
        <v>601</v>
      </c>
      <c r="I172" s="154"/>
      <c r="J172" s="151">
        <v>126</v>
      </c>
      <c r="K172" s="157" t="s">
        <v>627</v>
      </c>
      <c r="L172" s="153">
        <v>0</v>
      </c>
      <c r="M172" s="151">
        <v>1</v>
      </c>
      <c r="N172" s="157" t="s">
        <v>628</v>
      </c>
      <c r="O172" s="157" t="s">
        <v>629</v>
      </c>
    </row>
    <row r="173" spans="1:15" ht="60" x14ac:dyDescent="0.35">
      <c r="A173" s="149">
        <v>61</v>
      </c>
      <c r="B173" s="150"/>
      <c r="C173" s="151">
        <v>132</v>
      </c>
      <c r="D173" s="157" t="s">
        <v>630</v>
      </c>
      <c r="E173" s="159">
        <v>74578260</v>
      </c>
      <c r="F173" s="151">
        <v>1</v>
      </c>
      <c r="G173" s="157" t="s">
        <v>631</v>
      </c>
      <c r="H173" s="157" t="s">
        <v>632</v>
      </c>
      <c r="I173" s="154"/>
      <c r="J173" s="151">
        <v>127</v>
      </c>
      <c r="K173" s="157" t="s">
        <v>630</v>
      </c>
      <c r="L173" s="153">
        <v>71120288</v>
      </c>
      <c r="M173" s="151">
        <v>1</v>
      </c>
      <c r="N173" s="157" t="s">
        <v>633</v>
      </c>
      <c r="O173" s="157" t="s">
        <v>634</v>
      </c>
    </row>
    <row r="174" spans="1:15" x14ac:dyDescent="0.35">
      <c r="A174" s="149"/>
      <c r="B174" s="156"/>
      <c r="C174" s="151"/>
      <c r="D174" s="157"/>
      <c r="E174" s="158"/>
      <c r="F174" s="151"/>
      <c r="G174" s="157"/>
      <c r="H174" s="157"/>
      <c r="I174" s="154"/>
      <c r="J174" s="151"/>
      <c r="K174" s="157"/>
      <c r="L174" s="158"/>
      <c r="M174" s="151"/>
      <c r="N174" s="157"/>
      <c r="O174" s="157"/>
    </row>
    <row r="175" spans="1:15" ht="60" x14ac:dyDescent="0.35">
      <c r="A175" s="149">
        <v>62</v>
      </c>
      <c r="B175" s="150" t="s">
        <v>635</v>
      </c>
      <c r="C175" s="151">
        <v>97</v>
      </c>
      <c r="D175" s="157" t="s">
        <v>636</v>
      </c>
      <c r="E175" s="159">
        <v>4458350</v>
      </c>
      <c r="F175" s="151">
        <v>1</v>
      </c>
      <c r="G175" s="157" t="s">
        <v>637</v>
      </c>
      <c r="H175" s="157" t="s">
        <v>638</v>
      </c>
      <c r="I175" s="154"/>
      <c r="J175" s="151">
        <v>79</v>
      </c>
      <c r="K175" s="157" t="s">
        <v>639</v>
      </c>
      <c r="L175" s="153">
        <v>527933</v>
      </c>
      <c r="M175" s="151">
        <v>1</v>
      </c>
      <c r="N175" s="157" t="s">
        <v>640</v>
      </c>
      <c r="O175" s="157" t="s">
        <v>641</v>
      </c>
    </row>
    <row r="176" spans="1:15" ht="45" x14ac:dyDescent="0.35">
      <c r="A176" s="149">
        <v>62</v>
      </c>
      <c r="B176" s="150"/>
      <c r="C176" s="151">
        <v>98</v>
      </c>
      <c r="D176" s="157" t="s">
        <v>642</v>
      </c>
      <c r="E176" s="159">
        <v>2257116</v>
      </c>
      <c r="F176" s="151">
        <v>1</v>
      </c>
      <c r="G176" s="157" t="s">
        <v>637</v>
      </c>
      <c r="H176" s="157" t="s">
        <v>638</v>
      </c>
      <c r="I176" s="154"/>
      <c r="J176" s="151">
        <v>80</v>
      </c>
      <c r="K176" s="157" t="s">
        <v>642</v>
      </c>
      <c r="L176" s="153">
        <v>2855736</v>
      </c>
      <c r="M176" s="151">
        <v>1</v>
      </c>
      <c r="N176" s="157" t="s">
        <v>643</v>
      </c>
      <c r="O176" s="157" t="s">
        <v>641</v>
      </c>
    </row>
    <row r="177" spans="1:15" x14ac:dyDescent="0.35">
      <c r="A177" s="149"/>
      <c r="B177" s="156"/>
      <c r="C177" s="151"/>
      <c r="D177" s="157"/>
      <c r="E177" s="158"/>
      <c r="F177" s="151"/>
      <c r="G177" s="157"/>
      <c r="H177" s="157"/>
      <c r="I177" s="154"/>
      <c r="J177" s="151"/>
      <c r="K177" s="157"/>
      <c r="L177" s="158"/>
      <c r="M177" s="151"/>
      <c r="N177" s="157"/>
      <c r="O177" s="157"/>
    </row>
    <row r="178" spans="1:15" ht="75" x14ac:dyDescent="0.35">
      <c r="A178" s="149">
        <v>63</v>
      </c>
      <c r="B178" s="150" t="s">
        <v>644</v>
      </c>
      <c r="C178" s="151">
        <v>73</v>
      </c>
      <c r="D178" s="157" t="s">
        <v>645</v>
      </c>
      <c r="E178" s="159">
        <v>707551</v>
      </c>
      <c r="F178" s="151">
        <v>1</v>
      </c>
      <c r="G178" s="157" t="s">
        <v>646</v>
      </c>
      <c r="H178" s="157" t="s">
        <v>647</v>
      </c>
      <c r="I178" s="154"/>
      <c r="J178" s="151">
        <v>81</v>
      </c>
      <c r="K178" s="157" t="s">
        <v>648</v>
      </c>
      <c r="L178" s="153">
        <v>5938116</v>
      </c>
      <c r="M178" s="151">
        <v>1</v>
      </c>
      <c r="N178" s="157" t="s">
        <v>646</v>
      </c>
      <c r="O178" s="157" t="s">
        <v>649</v>
      </c>
    </row>
    <row r="179" spans="1:15" ht="105" x14ac:dyDescent="0.35">
      <c r="A179" s="149">
        <v>63</v>
      </c>
      <c r="B179" s="150"/>
      <c r="C179" s="151">
        <v>76</v>
      </c>
      <c r="D179" s="157" t="s">
        <v>650</v>
      </c>
      <c r="E179" s="158">
        <v>5421216</v>
      </c>
      <c r="F179" s="151">
        <v>1</v>
      </c>
      <c r="G179" s="157" t="s">
        <v>646</v>
      </c>
      <c r="H179" s="157" t="s">
        <v>651</v>
      </c>
      <c r="I179" s="154"/>
      <c r="J179" s="151">
        <v>85</v>
      </c>
      <c r="K179" s="157" t="s">
        <v>652</v>
      </c>
      <c r="L179" s="153">
        <v>643100</v>
      </c>
      <c r="M179" s="151">
        <v>1</v>
      </c>
      <c r="N179" s="157" t="s">
        <v>653</v>
      </c>
      <c r="O179" s="157" t="s">
        <v>654</v>
      </c>
    </row>
    <row r="180" spans="1:15" ht="90" x14ac:dyDescent="0.35">
      <c r="A180" s="149">
        <v>63</v>
      </c>
      <c r="B180" s="150"/>
      <c r="C180" s="151">
        <v>77</v>
      </c>
      <c r="D180" s="157" t="s">
        <v>655</v>
      </c>
      <c r="E180" s="158">
        <v>1055238</v>
      </c>
      <c r="F180" s="151">
        <v>1</v>
      </c>
      <c r="G180" s="157" t="s">
        <v>646</v>
      </c>
      <c r="H180" s="157" t="s">
        <v>649</v>
      </c>
      <c r="I180" s="154"/>
      <c r="J180" s="151">
        <v>89</v>
      </c>
      <c r="K180" s="157" t="s">
        <v>656</v>
      </c>
      <c r="L180" s="153">
        <v>16025790</v>
      </c>
      <c r="M180" s="151">
        <v>1</v>
      </c>
      <c r="N180" s="157" t="s">
        <v>653</v>
      </c>
      <c r="O180" s="157" t="s">
        <v>657</v>
      </c>
    </row>
    <row r="181" spans="1:15" ht="90" x14ac:dyDescent="0.35">
      <c r="A181" s="149">
        <v>63</v>
      </c>
      <c r="B181" s="150"/>
      <c r="C181" s="151">
        <v>78</v>
      </c>
      <c r="D181" s="157" t="s">
        <v>658</v>
      </c>
      <c r="E181" s="158">
        <v>10996088</v>
      </c>
      <c r="F181" s="151">
        <v>1</v>
      </c>
      <c r="G181" s="157" t="s">
        <v>646</v>
      </c>
      <c r="H181" s="157" t="s">
        <v>651</v>
      </c>
      <c r="I181" s="154"/>
      <c r="J181" s="151">
        <v>92</v>
      </c>
      <c r="K181" s="157" t="s">
        <v>659</v>
      </c>
      <c r="L181" s="153">
        <v>1595200</v>
      </c>
      <c r="M181" s="151">
        <v>1</v>
      </c>
      <c r="N181" s="157" t="s">
        <v>660</v>
      </c>
      <c r="O181" s="157" t="s">
        <v>661</v>
      </c>
    </row>
    <row r="182" spans="1:15" ht="75" x14ac:dyDescent="0.35">
      <c r="A182" s="149">
        <v>63</v>
      </c>
      <c r="B182" s="150"/>
      <c r="C182" s="151">
        <v>79</v>
      </c>
      <c r="D182" s="157" t="s">
        <v>662</v>
      </c>
      <c r="E182" s="158">
        <v>39120278</v>
      </c>
      <c r="F182" s="151">
        <v>1</v>
      </c>
      <c r="G182" s="157" t="s">
        <v>660</v>
      </c>
      <c r="H182" s="157" t="s">
        <v>663</v>
      </c>
      <c r="I182" s="154"/>
      <c r="J182" s="151">
        <v>93</v>
      </c>
      <c r="K182" s="157" t="s">
        <v>664</v>
      </c>
      <c r="L182" s="153">
        <v>15974761</v>
      </c>
      <c r="M182" s="151">
        <v>1</v>
      </c>
      <c r="N182" s="157" t="s">
        <v>660</v>
      </c>
      <c r="O182" s="157" t="s">
        <v>663</v>
      </c>
    </row>
    <row r="183" spans="1:15" x14ac:dyDescent="0.35">
      <c r="A183" s="149">
        <v>63</v>
      </c>
      <c r="B183" s="150"/>
      <c r="C183" s="151"/>
      <c r="D183" s="157"/>
      <c r="E183" s="158"/>
      <c r="F183" s="151"/>
      <c r="G183" s="157"/>
      <c r="H183" s="157"/>
      <c r="I183" s="154"/>
      <c r="J183" s="151"/>
      <c r="K183" s="157"/>
      <c r="L183" s="158"/>
      <c r="M183" s="151"/>
      <c r="N183" s="157"/>
      <c r="O183" s="157"/>
    </row>
    <row r="184" spans="1:15" x14ac:dyDescent="0.35">
      <c r="A184" s="149">
        <v>63</v>
      </c>
      <c r="B184" s="150"/>
      <c r="C184" s="151"/>
      <c r="D184" s="157"/>
      <c r="E184" s="158"/>
      <c r="F184" s="151"/>
      <c r="G184" s="157"/>
      <c r="H184" s="157"/>
      <c r="I184" s="154"/>
      <c r="J184" s="151"/>
      <c r="K184" s="157"/>
      <c r="L184" s="158"/>
      <c r="M184" s="151"/>
      <c r="N184" s="157"/>
      <c r="O184" s="157"/>
    </row>
    <row r="185" spans="1:15" x14ac:dyDescent="0.35">
      <c r="A185" s="149"/>
      <c r="B185" s="156"/>
      <c r="C185" s="151"/>
      <c r="D185" s="157"/>
      <c r="E185" s="158"/>
      <c r="F185" s="151"/>
      <c r="G185" s="157"/>
      <c r="H185" s="157"/>
      <c r="I185" s="154"/>
      <c r="J185" s="151"/>
      <c r="K185" s="157"/>
      <c r="L185" s="158"/>
      <c r="M185" s="151"/>
      <c r="N185" s="157"/>
      <c r="O185" s="157"/>
    </row>
    <row r="186" spans="1:15" ht="90" x14ac:dyDescent="0.35">
      <c r="A186" s="149">
        <v>64</v>
      </c>
      <c r="B186" s="150" t="s">
        <v>665</v>
      </c>
      <c r="C186" s="151">
        <v>113</v>
      </c>
      <c r="D186" s="157" t="s">
        <v>666</v>
      </c>
      <c r="E186" s="159">
        <v>3133361981</v>
      </c>
      <c r="F186" s="151">
        <v>1</v>
      </c>
      <c r="G186" s="157" t="s">
        <v>667</v>
      </c>
      <c r="H186" s="157" t="s">
        <v>668</v>
      </c>
      <c r="I186" s="154"/>
      <c r="J186" s="151">
        <v>75</v>
      </c>
      <c r="K186" s="157" t="s">
        <v>669</v>
      </c>
      <c r="L186" s="153">
        <v>3261152075</v>
      </c>
      <c r="M186" s="151">
        <v>1</v>
      </c>
      <c r="N186" s="157" t="s">
        <v>670</v>
      </c>
      <c r="O186" s="157" t="s">
        <v>671</v>
      </c>
    </row>
    <row r="187" spans="1:15" ht="45" x14ac:dyDescent="0.35">
      <c r="A187" s="149">
        <v>64</v>
      </c>
      <c r="B187" s="150"/>
      <c r="C187" s="151">
        <v>145</v>
      </c>
      <c r="D187" s="157" t="s">
        <v>672</v>
      </c>
      <c r="E187" s="159">
        <v>173189124</v>
      </c>
      <c r="F187" s="151">
        <v>1</v>
      </c>
      <c r="G187" s="157" t="s">
        <v>673</v>
      </c>
      <c r="H187" s="157" t="s">
        <v>674</v>
      </c>
      <c r="I187" s="154"/>
      <c r="J187" s="151">
        <v>77</v>
      </c>
      <c r="K187" s="157" t="s">
        <v>675</v>
      </c>
      <c r="L187" s="153">
        <v>329203846</v>
      </c>
      <c r="M187" s="151">
        <v>1</v>
      </c>
      <c r="N187" s="157" t="s">
        <v>673</v>
      </c>
      <c r="O187" s="157" t="s">
        <v>676</v>
      </c>
    </row>
    <row r="188" spans="1:15" x14ac:dyDescent="0.35">
      <c r="A188" s="149">
        <v>64</v>
      </c>
      <c r="B188" s="150"/>
      <c r="C188" s="151"/>
      <c r="D188" s="157"/>
      <c r="E188" s="159"/>
      <c r="F188" s="151"/>
      <c r="G188" s="157"/>
      <c r="H188" s="157"/>
      <c r="I188" s="154"/>
      <c r="J188" s="151"/>
      <c r="K188" s="157"/>
      <c r="L188" s="159"/>
      <c r="M188" s="151"/>
      <c r="N188" s="157"/>
      <c r="O188" s="157"/>
    </row>
    <row r="189" spans="1:15" x14ac:dyDescent="0.35">
      <c r="A189" s="149">
        <v>64</v>
      </c>
      <c r="B189" s="150"/>
      <c r="C189" s="151"/>
      <c r="D189" s="157"/>
      <c r="E189" s="158"/>
      <c r="F189" s="151"/>
      <c r="G189" s="157"/>
      <c r="H189" s="157"/>
      <c r="I189" s="154"/>
      <c r="J189" s="151"/>
      <c r="K189" s="157"/>
      <c r="L189" s="158"/>
      <c r="M189" s="151"/>
      <c r="N189" s="157"/>
      <c r="O189" s="157"/>
    </row>
    <row r="190" spans="1:15" x14ac:dyDescent="0.35">
      <c r="A190" s="149"/>
      <c r="B190" s="156"/>
      <c r="C190" s="151"/>
      <c r="D190" s="157"/>
      <c r="E190" s="158"/>
      <c r="F190" s="151"/>
      <c r="G190" s="157"/>
      <c r="H190" s="157"/>
      <c r="I190" s="154"/>
      <c r="J190" s="151"/>
      <c r="K190" s="157"/>
      <c r="L190" s="158"/>
      <c r="M190" s="151"/>
      <c r="N190" s="157"/>
      <c r="O190" s="157"/>
    </row>
    <row r="191" spans="1:15" ht="45" x14ac:dyDescent="0.35">
      <c r="A191" s="149">
        <v>65</v>
      </c>
      <c r="B191" s="156" t="s">
        <v>677</v>
      </c>
      <c r="C191" s="151"/>
      <c r="D191" s="157"/>
      <c r="E191" s="159"/>
      <c r="F191" s="151"/>
      <c r="G191" s="157"/>
      <c r="H191" s="157"/>
      <c r="I191" s="154"/>
      <c r="J191" s="151"/>
      <c r="K191" s="157"/>
      <c r="L191" s="159"/>
      <c r="M191" s="151"/>
      <c r="N191" s="157"/>
      <c r="O191" s="157"/>
    </row>
    <row r="192" spans="1:15" x14ac:dyDescent="0.35">
      <c r="A192" s="149"/>
      <c r="B192" s="156"/>
      <c r="C192" s="151"/>
      <c r="D192" s="157"/>
      <c r="E192" s="158"/>
      <c r="F192" s="151"/>
      <c r="G192" s="157"/>
      <c r="H192" s="157"/>
      <c r="I192" s="154"/>
      <c r="J192" s="151"/>
      <c r="K192" s="157"/>
      <c r="L192" s="158"/>
      <c r="M192" s="151"/>
      <c r="N192" s="157"/>
      <c r="O192" s="157"/>
    </row>
    <row r="193" spans="1:15" ht="60" x14ac:dyDescent="0.35">
      <c r="A193" s="149"/>
      <c r="B193" s="156" t="s">
        <v>678</v>
      </c>
      <c r="C193" s="151"/>
      <c r="D193" s="157"/>
      <c r="E193" s="159"/>
      <c r="F193" s="151"/>
      <c r="G193" s="157"/>
      <c r="H193" s="157"/>
      <c r="I193" s="154"/>
      <c r="J193" s="151"/>
      <c r="K193" s="157"/>
      <c r="L193" s="159"/>
      <c r="M193" s="151"/>
      <c r="N193" s="157"/>
      <c r="O193" s="157"/>
    </row>
    <row r="194" spans="1:15" x14ac:dyDescent="0.35">
      <c r="A194" s="149"/>
      <c r="B194" s="156"/>
      <c r="C194" s="151"/>
      <c r="D194" s="157"/>
      <c r="E194" s="158"/>
      <c r="F194" s="151"/>
      <c r="G194" s="157"/>
      <c r="H194" s="157"/>
      <c r="I194" s="154"/>
      <c r="J194" s="151"/>
      <c r="K194" s="157"/>
      <c r="L194" s="158"/>
      <c r="M194" s="151"/>
      <c r="N194" s="157"/>
      <c r="O194" s="157"/>
    </row>
    <row r="195" spans="1:15" ht="45" x14ac:dyDescent="0.35">
      <c r="A195" s="149">
        <v>68</v>
      </c>
      <c r="B195" s="150" t="s">
        <v>679</v>
      </c>
      <c r="C195" s="151">
        <v>10</v>
      </c>
      <c r="D195" s="157" t="s">
        <v>680</v>
      </c>
      <c r="E195" s="159">
        <v>43070827</v>
      </c>
      <c r="F195" s="151">
        <v>1</v>
      </c>
      <c r="G195" s="157" t="s">
        <v>681</v>
      </c>
      <c r="H195" s="157" t="s">
        <v>682</v>
      </c>
      <c r="I195" s="154"/>
      <c r="J195" s="151">
        <v>97</v>
      </c>
      <c r="K195" s="157" t="s">
        <v>683</v>
      </c>
      <c r="L195" s="153">
        <v>30992480</v>
      </c>
      <c r="M195" s="151">
        <v>1</v>
      </c>
      <c r="N195" s="157" t="s">
        <v>684</v>
      </c>
      <c r="O195" s="157" t="s">
        <v>685</v>
      </c>
    </row>
    <row r="196" spans="1:15" ht="45" x14ac:dyDescent="0.35">
      <c r="A196" s="149">
        <v>68</v>
      </c>
      <c r="B196" s="150"/>
      <c r="C196" s="151">
        <v>11</v>
      </c>
      <c r="D196" s="157" t="s">
        <v>686</v>
      </c>
      <c r="E196" s="159">
        <v>7642746</v>
      </c>
      <c r="F196" s="151">
        <v>1</v>
      </c>
      <c r="G196" s="157" t="s">
        <v>681</v>
      </c>
      <c r="H196" s="157" t="s">
        <v>682</v>
      </c>
      <c r="I196" s="154"/>
      <c r="J196" s="151">
        <v>98</v>
      </c>
      <c r="K196" s="157" t="s">
        <v>686</v>
      </c>
      <c r="L196" s="153">
        <v>4927204</v>
      </c>
      <c r="M196" s="151">
        <v>1</v>
      </c>
      <c r="N196" s="157" t="s">
        <v>684</v>
      </c>
      <c r="O196" s="157" t="s">
        <v>687</v>
      </c>
    </row>
    <row r="197" spans="1:15" x14ac:dyDescent="0.35">
      <c r="A197" s="149"/>
      <c r="B197" s="156"/>
      <c r="C197" s="151"/>
      <c r="D197" s="157"/>
      <c r="E197" s="158"/>
      <c r="F197" s="151"/>
      <c r="G197" s="157"/>
      <c r="H197" s="157"/>
      <c r="I197" s="154"/>
      <c r="J197" s="151"/>
      <c r="K197" s="157"/>
      <c r="L197" s="158"/>
      <c r="M197" s="151"/>
      <c r="N197" s="157"/>
      <c r="O197" s="157"/>
    </row>
    <row r="198" spans="1:15" ht="120" x14ac:dyDescent="0.35">
      <c r="A198" s="149">
        <v>69</v>
      </c>
      <c r="B198" s="150" t="s">
        <v>688</v>
      </c>
      <c r="C198" s="151">
        <v>34</v>
      </c>
      <c r="D198" s="157" t="s">
        <v>689</v>
      </c>
      <c r="E198" s="159">
        <v>2957119</v>
      </c>
      <c r="F198" s="151">
        <v>1</v>
      </c>
      <c r="G198" s="157" t="s">
        <v>690</v>
      </c>
      <c r="H198" s="157" t="s">
        <v>691</v>
      </c>
      <c r="I198" s="154"/>
      <c r="J198" s="151">
        <v>67</v>
      </c>
      <c r="K198" s="157" t="s">
        <v>692</v>
      </c>
      <c r="L198" s="153">
        <v>2833833</v>
      </c>
      <c r="M198" s="151">
        <v>1</v>
      </c>
      <c r="N198" s="157" t="s">
        <v>693</v>
      </c>
      <c r="O198" s="157" t="s">
        <v>694</v>
      </c>
    </row>
    <row r="199" spans="1:15" ht="75" x14ac:dyDescent="0.35">
      <c r="A199" s="149">
        <v>69</v>
      </c>
      <c r="B199" s="150"/>
      <c r="C199" s="151">
        <v>35</v>
      </c>
      <c r="D199" s="157" t="s">
        <v>695</v>
      </c>
      <c r="E199" s="159">
        <v>16632007</v>
      </c>
      <c r="F199" s="151">
        <v>1</v>
      </c>
      <c r="G199" s="157" t="s">
        <v>696</v>
      </c>
      <c r="H199" s="157" t="s">
        <v>697</v>
      </c>
      <c r="I199" s="154"/>
      <c r="J199" s="151">
        <v>68</v>
      </c>
      <c r="K199" s="157" t="s">
        <v>698</v>
      </c>
      <c r="L199" s="153">
        <v>9109835</v>
      </c>
      <c r="M199" s="151">
        <v>1</v>
      </c>
      <c r="N199" s="157" t="s">
        <v>699</v>
      </c>
      <c r="O199" s="157" t="s">
        <v>700</v>
      </c>
    </row>
    <row r="200" spans="1:15" ht="45" x14ac:dyDescent="0.35">
      <c r="A200" s="149">
        <v>69</v>
      </c>
      <c r="B200" s="150"/>
      <c r="C200" s="151">
        <v>16</v>
      </c>
      <c r="D200" s="157" t="s">
        <v>701</v>
      </c>
      <c r="E200" s="159">
        <v>42426173</v>
      </c>
      <c r="F200" s="151">
        <v>1</v>
      </c>
      <c r="G200" s="157" t="s">
        <v>693</v>
      </c>
      <c r="H200" s="157" t="s">
        <v>694</v>
      </c>
      <c r="I200" s="154"/>
      <c r="J200" s="151">
        <v>69</v>
      </c>
      <c r="K200" s="157" t="s">
        <v>702</v>
      </c>
      <c r="L200" s="153">
        <v>2044570</v>
      </c>
      <c r="M200" s="151">
        <v>1</v>
      </c>
      <c r="N200" s="157" t="s">
        <v>690</v>
      </c>
      <c r="O200" s="157" t="s">
        <v>703</v>
      </c>
    </row>
    <row r="201" spans="1:15" ht="60" x14ac:dyDescent="0.35">
      <c r="A201" s="149">
        <v>69</v>
      </c>
      <c r="B201" s="150"/>
      <c r="C201" s="151">
        <v>36</v>
      </c>
      <c r="D201" s="157" t="s">
        <v>704</v>
      </c>
      <c r="E201" s="159">
        <v>0</v>
      </c>
      <c r="F201" s="151">
        <v>1</v>
      </c>
      <c r="G201" s="157" t="s">
        <v>705</v>
      </c>
      <c r="H201" s="157" t="s">
        <v>706</v>
      </c>
      <c r="I201" s="154"/>
      <c r="J201" s="151">
        <v>70</v>
      </c>
      <c r="K201" s="157" t="s">
        <v>707</v>
      </c>
      <c r="L201" s="153">
        <v>20000000</v>
      </c>
      <c r="M201" s="151">
        <v>1</v>
      </c>
      <c r="N201" s="157" t="s">
        <v>708</v>
      </c>
      <c r="O201" s="157" t="s">
        <v>709</v>
      </c>
    </row>
    <row r="202" spans="1:15" ht="135" x14ac:dyDescent="0.35">
      <c r="A202" s="149">
        <v>69</v>
      </c>
      <c r="B202" s="150"/>
      <c r="C202" s="151">
        <v>15</v>
      </c>
      <c r="D202" s="157" t="s">
        <v>710</v>
      </c>
      <c r="E202" s="159">
        <v>25331166</v>
      </c>
      <c r="F202" s="151">
        <v>1</v>
      </c>
      <c r="G202" s="157" t="s">
        <v>711</v>
      </c>
      <c r="H202" s="157" t="s">
        <v>712</v>
      </c>
      <c r="I202" s="154"/>
      <c r="J202" s="151">
        <v>71</v>
      </c>
      <c r="K202" s="157" t="s">
        <v>713</v>
      </c>
      <c r="L202" s="153">
        <v>0</v>
      </c>
      <c r="M202" s="151">
        <v>1</v>
      </c>
      <c r="N202" s="157" t="s">
        <v>714</v>
      </c>
      <c r="O202" s="157" t="s">
        <v>715</v>
      </c>
    </row>
    <row r="203" spans="1:15" ht="135" x14ac:dyDescent="0.35">
      <c r="A203" s="149">
        <v>69</v>
      </c>
      <c r="B203" s="156"/>
      <c r="C203" s="151"/>
      <c r="D203" s="157"/>
      <c r="E203" s="159"/>
      <c r="F203" s="151"/>
      <c r="G203" s="157"/>
      <c r="H203" s="157"/>
      <c r="I203" s="154"/>
      <c r="J203" s="151">
        <v>72</v>
      </c>
      <c r="K203" s="157" t="s">
        <v>716</v>
      </c>
      <c r="L203" s="153">
        <v>57913874</v>
      </c>
      <c r="M203" s="151">
        <v>1</v>
      </c>
      <c r="N203" s="157" t="s">
        <v>711</v>
      </c>
      <c r="O203" s="157" t="s">
        <v>712</v>
      </c>
    </row>
    <row r="204" spans="1:15" x14ac:dyDescent="0.35">
      <c r="A204" s="149"/>
      <c r="B204" s="156"/>
      <c r="C204" s="151"/>
      <c r="D204" s="157"/>
      <c r="E204" s="158"/>
      <c r="F204" s="151"/>
      <c r="G204" s="157"/>
      <c r="H204" s="157"/>
      <c r="I204" s="154"/>
      <c r="J204" s="151"/>
      <c r="K204" s="157"/>
      <c r="L204" s="159"/>
      <c r="M204" s="151"/>
      <c r="N204" s="157"/>
      <c r="O204" s="157"/>
    </row>
    <row r="205" spans="1:15" ht="60" x14ac:dyDescent="0.35">
      <c r="A205" s="149">
        <v>70</v>
      </c>
      <c r="B205" s="150" t="s">
        <v>717</v>
      </c>
      <c r="C205" s="151">
        <v>57</v>
      </c>
      <c r="D205" s="157" t="s">
        <v>718</v>
      </c>
      <c r="E205" s="159">
        <v>24798691</v>
      </c>
      <c r="F205" s="151">
        <v>1</v>
      </c>
      <c r="G205" s="157" t="s">
        <v>719</v>
      </c>
      <c r="H205" s="157" t="s">
        <v>720</v>
      </c>
      <c r="I205" s="154"/>
      <c r="J205" s="151">
        <v>49</v>
      </c>
      <c r="K205" s="157" t="s">
        <v>721</v>
      </c>
      <c r="L205" s="153">
        <v>19177198</v>
      </c>
      <c r="M205" s="151">
        <v>1</v>
      </c>
      <c r="N205" s="157" t="s">
        <v>719</v>
      </c>
      <c r="O205" s="157" t="s">
        <v>722</v>
      </c>
    </row>
    <row r="206" spans="1:15" ht="60" x14ac:dyDescent="0.35">
      <c r="A206" s="149">
        <v>70</v>
      </c>
      <c r="B206" s="150"/>
      <c r="C206" s="151">
        <v>58</v>
      </c>
      <c r="D206" s="157" t="s">
        <v>723</v>
      </c>
      <c r="E206" s="159">
        <v>9767513</v>
      </c>
      <c r="F206" s="151">
        <v>1</v>
      </c>
      <c r="G206" s="157" t="s">
        <v>719</v>
      </c>
      <c r="H206" s="157" t="s">
        <v>720</v>
      </c>
      <c r="I206" s="154"/>
      <c r="J206" s="151">
        <v>50</v>
      </c>
      <c r="K206" s="157" t="s">
        <v>724</v>
      </c>
      <c r="L206" s="153">
        <v>15389006</v>
      </c>
      <c r="M206" s="151">
        <v>1</v>
      </c>
      <c r="N206" s="157" t="s">
        <v>719</v>
      </c>
      <c r="O206" s="157" t="s">
        <v>722</v>
      </c>
    </row>
    <row r="207" spans="1:15" x14ac:dyDescent="0.35">
      <c r="A207" s="149"/>
      <c r="B207" s="156"/>
      <c r="C207" s="151"/>
      <c r="D207" s="157"/>
      <c r="E207" s="158"/>
      <c r="F207" s="151"/>
      <c r="G207" s="157"/>
      <c r="H207" s="157"/>
      <c r="I207" s="154"/>
      <c r="J207" s="151"/>
      <c r="K207" s="157"/>
      <c r="L207" s="158"/>
      <c r="M207" s="151"/>
      <c r="N207" s="157"/>
      <c r="O207" s="157"/>
    </row>
    <row r="208" spans="1:15" ht="90" x14ac:dyDescent="0.35">
      <c r="A208" s="149">
        <v>71</v>
      </c>
      <c r="B208" s="150" t="s">
        <v>725</v>
      </c>
      <c r="C208" s="151">
        <v>94</v>
      </c>
      <c r="D208" s="157" t="s">
        <v>726</v>
      </c>
      <c r="E208" s="159">
        <v>220000</v>
      </c>
      <c r="F208" s="151">
        <v>1</v>
      </c>
      <c r="G208" s="157" t="s">
        <v>727</v>
      </c>
      <c r="H208" s="157" t="s">
        <v>728</v>
      </c>
      <c r="I208" s="154"/>
      <c r="J208" s="151">
        <v>6</v>
      </c>
      <c r="K208" s="157" t="s">
        <v>729</v>
      </c>
      <c r="L208" s="153">
        <v>1048070</v>
      </c>
      <c r="M208" s="151">
        <v>1</v>
      </c>
      <c r="N208" s="157" t="s">
        <v>727</v>
      </c>
      <c r="O208" s="157" t="s">
        <v>730</v>
      </c>
    </row>
    <row r="209" spans="1:15" ht="75" x14ac:dyDescent="0.35">
      <c r="A209" s="149">
        <v>71</v>
      </c>
      <c r="B209" s="150"/>
      <c r="C209" s="151">
        <v>95</v>
      </c>
      <c r="D209" s="157" t="s">
        <v>731</v>
      </c>
      <c r="E209" s="159">
        <v>8836729</v>
      </c>
      <c r="F209" s="151">
        <v>1</v>
      </c>
      <c r="G209" s="157" t="s">
        <v>732</v>
      </c>
      <c r="H209" s="157" t="s">
        <v>733</v>
      </c>
      <c r="I209" s="154"/>
      <c r="J209" s="151">
        <v>7</v>
      </c>
      <c r="K209" s="157" t="s">
        <v>734</v>
      </c>
      <c r="L209" s="153">
        <v>1755809</v>
      </c>
      <c r="M209" s="151">
        <v>1</v>
      </c>
      <c r="N209" s="157" t="s">
        <v>735</v>
      </c>
      <c r="O209" s="157" t="s">
        <v>736</v>
      </c>
    </row>
    <row r="210" spans="1:15" x14ac:dyDescent="0.35">
      <c r="A210" s="149"/>
      <c r="B210" s="156"/>
      <c r="C210" s="151"/>
      <c r="D210" s="157"/>
      <c r="E210" s="158"/>
      <c r="F210" s="151"/>
      <c r="G210" s="157"/>
      <c r="H210" s="157"/>
      <c r="I210" s="154"/>
      <c r="J210" s="151"/>
      <c r="K210" s="157"/>
      <c r="L210" s="158"/>
      <c r="M210" s="151"/>
      <c r="N210" s="157"/>
      <c r="O210" s="157"/>
    </row>
    <row r="211" spans="1:15" ht="60" x14ac:dyDescent="0.35">
      <c r="A211" s="149">
        <v>72</v>
      </c>
      <c r="B211" s="150" t="s">
        <v>132</v>
      </c>
      <c r="C211" s="151">
        <v>38</v>
      </c>
      <c r="D211" s="157" t="s">
        <v>737</v>
      </c>
      <c r="E211" s="159">
        <v>75691226</v>
      </c>
      <c r="F211" s="151">
        <v>1</v>
      </c>
      <c r="G211" s="157" t="s">
        <v>738</v>
      </c>
      <c r="H211" s="157" t="s">
        <v>739</v>
      </c>
      <c r="I211" s="154"/>
      <c r="J211" s="151">
        <v>5</v>
      </c>
      <c r="K211" s="157" t="s">
        <v>737</v>
      </c>
      <c r="L211" s="153">
        <v>79449178</v>
      </c>
      <c r="M211" s="151">
        <v>1</v>
      </c>
      <c r="N211" s="157" t="s">
        <v>738</v>
      </c>
      <c r="O211" s="157" t="s">
        <v>740</v>
      </c>
    </row>
    <row r="212" spans="1:15" ht="60" x14ac:dyDescent="0.35">
      <c r="A212" s="149">
        <v>72</v>
      </c>
      <c r="B212" s="150"/>
      <c r="C212" s="151">
        <v>92</v>
      </c>
      <c r="D212" s="157" t="s">
        <v>741</v>
      </c>
      <c r="E212" s="159">
        <v>0</v>
      </c>
      <c r="F212" s="151">
        <v>1</v>
      </c>
      <c r="G212" s="157" t="s">
        <v>738</v>
      </c>
      <c r="H212" s="157" t="s">
        <v>739</v>
      </c>
      <c r="I212" s="154"/>
      <c r="J212" s="151">
        <v>54</v>
      </c>
      <c r="K212" s="157" t="s">
        <v>742</v>
      </c>
      <c r="L212" s="153">
        <v>0</v>
      </c>
      <c r="M212" s="151">
        <v>1</v>
      </c>
      <c r="N212" s="157" t="s">
        <v>738</v>
      </c>
      <c r="O212" s="157" t="s">
        <v>743</v>
      </c>
    </row>
    <row r="213" spans="1:15" x14ac:dyDescent="0.35">
      <c r="A213" s="149"/>
      <c r="B213" s="156"/>
      <c r="C213" s="151"/>
      <c r="D213" s="157"/>
      <c r="E213" s="158"/>
      <c r="F213" s="151"/>
      <c r="G213" s="157"/>
      <c r="H213" s="157"/>
      <c r="I213" s="154"/>
      <c r="J213" s="151"/>
      <c r="K213" s="157"/>
      <c r="L213" s="158"/>
      <c r="M213" s="151"/>
      <c r="N213" s="157"/>
      <c r="O213" s="157"/>
    </row>
    <row r="214" spans="1:15" ht="60" x14ac:dyDescent="0.35">
      <c r="A214" s="149">
        <v>73</v>
      </c>
      <c r="B214" s="150" t="s">
        <v>744</v>
      </c>
      <c r="C214" s="151">
        <v>2</v>
      </c>
      <c r="D214" s="157" t="s">
        <v>745</v>
      </c>
      <c r="E214" s="159">
        <v>3353796</v>
      </c>
      <c r="F214" s="151">
        <v>1</v>
      </c>
      <c r="G214" s="157" t="s">
        <v>746</v>
      </c>
      <c r="H214" s="157" t="s">
        <v>747</v>
      </c>
      <c r="I214" s="154"/>
      <c r="J214" s="151">
        <v>47</v>
      </c>
      <c r="K214" s="157" t="s">
        <v>748</v>
      </c>
      <c r="L214" s="153">
        <v>3353796</v>
      </c>
      <c r="M214" s="151">
        <v>1</v>
      </c>
      <c r="N214" s="157" t="s">
        <v>749</v>
      </c>
      <c r="O214" s="157" t="s">
        <v>750</v>
      </c>
    </row>
    <row r="215" spans="1:15" ht="60" x14ac:dyDescent="0.35">
      <c r="A215" s="149">
        <v>73</v>
      </c>
      <c r="B215" s="150"/>
      <c r="C215" s="151">
        <v>3</v>
      </c>
      <c r="D215" s="157" t="s">
        <v>751</v>
      </c>
      <c r="E215" s="159">
        <v>0</v>
      </c>
      <c r="F215" s="151">
        <v>1</v>
      </c>
      <c r="G215" s="157" t="s">
        <v>746</v>
      </c>
      <c r="H215" s="157" t="s">
        <v>747</v>
      </c>
      <c r="I215" s="154"/>
      <c r="J215" s="151">
        <v>48</v>
      </c>
      <c r="K215" s="157" t="s">
        <v>751</v>
      </c>
      <c r="L215" s="153">
        <v>0</v>
      </c>
      <c r="M215" s="151">
        <v>1</v>
      </c>
      <c r="N215" s="157" t="s">
        <v>746</v>
      </c>
      <c r="O215" s="157" t="s">
        <v>750</v>
      </c>
    </row>
    <row r="216" spans="1:15" x14ac:dyDescent="0.35">
      <c r="A216" s="149"/>
      <c r="B216" s="156"/>
      <c r="C216" s="151"/>
      <c r="D216" s="157"/>
      <c r="E216" s="158"/>
      <c r="F216" s="151"/>
      <c r="G216" s="157"/>
      <c r="H216" s="157"/>
      <c r="I216" s="154"/>
      <c r="J216" s="151"/>
      <c r="K216" s="157"/>
      <c r="L216" s="158"/>
      <c r="M216" s="151"/>
      <c r="N216" s="157"/>
      <c r="O216" s="157"/>
    </row>
    <row r="217" spans="1:15" ht="60" x14ac:dyDescent="0.35">
      <c r="A217" s="149">
        <v>74</v>
      </c>
      <c r="B217" s="150" t="s">
        <v>752</v>
      </c>
      <c r="C217" s="151">
        <v>62</v>
      </c>
      <c r="D217" s="157" t="s">
        <v>753</v>
      </c>
      <c r="E217" s="159">
        <v>4462835</v>
      </c>
      <c r="F217" s="151">
        <v>1</v>
      </c>
      <c r="G217" s="157" t="s">
        <v>754</v>
      </c>
      <c r="H217" s="157" t="s">
        <v>755</v>
      </c>
      <c r="I217" s="154"/>
      <c r="J217" s="151">
        <v>63</v>
      </c>
      <c r="K217" s="157" t="s">
        <v>756</v>
      </c>
      <c r="L217" s="153">
        <v>33000000</v>
      </c>
      <c r="M217" s="151">
        <v>1</v>
      </c>
      <c r="N217" s="157" t="s">
        <v>757</v>
      </c>
      <c r="O217" s="157" t="s">
        <v>758</v>
      </c>
    </row>
    <row r="218" spans="1:15" ht="60" x14ac:dyDescent="0.35">
      <c r="A218" s="149">
        <v>74</v>
      </c>
      <c r="B218" s="150"/>
      <c r="C218" s="151">
        <v>66</v>
      </c>
      <c r="D218" s="157" t="s">
        <v>759</v>
      </c>
      <c r="E218" s="159">
        <v>92023183</v>
      </c>
      <c r="F218" s="151">
        <v>1</v>
      </c>
      <c r="G218" s="157" t="s">
        <v>754</v>
      </c>
      <c r="H218" s="157" t="s">
        <v>755</v>
      </c>
      <c r="I218" s="154"/>
      <c r="J218" s="151">
        <v>64</v>
      </c>
      <c r="K218" s="157" t="s">
        <v>760</v>
      </c>
      <c r="L218" s="153">
        <v>118578195</v>
      </c>
      <c r="M218" s="151">
        <v>1</v>
      </c>
      <c r="N218" s="157" t="s">
        <v>757</v>
      </c>
      <c r="O218" s="157" t="s">
        <v>761</v>
      </c>
    </row>
    <row r="219" spans="1:15" x14ac:dyDescent="0.35">
      <c r="A219" s="149"/>
      <c r="B219" s="156"/>
      <c r="C219" s="151"/>
      <c r="D219" s="157"/>
      <c r="E219" s="158"/>
      <c r="F219" s="151"/>
      <c r="G219" s="157"/>
      <c r="H219" s="157"/>
      <c r="I219" s="154"/>
      <c r="J219" s="151"/>
      <c r="K219" s="157"/>
      <c r="L219" s="158"/>
      <c r="M219" s="151"/>
      <c r="N219" s="157"/>
      <c r="O219" s="157"/>
    </row>
    <row r="220" spans="1:15" ht="60" x14ac:dyDescent="0.35">
      <c r="A220" s="149">
        <v>75</v>
      </c>
      <c r="B220" s="150" t="s">
        <v>127</v>
      </c>
      <c r="C220" s="151">
        <v>59</v>
      </c>
      <c r="D220" s="157" t="s">
        <v>762</v>
      </c>
      <c r="E220" s="159">
        <v>134360854</v>
      </c>
      <c r="F220" s="151">
        <v>1</v>
      </c>
      <c r="G220" s="157" t="s">
        <v>763</v>
      </c>
      <c r="H220" s="157" t="s">
        <v>764</v>
      </c>
      <c r="I220" s="154"/>
      <c r="J220" s="151">
        <v>55</v>
      </c>
      <c r="K220" s="157" t="s">
        <v>765</v>
      </c>
      <c r="L220" s="153">
        <v>166583105</v>
      </c>
      <c r="M220" s="151">
        <v>1</v>
      </c>
      <c r="N220" s="157" t="s">
        <v>766</v>
      </c>
      <c r="O220" s="157" t="s">
        <v>767</v>
      </c>
    </row>
    <row r="221" spans="1:15" ht="60" x14ac:dyDescent="0.35">
      <c r="A221" s="149">
        <v>75</v>
      </c>
      <c r="B221" s="150"/>
      <c r="C221" s="151">
        <v>71</v>
      </c>
      <c r="D221" s="157" t="s">
        <v>768</v>
      </c>
      <c r="E221" s="159">
        <v>7158201</v>
      </c>
      <c r="F221" s="151">
        <v>1</v>
      </c>
      <c r="G221" s="157" t="s">
        <v>763</v>
      </c>
      <c r="H221" s="157" t="s">
        <v>764</v>
      </c>
      <c r="I221" s="154"/>
      <c r="J221" s="151">
        <v>59</v>
      </c>
      <c r="K221" s="157" t="s">
        <v>769</v>
      </c>
      <c r="L221" s="153">
        <v>11057595</v>
      </c>
      <c r="M221" s="151">
        <v>1</v>
      </c>
      <c r="N221" s="157" t="s">
        <v>766</v>
      </c>
      <c r="O221" s="157" t="s">
        <v>767</v>
      </c>
    </row>
    <row r="222" spans="1:15" ht="60" x14ac:dyDescent="0.35">
      <c r="A222" s="149">
        <v>75</v>
      </c>
      <c r="B222" s="150"/>
      <c r="C222" s="151">
        <v>74</v>
      </c>
      <c r="D222" s="157" t="s">
        <v>770</v>
      </c>
      <c r="E222" s="159">
        <v>63314624</v>
      </c>
      <c r="F222" s="151">
        <v>1</v>
      </c>
      <c r="G222" s="157" t="s">
        <v>763</v>
      </c>
      <c r="H222" s="157" t="s">
        <v>771</v>
      </c>
      <c r="I222" s="154"/>
      <c r="J222" s="151">
        <v>60</v>
      </c>
      <c r="K222" s="157" t="s">
        <v>772</v>
      </c>
      <c r="L222" s="153">
        <v>41895209</v>
      </c>
      <c r="M222" s="151">
        <v>1</v>
      </c>
      <c r="N222" s="157" t="s">
        <v>766</v>
      </c>
      <c r="O222" s="157" t="s">
        <v>767</v>
      </c>
    </row>
    <row r="223" spans="1:15" ht="60" x14ac:dyDescent="0.35">
      <c r="A223" s="149">
        <v>75</v>
      </c>
      <c r="B223" s="150"/>
      <c r="C223" s="151">
        <v>83</v>
      </c>
      <c r="D223" s="157" t="s">
        <v>773</v>
      </c>
      <c r="E223" s="159">
        <v>23660817</v>
      </c>
      <c r="F223" s="151">
        <v>1</v>
      </c>
      <c r="G223" s="157" t="s">
        <v>763</v>
      </c>
      <c r="H223" s="157" t="s">
        <v>771</v>
      </c>
      <c r="I223" s="154"/>
      <c r="J223" s="151">
        <v>61</v>
      </c>
      <c r="K223" s="157" t="s">
        <v>774</v>
      </c>
      <c r="L223" s="153">
        <v>21823324</v>
      </c>
      <c r="M223" s="151">
        <v>1</v>
      </c>
      <c r="N223" s="157" t="s">
        <v>766</v>
      </c>
      <c r="O223" s="157" t="s">
        <v>767</v>
      </c>
    </row>
    <row r="224" spans="1:15" x14ac:dyDescent="0.35">
      <c r="A224" s="149"/>
      <c r="B224" s="156"/>
      <c r="C224" s="151"/>
      <c r="D224" s="157"/>
      <c r="E224" s="158"/>
      <c r="F224" s="151"/>
      <c r="G224" s="157"/>
      <c r="H224" s="157"/>
      <c r="I224" s="154"/>
      <c r="J224" s="151"/>
      <c r="K224" s="157"/>
      <c r="L224" s="158"/>
      <c r="M224" s="151"/>
      <c r="N224" s="157"/>
      <c r="O224" s="157"/>
    </row>
    <row r="225" spans="1:15" ht="90" x14ac:dyDescent="0.35">
      <c r="A225" s="149">
        <v>76</v>
      </c>
      <c r="B225" s="150" t="s">
        <v>775</v>
      </c>
      <c r="C225" s="151">
        <v>18</v>
      </c>
      <c r="D225" s="157" t="s">
        <v>776</v>
      </c>
      <c r="E225" s="159">
        <v>11717205</v>
      </c>
      <c r="F225" s="151">
        <v>1</v>
      </c>
      <c r="G225" s="157" t="s">
        <v>777</v>
      </c>
      <c r="H225" s="157" t="s">
        <v>778</v>
      </c>
      <c r="I225" s="154"/>
      <c r="J225" s="151">
        <v>34</v>
      </c>
      <c r="K225" s="157" t="s">
        <v>779</v>
      </c>
      <c r="L225" s="153">
        <v>5663346</v>
      </c>
      <c r="M225" s="151">
        <v>1</v>
      </c>
      <c r="N225" s="157" t="s">
        <v>780</v>
      </c>
      <c r="O225" s="157" t="s">
        <v>778</v>
      </c>
    </row>
    <row r="226" spans="1:15" ht="90" x14ac:dyDescent="0.35">
      <c r="A226" s="149">
        <v>76</v>
      </c>
      <c r="B226" s="150"/>
      <c r="C226" s="151">
        <v>19</v>
      </c>
      <c r="D226" s="157" t="s">
        <v>781</v>
      </c>
      <c r="E226" s="159">
        <v>9901355</v>
      </c>
      <c r="F226" s="151">
        <v>1</v>
      </c>
      <c r="G226" s="157" t="s">
        <v>777</v>
      </c>
      <c r="H226" s="157" t="s">
        <v>778</v>
      </c>
      <c r="I226" s="154"/>
      <c r="J226" s="151">
        <v>66</v>
      </c>
      <c r="K226" s="157" t="s">
        <v>782</v>
      </c>
      <c r="L226" s="153">
        <v>4935476</v>
      </c>
      <c r="M226" s="151">
        <v>1</v>
      </c>
      <c r="N226" s="157" t="s">
        <v>783</v>
      </c>
      <c r="O226" s="157" t="s">
        <v>778</v>
      </c>
    </row>
    <row r="227" spans="1:15" x14ac:dyDescent="0.35">
      <c r="A227" s="149"/>
      <c r="B227" s="156"/>
      <c r="C227" s="151"/>
      <c r="D227" s="157"/>
      <c r="E227" s="158"/>
      <c r="F227" s="151"/>
      <c r="G227" s="157"/>
      <c r="H227" s="157"/>
      <c r="I227" s="154"/>
      <c r="J227" s="151"/>
      <c r="K227" s="157"/>
      <c r="L227" s="158"/>
      <c r="M227" s="151"/>
      <c r="N227" s="157"/>
      <c r="O227" s="157"/>
    </row>
    <row r="228" spans="1:15" ht="75" x14ac:dyDescent="0.35">
      <c r="A228" s="149">
        <v>77</v>
      </c>
      <c r="B228" s="150" t="s">
        <v>784</v>
      </c>
      <c r="C228" s="151">
        <v>49</v>
      </c>
      <c r="D228" s="157" t="s">
        <v>785</v>
      </c>
      <c r="E228" s="159">
        <v>2343094</v>
      </c>
      <c r="F228" s="151">
        <v>1</v>
      </c>
      <c r="G228" s="157" t="s">
        <v>786</v>
      </c>
      <c r="H228" s="157" t="s">
        <v>787</v>
      </c>
      <c r="I228" s="154"/>
      <c r="J228" s="151">
        <v>108</v>
      </c>
      <c r="K228" s="157" t="s">
        <v>788</v>
      </c>
      <c r="L228" s="153">
        <v>5909575</v>
      </c>
      <c r="M228" s="151">
        <v>1</v>
      </c>
      <c r="N228" s="157" t="s">
        <v>789</v>
      </c>
      <c r="O228" s="157" t="s">
        <v>790</v>
      </c>
    </row>
    <row r="229" spans="1:15" ht="75" x14ac:dyDescent="0.35">
      <c r="A229" s="149">
        <v>77</v>
      </c>
      <c r="B229" s="150"/>
      <c r="C229" s="151">
        <v>52</v>
      </c>
      <c r="D229" s="157" t="s">
        <v>791</v>
      </c>
      <c r="E229" s="159">
        <v>513596</v>
      </c>
      <c r="F229" s="151">
        <v>1</v>
      </c>
      <c r="G229" s="157" t="s">
        <v>789</v>
      </c>
      <c r="H229" s="157" t="s">
        <v>790</v>
      </c>
      <c r="I229" s="154"/>
      <c r="J229" s="151">
        <v>114</v>
      </c>
      <c r="K229" s="157" t="s">
        <v>792</v>
      </c>
      <c r="L229" s="153">
        <v>4914086</v>
      </c>
      <c r="M229" s="151">
        <v>1</v>
      </c>
      <c r="N229" s="157" t="s">
        <v>793</v>
      </c>
      <c r="O229" s="157" t="s">
        <v>794</v>
      </c>
    </row>
    <row r="230" spans="1:15" ht="75" x14ac:dyDescent="0.35">
      <c r="A230" s="149">
        <v>77</v>
      </c>
      <c r="B230" s="150"/>
      <c r="C230" s="151">
        <v>60</v>
      </c>
      <c r="D230" s="157" t="s">
        <v>795</v>
      </c>
      <c r="E230" s="159">
        <v>1543869</v>
      </c>
      <c r="F230" s="151">
        <v>1</v>
      </c>
      <c r="G230" s="157" t="s">
        <v>796</v>
      </c>
      <c r="H230" s="157" t="s">
        <v>797</v>
      </c>
      <c r="I230" s="154"/>
      <c r="J230" s="151"/>
      <c r="K230" s="157"/>
      <c r="L230" s="159"/>
      <c r="M230" s="151"/>
      <c r="N230" s="157"/>
      <c r="O230" s="157"/>
    </row>
    <row r="231" spans="1:15" ht="75" x14ac:dyDescent="0.35">
      <c r="A231" s="149">
        <v>77</v>
      </c>
      <c r="B231" s="150"/>
      <c r="C231" s="151">
        <v>64</v>
      </c>
      <c r="D231" s="157" t="s">
        <v>798</v>
      </c>
      <c r="E231" s="159">
        <v>3542139</v>
      </c>
      <c r="F231" s="151">
        <v>1</v>
      </c>
      <c r="G231" s="157" t="s">
        <v>799</v>
      </c>
      <c r="H231" s="157" t="s">
        <v>800</v>
      </c>
      <c r="I231" s="154"/>
      <c r="J231" s="151"/>
      <c r="K231" s="157"/>
      <c r="L231" s="159"/>
      <c r="M231" s="151"/>
      <c r="N231" s="157"/>
      <c r="O231" s="157"/>
    </row>
    <row r="232" spans="1:15" ht="45" x14ac:dyDescent="0.35">
      <c r="A232" s="149">
        <v>77</v>
      </c>
      <c r="B232" s="150"/>
      <c r="C232" s="151">
        <v>67</v>
      </c>
      <c r="D232" s="157" t="s">
        <v>801</v>
      </c>
      <c r="E232" s="159">
        <v>417826</v>
      </c>
      <c r="F232" s="151">
        <v>1</v>
      </c>
      <c r="G232" s="157" t="s">
        <v>789</v>
      </c>
      <c r="H232" s="157" t="s">
        <v>790</v>
      </c>
      <c r="I232" s="154"/>
      <c r="J232" s="151"/>
      <c r="K232" s="157"/>
      <c r="L232" s="159"/>
      <c r="M232" s="151"/>
      <c r="N232" s="157"/>
      <c r="O232" s="157"/>
    </row>
    <row r="233" spans="1:15" ht="75" x14ac:dyDescent="0.35">
      <c r="A233" s="149">
        <v>77</v>
      </c>
      <c r="B233" s="150"/>
      <c r="C233" s="151">
        <v>69</v>
      </c>
      <c r="D233" s="157" t="s">
        <v>802</v>
      </c>
      <c r="E233" s="159">
        <v>5793605</v>
      </c>
      <c r="F233" s="151">
        <v>1</v>
      </c>
      <c r="G233" s="157" t="s">
        <v>799</v>
      </c>
      <c r="H233" s="157" t="s">
        <v>803</v>
      </c>
      <c r="I233" s="154"/>
      <c r="J233" s="151"/>
      <c r="K233" s="157"/>
      <c r="L233" s="159"/>
      <c r="M233" s="151"/>
      <c r="N233" s="157"/>
      <c r="O233" s="157"/>
    </row>
    <row r="234" spans="1:15" ht="60" x14ac:dyDescent="0.35">
      <c r="A234" s="149">
        <v>77</v>
      </c>
      <c r="B234" s="156"/>
      <c r="C234" s="151">
        <v>70</v>
      </c>
      <c r="D234" s="157" t="s">
        <v>804</v>
      </c>
      <c r="E234" s="159">
        <v>13801240</v>
      </c>
      <c r="F234" s="151">
        <v>1</v>
      </c>
      <c r="G234" s="157" t="s">
        <v>805</v>
      </c>
      <c r="H234" s="157" t="s">
        <v>803</v>
      </c>
      <c r="I234" s="154"/>
      <c r="J234" s="151"/>
      <c r="K234" s="157"/>
      <c r="L234" s="159"/>
      <c r="M234" s="151"/>
      <c r="N234" s="157"/>
      <c r="O234" s="157"/>
    </row>
    <row r="235" spans="1:15" x14ac:dyDescent="0.35">
      <c r="A235" s="149"/>
      <c r="B235" s="156"/>
      <c r="C235" s="151"/>
      <c r="D235" s="157"/>
      <c r="E235" s="158"/>
      <c r="F235" s="151"/>
      <c r="G235" s="157"/>
      <c r="H235" s="157"/>
      <c r="I235" s="154"/>
      <c r="J235" s="151"/>
      <c r="K235" s="157"/>
      <c r="L235" s="158"/>
      <c r="M235" s="151"/>
      <c r="N235" s="157"/>
      <c r="O235" s="157"/>
    </row>
    <row r="236" spans="1:15" ht="45" x14ac:dyDescent="0.35">
      <c r="A236" s="149">
        <v>78</v>
      </c>
      <c r="B236" s="150" t="s">
        <v>806</v>
      </c>
      <c r="C236" s="151">
        <v>47</v>
      </c>
      <c r="D236" s="157" t="s">
        <v>807</v>
      </c>
      <c r="E236" s="159">
        <v>4494470</v>
      </c>
      <c r="F236" s="151">
        <v>1</v>
      </c>
      <c r="G236" s="157" t="s">
        <v>808</v>
      </c>
      <c r="H236" s="157" t="s">
        <v>809</v>
      </c>
      <c r="I236" s="154"/>
      <c r="J236" s="151">
        <v>87</v>
      </c>
      <c r="K236" s="157" t="s">
        <v>810</v>
      </c>
      <c r="L236" s="153">
        <v>0</v>
      </c>
      <c r="M236" s="151">
        <v>1</v>
      </c>
      <c r="N236" s="157" t="s">
        <v>408</v>
      </c>
      <c r="O236" s="157" t="s">
        <v>811</v>
      </c>
    </row>
    <row r="237" spans="1:15" ht="90" x14ac:dyDescent="0.35">
      <c r="A237" s="149">
        <v>78</v>
      </c>
      <c r="B237" s="150"/>
      <c r="C237" s="151">
        <v>48</v>
      </c>
      <c r="D237" s="157" t="s">
        <v>812</v>
      </c>
      <c r="E237" s="159">
        <v>5850780</v>
      </c>
      <c r="F237" s="151">
        <v>1</v>
      </c>
      <c r="G237" s="157" t="s">
        <v>813</v>
      </c>
      <c r="H237" s="157" t="s">
        <v>814</v>
      </c>
      <c r="I237" s="154"/>
      <c r="J237" s="151">
        <v>91</v>
      </c>
      <c r="K237" s="157" t="s">
        <v>815</v>
      </c>
      <c r="L237" s="153">
        <v>41595236</v>
      </c>
      <c r="M237" s="151">
        <v>1</v>
      </c>
      <c r="N237" s="157" t="s">
        <v>408</v>
      </c>
      <c r="O237" s="157" t="s">
        <v>816</v>
      </c>
    </row>
    <row r="238" spans="1:15" ht="75" x14ac:dyDescent="0.35">
      <c r="A238" s="149">
        <v>78</v>
      </c>
      <c r="B238" s="150"/>
      <c r="C238" s="151">
        <v>50</v>
      </c>
      <c r="D238" s="157" t="s">
        <v>817</v>
      </c>
      <c r="E238" s="159">
        <v>914133</v>
      </c>
      <c r="F238" s="151">
        <v>1</v>
      </c>
      <c r="G238" s="157" t="s">
        <v>818</v>
      </c>
      <c r="H238" s="157" t="s">
        <v>819</v>
      </c>
      <c r="I238" s="154"/>
      <c r="J238" s="151"/>
      <c r="K238" s="157"/>
      <c r="L238" s="159"/>
      <c r="M238" s="151"/>
      <c r="N238" s="157"/>
      <c r="O238" s="157"/>
    </row>
    <row r="239" spans="1:15" ht="60" x14ac:dyDescent="0.35">
      <c r="A239" s="149">
        <v>78</v>
      </c>
      <c r="B239" s="150"/>
      <c r="C239" s="151">
        <v>51</v>
      </c>
      <c r="D239" s="157" t="s">
        <v>820</v>
      </c>
      <c r="E239" s="159">
        <v>7253682</v>
      </c>
      <c r="F239" s="151">
        <v>1</v>
      </c>
      <c r="G239" s="157" t="s">
        <v>821</v>
      </c>
      <c r="H239" s="157" t="s">
        <v>822</v>
      </c>
      <c r="I239" s="154"/>
      <c r="J239" s="151"/>
      <c r="K239" s="157"/>
      <c r="L239" s="159"/>
      <c r="M239" s="151"/>
      <c r="N239" s="157"/>
      <c r="O239" s="157"/>
    </row>
    <row r="240" spans="1:15" ht="90" x14ac:dyDescent="0.35">
      <c r="A240" s="149">
        <v>78</v>
      </c>
      <c r="B240" s="150"/>
      <c r="C240" s="151">
        <v>53</v>
      </c>
      <c r="D240" s="157" t="s">
        <v>823</v>
      </c>
      <c r="E240" s="159">
        <v>9153424</v>
      </c>
      <c r="F240" s="151">
        <v>1</v>
      </c>
      <c r="G240" s="157" t="s">
        <v>824</v>
      </c>
      <c r="H240" s="157" t="s">
        <v>825</v>
      </c>
      <c r="I240" s="154"/>
      <c r="J240" s="151"/>
      <c r="K240" s="157"/>
      <c r="L240" s="159"/>
      <c r="M240" s="151"/>
      <c r="N240" s="157"/>
      <c r="O240" s="157"/>
    </row>
    <row r="241" spans="1:15" ht="60" x14ac:dyDescent="0.35">
      <c r="A241" s="149">
        <v>78</v>
      </c>
      <c r="B241" s="156"/>
      <c r="C241" s="151">
        <v>55</v>
      </c>
      <c r="D241" s="157" t="s">
        <v>826</v>
      </c>
      <c r="E241" s="159">
        <v>3198519</v>
      </c>
      <c r="F241" s="151">
        <v>1</v>
      </c>
      <c r="G241" s="157" t="s">
        <v>827</v>
      </c>
      <c r="H241" s="157" t="s">
        <v>828</v>
      </c>
      <c r="I241" s="154"/>
      <c r="J241" s="151"/>
      <c r="K241" s="157"/>
      <c r="L241" s="159"/>
      <c r="M241" s="151"/>
      <c r="N241" s="157"/>
      <c r="O241" s="157"/>
    </row>
    <row r="242" spans="1:15" ht="75" x14ac:dyDescent="0.35">
      <c r="A242" s="149">
        <v>78</v>
      </c>
      <c r="B242" s="156"/>
      <c r="C242" s="151">
        <v>56</v>
      </c>
      <c r="D242" s="157" t="s">
        <v>829</v>
      </c>
      <c r="E242" s="159">
        <v>10730228</v>
      </c>
      <c r="F242" s="151">
        <v>1</v>
      </c>
      <c r="G242" s="157" t="s">
        <v>830</v>
      </c>
      <c r="H242" s="157" t="s">
        <v>831</v>
      </c>
      <c r="I242" s="154"/>
      <c r="J242" s="151"/>
      <c r="K242" s="157"/>
      <c r="L242" s="159"/>
      <c r="M242" s="151"/>
      <c r="N242" s="157"/>
      <c r="O242" s="157"/>
    </row>
    <row r="243" spans="1:15" x14ac:dyDescent="0.35">
      <c r="A243" s="149"/>
      <c r="B243" s="156"/>
      <c r="C243" s="151"/>
      <c r="D243" s="157"/>
      <c r="E243" s="158"/>
      <c r="F243" s="151"/>
      <c r="G243" s="157"/>
      <c r="H243" s="157"/>
      <c r="I243" s="154"/>
      <c r="J243" s="151"/>
      <c r="K243" s="157"/>
      <c r="L243" s="158"/>
      <c r="M243" s="151"/>
      <c r="N243" s="157"/>
      <c r="O243" s="157"/>
    </row>
    <row r="244" spans="1:15" ht="90" x14ac:dyDescent="0.35">
      <c r="A244" s="149">
        <v>79</v>
      </c>
      <c r="B244" s="156" t="s">
        <v>832</v>
      </c>
      <c r="C244" s="151">
        <v>1</v>
      </c>
      <c r="D244" s="157" t="s">
        <v>833</v>
      </c>
      <c r="E244" s="159">
        <v>20894336</v>
      </c>
      <c r="F244" s="151">
        <v>1</v>
      </c>
      <c r="G244" s="157" t="s">
        <v>834</v>
      </c>
      <c r="H244" s="157" t="s">
        <v>835</v>
      </c>
      <c r="I244" s="154"/>
      <c r="J244" s="151">
        <v>94</v>
      </c>
      <c r="K244" s="157" t="s">
        <v>836</v>
      </c>
      <c r="L244" s="153">
        <v>20894336</v>
      </c>
      <c r="M244" s="151">
        <v>1</v>
      </c>
      <c r="N244" s="157" t="s">
        <v>834</v>
      </c>
      <c r="O244" s="157" t="s">
        <v>837</v>
      </c>
    </row>
    <row r="245" spans="1:15" x14ac:dyDescent="0.35">
      <c r="A245" s="149"/>
      <c r="B245" s="156"/>
      <c r="C245" s="151"/>
      <c r="D245" s="157"/>
      <c r="E245" s="158"/>
      <c r="F245" s="151"/>
      <c r="G245" s="157"/>
      <c r="H245" s="157"/>
      <c r="I245" s="154"/>
      <c r="J245" s="151"/>
      <c r="K245" s="157"/>
      <c r="L245" s="158"/>
      <c r="M245" s="151"/>
      <c r="N245" s="157"/>
      <c r="O245" s="157"/>
    </row>
    <row r="246" spans="1:15" ht="120" x14ac:dyDescent="0.35">
      <c r="A246" s="149">
        <v>80</v>
      </c>
      <c r="B246" s="156" t="s">
        <v>838</v>
      </c>
      <c r="C246" s="151">
        <v>142</v>
      </c>
      <c r="D246" s="157" t="s">
        <v>839</v>
      </c>
      <c r="E246" s="159">
        <v>9472842</v>
      </c>
      <c r="F246" s="151">
        <v>1</v>
      </c>
      <c r="G246" s="157" t="s">
        <v>840</v>
      </c>
      <c r="H246" s="157" t="s">
        <v>841</v>
      </c>
      <c r="I246" s="154"/>
      <c r="J246" s="151">
        <v>31</v>
      </c>
      <c r="K246" s="157" t="s">
        <v>842</v>
      </c>
      <c r="L246" s="153">
        <v>9472842</v>
      </c>
      <c r="M246" s="151">
        <v>1</v>
      </c>
      <c r="N246" s="157" t="s">
        <v>840</v>
      </c>
      <c r="O246" s="157" t="s">
        <v>843</v>
      </c>
    </row>
    <row r="247" spans="1:15" x14ac:dyDescent="0.35">
      <c r="A247" s="149"/>
      <c r="B247" s="156"/>
      <c r="C247" s="151"/>
      <c r="D247" s="157"/>
      <c r="E247" s="158"/>
      <c r="F247" s="151"/>
      <c r="G247" s="157"/>
      <c r="H247" s="157"/>
      <c r="I247" s="154"/>
      <c r="J247" s="151"/>
      <c r="K247" s="157"/>
      <c r="L247" s="158"/>
      <c r="M247" s="151"/>
      <c r="N247" s="157"/>
      <c r="O247" s="157"/>
    </row>
    <row r="248" spans="1:15" ht="135" x14ac:dyDescent="0.35">
      <c r="A248" s="149">
        <v>81</v>
      </c>
      <c r="B248" s="156" t="s">
        <v>844</v>
      </c>
      <c r="C248" s="151">
        <v>143</v>
      </c>
      <c r="D248" s="157" t="s">
        <v>845</v>
      </c>
      <c r="E248" s="159">
        <v>13328058</v>
      </c>
      <c r="F248" s="151">
        <v>1</v>
      </c>
      <c r="G248" s="157" t="s">
        <v>846</v>
      </c>
      <c r="H248" s="157" t="s">
        <v>847</v>
      </c>
      <c r="I248" s="154"/>
      <c r="J248" s="151">
        <v>9</v>
      </c>
      <c r="K248" s="157" t="s">
        <v>848</v>
      </c>
      <c r="L248" s="153">
        <v>13328058</v>
      </c>
      <c r="M248" s="151">
        <v>1</v>
      </c>
      <c r="N248" s="157" t="s">
        <v>849</v>
      </c>
      <c r="O248" s="157" t="s">
        <v>850</v>
      </c>
    </row>
    <row r="249" spans="1:15" ht="18.75" thickBot="1" x14ac:dyDescent="0.4">
      <c r="A249" s="149"/>
      <c r="B249" s="156"/>
      <c r="C249" s="151"/>
      <c r="D249" s="157"/>
      <c r="E249" s="158"/>
      <c r="F249" s="151"/>
      <c r="G249" s="157"/>
      <c r="H249" s="157"/>
      <c r="I249" s="154"/>
      <c r="J249" s="151"/>
      <c r="K249" s="157"/>
      <c r="L249" s="158"/>
      <c r="M249" s="151"/>
      <c r="N249" s="157"/>
      <c r="O249" s="157"/>
    </row>
    <row r="250" spans="1:15" ht="105.75" thickBot="1" x14ac:dyDescent="0.4">
      <c r="A250" s="164">
        <v>82</v>
      </c>
      <c r="B250" s="156" t="s">
        <v>851</v>
      </c>
      <c r="C250" s="151">
        <v>14</v>
      </c>
      <c r="D250" s="157" t="s">
        <v>852</v>
      </c>
      <c r="E250" s="159">
        <v>29059208</v>
      </c>
      <c r="F250" s="151">
        <v>1</v>
      </c>
      <c r="G250" s="157" t="s">
        <v>853</v>
      </c>
      <c r="H250" s="157" t="s">
        <v>854</v>
      </c>
      <c r="I250" s="154"/>
      <c r="J250" s="151">
        <v>57</v>
      </c>
      <c r="K250" s="157" t="s">
        <v>855</v>
      </c>
      <c r="L250" s="153">
        <v>29059208</v>
      </c>
      <c r="M250" s="151">
        <v>1</v>
      </c>
      <c r="N250" s="157" t="s">
        <v>856</v>
      </c>
      <c r="O250" s="157" t="s">
        <v>857</v>
      </c>
    </row>
    <row r="251" spans="1:15" x14ac:dyDescent="0.35">
      <c r="A251" s="149"/>
      <c r="B251" s="156"/>
      <c r="C251" s="151"/>
      <c r="D251" s="157"/>
      <c r="E251" s="158"/>
      <c r="F251" s="151"/>
      <c r="G251" s="157"/>
      <c r="H251" s="157"/>
      <c r="I251" s="154"/>
      <c r="J251" s="151"/>
      <c r="K251" s="157"/>
      <c r="L251" s="158"/>
      <c r="M251" s="151"/>
      <c r="N251" s="157"/>
      <c r="O251" s="157"/>
    </row>
    <row r="252" spans="1:15" ht="90" x14ac:dyDescent="0.35">
      <c r="A252" s="149">
        <v>83</v>
      </c>
      <c r="B252" s="156" t="s">
        <v>858</v>
      </c>
      <c r="C252" s="151">
        <v>82</v>
      </c>
      <c r="D252" s="157" t="s">
        <v>859</v>
      </c>
      <c r="E252" s="159">
        <v>15727611</v>
      </c>
      <c r="F252" s="151">
        <v>1</v>
      </c>
      <c r="G252" s="157" t="s">
        <v>860</v>
      </c>
      <c r="H252" s="157" t="s">
        <v>861</v>
      </c>
      <c r="I252" s="154"/>
      <c r="J252" s="151">
        <v>30</v>
      </c>
      <c r="K252" s="157" t="s">
        <v>862</v>
      </c>
      <c r="L252" s="153">
        <v>15727611</v>
      </c>
      <c r="M252" s="151">
        <v>1</v>
      </c>
      <c r="N252" s="157" t="s">
        <v>863</v>
      </c>
      <c r="O252" s="157" t="s">
        <v>864</v>
      </c>
    </row>
    <row r="253" spans="1:15" x14ac:dyDescent="0.35">
      <c r="A253" s="149"/>
      <c r="B253" s="156"/>
      <c r="C253" s="151"/>
      <c r="D253" s="157"/>
      <c r="E253" s="158"/>
      <c r="F253" s="151"/>
      <c r="G253" s="157"/>
      <c r="H253" s="157"/>
      <c r="I253" s="154"/>
      <c r="J253" s="151"/>
      <c r="K253" s="157"/>
      <c r="L253" s="158"/>
      <c r="M253" s="151"/>
      <c r="N253" s="157"/>
      <c r="O253" s="157"/>
    </row>
    <row r="254" spans="1:15" ht="90" x14ac:dyDescent="0.35">
      <c r="A254" s="149">
        <v>84</v>
      </c>
      <c r="B254" s="156" t="s">
        <v>865</v>
      </c>
      <c r="C254" s="151">
        <v>139</v>
      </c>
      <c r="D254" s="157" t="s">
        <v>866</v>
      </c>
      <c r="E254" s="159">
        <v>14953359</v>
      </c>
      <c r="F254" s="151">
        <v>1</v>
      </c>
      <c r="G254" s="157" t="s">
        <v>867</v>
      </c>
      <c r="H254" s="157" t="s">
        <v>868</v>
      </c>
      <c r="I254" s="154"/>
      <c r="J254" s="151">
        <v>53</v>
      </c>
      <c r="K254" s="157" t="s">
        <v>869</v>
      </c>
      <c r="L254" s="153">
        <v>24953359</v>
      </c>
      <c r="M254" s="151">
        <v>1</v>
      </c>
      <c r="N254" s="157" t="s">
        <v>867</v>
      </c>
      <c r="O254" s="157" t="s">
        <v>870</v>
      </c>
    </row>
    <row r="255" spans="1:15" x14ac:dyDescent="0.35">
      <c r="A255" s="149"/>
      <c r="B255" s="156"/>
      <c r="C255" s="151"/>
      <c r="D255" s="157"/>
      <c r="E255" s="158"/>
      <c r="F255" s="151"/>
      <c r="G255" s="157"/>
      <c r="H255" s="157"/>
      <c r="I255" s="154"/>
      <c r="J255" s="151"/>
      <c r="K255" s="157"/>
      <c r="L255" s="158"/>
      <c r="M255" s="151"/>
      <c r="N255" s="157"/>
      <c r="O255" s="157"/>
    </row>
    <row r="256" spans="1:15" ht="105" x14ac:dyDescent="0.35">
      <c r="A256" s="149">
        <v>85</v>
      </c>
      <c r="B256" s="156" t="s">
        <v>871</v>
      </c>
      <c r="C256" s="151">
        <v>140</v>
      </c>
      <c r="D256" s="157" t="s">
        <v>872</v>
      </c>
      <c r="E256" s="159">
        <v>22201915</v>
      </c>
      <c r="F256" s="151">
        <v>1</v>
      </c>
      <c r="G256" s="157" t="s">
        <v>873</v>
      </c>
      <c r="H256" s="157" t="s">
        <v>874</v>
      </c>
      <c r="I256" s="154"/>
      <c r="J256" s="151">
        <v>52</v>
      </c>
      <c r="K256" s="157" t="s">
        <v>875</v>
      </c>
      <c r="L256" s="153">
        <v>22201915</v>
      </c>
      <c r="M256" s="151">
        <v>1</v>
      </c>
      <c r="N256" s="157" t="s">
        <v>876</v>
      </c>
      <c r="O256" s="157" t="s">
        <v>877</v>
      </c>
    </row>
    <row r="257" spans="1:15" x14ac:dyDescent="0.35">
      <c r="A257" s="149"/>
      <c r="B257" s="156"/>
      <c r="C257" s="151"/>
      <c r="D257" s="157"/>
      <c r="E257" s="158"/>
      <c r="F257" s="151"/>
      <c r="G257" s="157"/>
      <c r="H257" s="157"/>
      <c r="I257" s="154"/>
      <c r="J257" s="151"/>
      <c r="K257" s="157"/>
      <c r="L257" s="158"/>
      <c r="M257" s="151"/>
      <c r="N257" s="157"/>
      <c r="O257" s="157"/>
    </row>
    <row r="258" spans="1:15" ht="90" x14ac:dyDescent="0.35">
      <c r="A258" s="149">
        <v>86</v>
      </c>
      <c r="B258" s="156" t="s">
        <v>878</v>
      </c>
      <c r="C258" s="151">
        <v>141</v>
      </c>
      <c r="D258" s="157" t="s">
        <v>879</v>
      </c>
      <c r="E258" s="159">
        <v>13636445</v>
      </c>
      <c r="F258" s="151">
        <v>1</v>
      </c>
      <c r="G258" s="157" t="s">
        <v>880</v>
      </c>
      <c r="H258" s="157" t="s">
        <v>881</v>
      </c>
      <c r="I258" s="154"/>
      <c r="J258" s="151">
        <v>38</v>
      </c>
      <c r="K258" s="157" t="s">
        <v>882</v>
      </c>
      <c r="L258" s="153">
        <v>13636445</v>
      </c>
      <c r="M258" s="151">
        <v>1</v>
      </c>
      <c r="N258" s="157" t="s">
        <v>873</v>
      </c>
      <c r="O258" s="157" t="s">
        <v>883</v>
      </c>
    </row>
    <row r="259" spans="1:15" x14ac:dyDescent="0.35">
      <c r="A259" s="149"/>
      <c r="B259" s="156"/>
      <c r="C259" s="151"/>
      <c r="D259" s="157"/>
      <c r="E259" s="158"/>
      <c r="F259" s="151"/>
      <c r="G259" s="157"/>
      <c r="H259" s="157"/>
      <c r="I259" s="154"/>
      <c r="J259" s="151"/>
      <c r="K259" s="157"/>
      <c r="L259" s="158"/>
      <c r="M259" s="151"/>
      <c r="N259" s="157"/>
      <c r="O259" s="157"/>
    </row>
    <row r="260" spans="1:15" ht="90" x14ac:dyDescent="0.35">
      <c r="A260" s="149">
        <v>87</v>
      </c>
      <c r="B260" s="156" t="s">
        <v>884</v>
      </c>
      <c r="C260" s="151">
        <v>13</v>
      </c>
      <c r="D260" s="157" t="s">
        <v>885</v>
      </c>
      <c r="E260" s="159">
        <v>17573781</v>
      </c>
      <c r="F260" s="151">
        <v>1</v>
      </c>
      <c r="G260" s="157" t="s">
        <v>837</v>
      </c>
      <c r="H260" s="157" t="s">
        <v>886</v>
      </c>
      <c r="I260" s="154"/>
      <c r="J260" s="151">
        <v>51</v>
      </c>
      <c r="K260" s="157" t="s">
        <v>887</v>
      </c>
      <c r="L260" s="153">
        <v>17573781</v>
      </c>
      <c r="M260" s="151">
        <v>1</v>
      </c>
      <c r="N260" s="157" t="s">
        <v>837</v>
      </c>
      <c r="O260" s="157" t="s">
        <v>840</v>
      </c>
    </row>
    <row r="261" spans="1:15" x14ac:dyDescent="0.35">
      <c r="A261" s="149"/>
      <c r="B261" s="156"/>
      <c r="C261" s="151"/>
      <c r="D261" s="157"/>
      <c r="E261" s="158"/>
      <c r="F261" s="151"/>
      <c r="G261" s="157"/>
      <c r="H261" s="157"/>
      <c r="I261" s="154"/>
      <c r="J261" s="151"/>
      <c r="K261" s="157"/>
      <c r="L261" s="158"/>
      <c r="M261" s="151"/>
      <c r="N261" s="157"/>
      <c r="O261" s="157"/>
    </row>
    <row r="262" spans="1:15" ht="75" x14ac:dyDescent="0.35">
      <c r="A262" s="149">
        <v>88</v>
      </c>
      <c r="B262" s="156" t="s">
        <v>888</v>
      </c>
      <c r="C262" s="151">
        <v>54</v>
      </c>
      <c r="D262" s="157" t="s">
        <v>889</v>
      </c>
      <c r="E262" s="159">
        <v>2793100</v>
      </c>
      <c r="F262" s="151">
        <v>1</v>
      </c>
      <c r="G262" s="157" t="s">
        <v>890</v>
      </c>
      <c r="H262" s="157" t="s">
        <v>891</v>
      </c>
      <c r="I262" s="154"/>
      <c r="J262" s="151">
        <v>76</v>
      </c>
      <c r="K262" s="157" t="s">
        <v>889</v>
      </c>
      <c r="L262" s="153">
        <v>2793100</v>
      </c>
      <c r="M262" s="151">
        <v>1</v>
      </c>
      <c r="N262" s="157" t="s">
        <v>892</v>
      </c>
      <c r="O262" s="157" t="s">
        <v>893</v>
      </c>
    </row>
    <row r="263" spans="1:15" x14ac:dyDescent="0.35">
      <c r="A263" s="149"/>
      <c r="B263" s="156"/>
      <c r="C263" s="151"/>
      <c r="D263" s="157"/>
      <c r="E263" s="158"/>
      <c r="F263" s="151"/>
      <c r="G263" s="157"/>
      <c r="H263" s="157"/>
      <c r="I263" s="154"/>
      <c r="J263" s="151"/>
      <c r="K263" s="157"/>
      <c r="L263" s="158"/>
      <c r="M263" s="151"/>
      <c r="N263" s="157"/>
      <c r="O263" s="157"/>
    </row>
    <row r="264" spans="1:15" ht="105" x14ac:dyDescent="0.35">
      <c r="A264" s="149">
        <v>89</v>
      </c>
      <c r="B264" s="156" t="s">
        <v>894</v>
      </c>
      <c r="C264" s="151">
        <v>135</v>
      </c>
      <c r="D264" s="157" t="s">
        <v>895</v>
      </c>
      <c r="E264" s="159">
        <v>158422713</v>
      </c>
      <c r="F264" s="151">
        <v>1</v>
      </c>
      <c r="G264" s="157" t="s">
        <v>896</v>
      </c>
      <c r="H264" s="157" t="s">
        <v>897</v>
      </c>
      <c r="I264" s="154"/>
      <c r="J264" s="151">
        <v>96</v>
      </c>
      <c r="K264" s="157" t="s">
        <v>898</v>
      </c>
      <c r="L264" s="153">
        <v>208422713</v>
      </c>
      <c r="M264" s="151">
        <v>1</v>
      </c>
      <c r="N264" s="157" t="s">
        <v>899</v>
      </c>
      <c r="O264" s="157" t="s">
        <v>900</v>
      </c>
    </row>
    <row r="265" spans="1:15" x14ac:dyDescent="0.35">
      <c r="A265" s="149"/>
      <c r="B265" s="156"/>
      <c r="C265" s="151"/>
      <c r="D265" s="157"/>
      <c r="E265" s="158"/>
      <c r="F265" s="151"/>
      <c r="G265" s="157"/>
      <c r="H265" s="157"/>
      <c r="I265" s="154"/>
      <c r="J265" s="151"/>
      <c r="K265" s="157"/>
      <c r="L265" s="158"/>
      <c r="M265" s="151"/>
      <c r="N265" s="157"/>
      <c r="O265" s="157"/>
    </row>
    <row r="266" spans="1:15" ht="75" x14ac:dyDescent="0.35">
      <c r="A266" s="149">
        <v>90</v>
      </c>
      <c r="B266" s="156" t="s">
        <v>901</v>
      </c>
      <c r="C266" s="151">
        <v>81</v>
      </c>
      <c r="D266" s="157" t="s">
        <v>902</v>
      </c>
      <c r="E266" s="159">
        <v>67243918</v>
      </c>
      <c r="F266" s="151">
        <v>1</v>
      </c>
      <c r="G266" s="157" t="s">
        <v>903</v>
      </c>
      <c r="H266" s="157" t="s">
        <v>904</v>
      </c>
      <c r="I266" s="154"/>
      <c r="J266" s="151">
        <v>62</v>
      </c>
      <c r="K266" s="157" t="s">
        <v>905</v>
      </c>
      <c r="L266" s="153">
        <v>60178966</v>
      </c>
      <c r="M266" s="151">
        <v>1</v>
      </c>
      <c r="N266" s="157" t="s">
        <v>867</v>
      </c>
      <c r="O266" s="157" t="s">
        <v>906</v>
      </c>
    </row>
    <row r="267" spans="1:15" x14ac:dyDescent="0.35">
      <c r="A267" s="149"/>
      <c r="B267" s="156"/>
      <c r="C267" s="151"/>
      <c r="D267" s="157"/>
      <c r="E267" s="158"/>
      <c r="F267" s="151"/>
      <c r="G267" s="157"/>
      <c r="H267" s="157"/>
      <c r="I267" s="154"/>
      <c r="J267" s="151"/>
      <c r="K267" s="157"/>
      <c r="L267" s="158"/>
      <c r="M267" s="151"/>
      <c r="N267" s="157"/>
      <c r="O267" s="157"/>
    </row>
    <row r="268" spans="1:15" ht="120" x14ac:dyDescent="0.35">
      <c r="A268" s="149">
        <v>91</v>
      </c>
      <c r="B268" s="156" t="s">
        <v>907</v>
      </c>
      <c r="C268" s="151">
        <v>93</v>
      </c>
      <c r="D268" s="157" t="s">
        <v>908</v>
      </c>
      <c r="E268" s="159">
        <v>76977426</v>
      </c>
      <c r="F268" s="151">
        <v>1</v>
      </c>
      <c r="G268" s="157" t="s">
        <v>909</v>
      </c>
      <c r="H268" s="157" t="s">
        <v>910</v>
      </c>
      <c r="I268" s="154"/>
      <c r="J268" s="151">
        <v>65</v>
      </c>
      <c r="K268" s="157" t="s">
        <v>911</v>
      </c>
      <c r="L268" s="153">
        <v>126977426</v>
      </c>
      <c r="M268" s="151">
        <v>1</v>
      </c>
      <c r="N268" s="157" t="s">
        <v>912</v>
      </c>
      <c r="O268" s="157" t="s">
        <v>913</v>
      </c>
    </row>
    <row r="269" spans="1:15" x14ac:dyDescent="0.35">
      <c r="A269" s="149"/>
      <c r="B269" s="156"/>
      <c r="C269" s="151"/>
      <c r="D269" s="157"/>
      <c r="E269" s="158"/>
      <c r="F269" s="151"/>
      <c r="G269" s="157"/>
      <c r="H269" s="157"/>
      <c r="I269" s="154"/>
      <c r="J269" s="151"/>
      <c r="K269" s="157"/>
      <c r="L269" s="158"/>
      <c r="M269" s="151"/>
      <c r="N269" s="157"/>
      <c r="O269" s="157"/>
    </row>
    <row r="270" spans="1:15" ht="60" x14ac:dyDescent="0.35">
      <c r="A270" s="149">
        <v>92</v>
      </c>
      <c r="B270" s="150" t="s">
        <v>914</v>
      </c>
      <c r="C270" s="151">
        <v>41</v>
      </c>
      <c r="D270" s="157" t="s">
        <v>915</v>
      </c>
      <c r="E270" s="159">
        <v>5862607</v>
      </c>
      <c r="F270" s="151">
        <v>1</v>
      </c>
      <c r="G270" s="157" t="s">
        <v>916</v>
      </c>
      <c r="H270" s="157" t="s">
        <v>917</v>
      </c>
      <c r="I270" s="154"/>
      <c r="J270" s="151">
        <v>32</v>
      </c>
      <c r="K270" s="157" t="s">
        <v>918</v>
      </c>
      <c r="L270" s="153">
        <v>1814391</v>
      </c>
      <c r="M270" s="151">
        <v>1</v>
      </c>
      <c r="N270" s="157" t="s">
        <v>919</v>
      </c>
      <c r="O270" s="157" t="s">
        <v>919</v>
      </c>
    </row>
    <row r="271" spans="1:15" ht="60" x14ac:dyDescent="0.35">
      <c r="A271" s="149">
        <v>92</v>
      </c>
      <c r="B271" s="150"/>
      <c r="C271" s="151">
        <v>42</v>
      </c>
      <c r="D271" s="157" t="s">
        <v>920</v>
      </c>
      <c r="E271" s="159">
        <v>9395124</v>
      </c>
      <c r="F271" s="151">
        <v>1</v>
      </c>
      <c r="G271" s="157" t="s">
        <v>916</v>
      </c>
      <c r="H271" s="157" t="s">
        <v>917</v>
      </c>
      <c r="I271" s="154"/>
      <c r="J271" s="151">
        <v>33</v>
      </c>
      <c r="K271" s="157" t="s">
        <v>921</v>
      </c>
      <c r="L271" s="153">
        <v>1161518</v>
      </c>
      <c r="M271" s="151">
        <v>1</v>
      </c>
      <c r="N271" s="157" t="s">
        <v>919</v>
      </c>
      <c r="O271" s="157" t="s">
        <v>919</v>
      </c>
    </row>
    <row r="272" spans="1:15" x14ac:dyDescent="0.35">
      <c r="A272" s="149"/>
      <c r="B272" s="156"/>
      <c r="C272" s="151"/>
      <c r="D272" s="157"/>
      <c r="E272" s="158"/>
      <c r="F272" s="151"/>
      <c r="G272" s="157"/>
      <c r="H272" s="157"/>
      <c r="I272" s="154"/>
      <c r="J272" s="151"/>
      <c r="K272" s="157"/>
      <c r="L272" s="158"/>
      <c r="M272" s="151"/>
      <c r="N272" s="157"/>
      <c r="O272" s="157"/>
    </row>
    <row r="273" spans="1:15" ht="90" x14ac:dyDescent="0.35">
      <c r="A273" s="149">
        <v>93</v>
      </c>
      <c r="B273" s="156" t="s">
        <v>922</v>
      </c>
      <c r="C273" s="151">
        <v>68</v>
      </c>
      <c r="D273" s="157" t="s">
        <v>923</v>
      </c>
      <c r="E273" s="159">
        <v>39625711</v>
      </c>
      <c r="F273" s="151">
        <v>1</v>
      </c>
      <c r="G273" s="157" t="s">
        <v>924</v>
      </c>
      <c r="H273" s="157" t="s">
        <v>925</v>
      </c>
      <c r="I273" s="154"/>
      <c r="J273" s="151">
        <v>39</v>
      </c>
      <c r="K273" s="157" t="s">
        <v>926</v>
      </c>
      <c r="L273" s="153">
        <v>39625711</v>
      </c>
      <c r="M273" s="151">
        <v>1</v>
      </c>
      <c r="N273" s="157" t="s">
        <v>927</v>
      </c>
      <c r="O273" s="157" t="s">
        <v>867</v>
      </c>
    </row>
    <row r="274" spans="1:15" x14ac:dyDescent="0.35">
      <c r="A274" s="149"/>
      <c r="B274" s="165"/>
      <c r="C274" s="154"/>
      <c r="D274" s="154"/>
      <c r="E274" s="166"/>
      <c r="F274" s="151"/>
      <c r="G274" s="154"/>
      <c r="H274" s="154"/>
      <c r="I274" s="154"/>
      <c r="J274" s="154"/>
      <c r="K274" s="154"/>
      <c r="L274" s="166"/>
      <c r="M274" s="151"/>
      <c r="N274" s="154"/>
      <c r="O274" s="154"/>
    </row>
    <row r="275" spans="1:15" ht="90" x14ac:dyDescent="0.35">
      <c r="A275" s="149">
        <v>95</v>
      </c>
      <c r="B275" s="156" t="s">
        <v>928</v>
      </c>
      <c r="C275" s="151">
        <v>39</v>
      </c>
      <c r="D275" s="157" t="s">
        <v>929</v>
      </c>
      <c r="E275" s="159">
        <v>6096194</v>
      </c>
      <c r="F275" s="151">
        <v>1</v>
      </c>
      <c r="G275" s="157" t="s">
        <v>930</v>
      </c>
      <c r="H275" s="157" t="s">
        <v>931</v>
      </c>
      <c r="I275" s="154"/>
      <c r="J275" s="151">
        <v>37</v>
      </c>
      <c r="K275" s="157" t="s">
        <v>932</v>
      </c>
      <c r="L275" s="153">
        <v>577750</v>
      </c>
      <c r="M275" s="151">
        <v>1</v>
      </c>
      <c r="N275" s="157" t="s">
        <v>933</v>
      </c>
      <c r="O275" s="157" t="s">
        <v>934</v>
      </c>
    </row>
    <row r="276" spans="1:15" x14ac:dyDescent="0.35">
      <c r="A276" s="149"/>
      <c r="B276" s="165"/>
      <c r="C276" s="154"/>
      <c r="D276" s="154"/>
      <c r="E276" s="166"/>
      <c r="F276" s="151"/>
      <c r="G276" s="154"/>
      <c r="H276" s="154"/>
      <c r="I276" s="154"/>
      <c r="J276" s="154"/>
      <c r="K276" s="154"/>
      <c r="L276" s="166"/>
      <c r="M276" s="151"/>
      <c r="N276" s="154"/>
      <c r="O276" s="154"/>
    </row>
    <row r="277" spans="1:15" ht="105" x14ac:dyDescent="0.35">
      <c r="A277" s="149">
        <v>96</v>
      </c>
      <c r="B277" s="150" t="s">
        <v>935</v>
      </c>
      <c r="C277" s="151">
        <v>33</v>
      </c>
      <c r="D277" s="157" t="s">
        <v>936</v>
      </c>
      <c r="E277" s="159">
        <v>5200826</v>
      </c>
      <c r="F277" s="151">
        <v>1</v>
      </c>
      <c r="G277" s="157" t="s">
        <v>937</v>
      </c>
      <c r="H277" s="157" t="s">
        <v>938</v>
      </c>
      <c r="I277" s="154"/>
      <c r="J277" s="151">
        <v>56</v>
      </c>
      <c r="K277" s="157" t="s">
        <v>939</v>
      </c>
      <c r="L277" s="153">
        <v>2700288</v>
      </c>
      <c r="M277" s="151">
        <v>1</v>
      </c>
      <c r="N277" s="157" t="s">
        <v>940</v>
      </c>
      <c r="O277" s="157" t="s">
        <v>941</v>
      </c>
    </row>
    <row r="278" spans="1:15" ht="105" x14ac:dyDescent="0.35">
      <c r="A278" s="149">
        <v>96</v>
      </c>
      <c r="B278" s="150"/>
      <c r="C278" s="151">
        <v>37</v>
      </c>
      <c r="D278" s="157" t="s">
        <v>942</v>
      </c>
      <c r="E278" s="159">
        <v>2128542</v>
      </c>
      <c r="F278" s="151">
        <v>1</v>
      </c>
      <c r="G278" s="157" t="s">
        <v>937</v>
      </c>
      <c r="H278" s="157" t="s">
        <v>943</v>
      </c>
      <c r="I278" s="154"/>
      <c r="J278" s="151">
        <v>58</v>
      </c>
      <c r="K278" s="157" t="s">
        <v>944</v>
      </c>
      <c r="L278" s="153">
        <v>1506445</v>
      </c>
      <c r="M278" s="151">
        <v>1</v>
      </c>
      <c r="N278" s="157" t="s">
        <v>945</v>
      </c>
      <c r="O278" s="157" t="s">
        <v>946</v>
      </c>
    </row>
    <row r="279" spans="1:15" x14ac:dyDescent="0.35">
      <c r="A279" s="149"/>
      <c r="B279" s="165"/>
      <c r="C279" s="154"/>
      <c r="D279" s="154"/>
      <c r="E279" s="166"/>
      <c r="F279" s="151"/>
      <c r="G279" s="154"/>
      <c r="H279" s="154"/>
      <c r="I279" s="154"/>
      <c r="J279" s="154"/>
      <c r="K279" s="154"/>
      <c r="L279" s="166"/>
      <c r="M279" s="151"/>
      <c r="N279" s="154"/>
      <c r="O279" s="154"/>
    </row>
    <row r="280" spans="1:15" ht="60" x14ac:dyDescent="0.35">
      <c r="A280" s="149">
        <v>97</v>
      </c>
      <c r="B280" s="156" t="s">
        <v>947</v>
      </c>
      <c r="C280" s="151">
        <v>166</v>
      </c>
      <c r="D280" s="157" t="s">
        <v>948</v>
      </c>
      <c r="E280" s="159">
        <v>1000052</v>
      </c>
      <c r="F280" s="151">
        <v>1</v>
      </c>
      <c r="G280" s="157" t="s">
        <v>949</v>
      </c>
      <c r="H280" s="157" t="s">
        <v>950</v>
      </c>
      <c r="I280" s="154"/>
      <c r="J280" s="151">
        <v>1</v>
      </c>
      <c r="K280" s="157" t="s">
        <v>951</v>
      </c>
      <c r="L280" s="153">
        <v>13251381</v>
      </c>
      <c r="M280" s="151">
        <v>1</v>
      </c>
      <c r="N280" s="157" t="s">
        <v>952</v>
      </c>
      <c r="O280" s="157" t="s">
        <v>953</v>
      </c>
    </row>
    <row r="281" spans="1:15" x14ac:dyDescent="0.35">
      <c r="A281" s="149"/>
      <c r="B281" s="165"/>
      <c r="C281" s="154"/>
      <c r="D281" s="154"/>
      <c r="E281" s="166"/>
      <c r="F281" s="151"/>
      <c r="G281" s="154"/>
      <c r="H281" s="154"/>
      <c r="I281" s="154"/>
      <c r="J281" s="154"/>
      <c r="K281" s="154"/>
      <c r="L281" s="166"/>
      <c r="M281" s="151"/>
      <c r="N281" s="154"/>
      <c r="O281" s="154"/>
    </row>
    <row r="282" spans="1:15" ht="60" x14ac:dyDescent="0.35">
      <c r="A282" s="149">
        <v>98</v>
      </c>
      <c r="B282" s="156" t="s">
        <v>954</v>
      </c>
      <c r="C282" s="151">
        <v>109</v>
      </c>
      <c r="D282" s="157" t="s">
        <v>955</v>
      </c>
      <c r="E282" s="159">
        <v>3288610</v>
      </c>
      <c r="F282" s="151">
        <v>1</v>
      </c>
      <c r="G282" s="157" t="s">
        <v>956</v>
      </c>
      <c r="H282" s="157" t="s">
        <v>957</v>
      </c>
      <c r="I282" s="154"/>
      <c r="J282" s="151">
        <v>23</v>
      </c>
      <c r="K282" s="157" t="s">
        <v>958</v>
      </c>
      <c r="L282" s="153">
        <v>545908</v>
      </c>
      <c r="M282" s="151">
        <v>1</v>
      </c>
      <c r="N282" s="157" t="s">
        <v>956</v>
      </c>
      <c r="O282" s="157" t="s">
        <v>959</v>
      </c>
    </row>
    <row r="283" spans="1:15" ht="60" x14ac:dyDescent="0.35">
      <c r="A283" s="149"/>
      <c r="B283" s="156"/>
      <c r="C283" s="151"/>
      <c r="D283" s="157"/>
      <c r="E283" s="159"/>
      <c r="F283" s="151"/>
      <c r="G283" s="157"/>
      <c r="H283" s="157"/>
      <c r="I283" s="154"/>
      <c r="J283" s="151">
        <v>24</v>
      </c>
      <c r="K283" s="157" t="s">
        <v>960</v>
      </c>
      <c r="L283" s="153">
        <v>0</v>
      </c>
      <c r="M283" s="151">
        <v>1</v>
      </c>
      <c r="N283" s="157" t="s">
        <v>956</v>
      </c>
      <c r="O283" s="157" t="s">
        <v>959</v>
      </c>
    </row>
    <row r="284" spans="1:15" x14ac:dyDescent="0.35">
      <c r="A284"/>
      <c r="B284" s="146"/>
      <c r="C284"/>
      <c r="D284"/>
      <c r="E284" s="148"/>
      <c r="F284" s="147"/>
      <c r="G284"/>
      <c r="H284"/>
      <c r="I284"/>
      <c r="J284"/>
      <c r="K284"/>
      <c r="L284" s="148"/>
      <c r="M284" s="147"/>
      <c r="N284"/>
      <c r="O284"/>
    </row>
    <row r="285" spans="1:15" x14ac:dyDescent="0.35">
      <c r="A285"/>
      <c r="B285" s="141" t="s">
        <v>961</v>
      </c>
      <c r="C285" s="142"/>
      <c r="D285" s="142"/>
      <c r="E285" s="143">
        <v>472618724</v>
      </c>
      <c r="F285" s="144"/>
      <c r="G285" s="142"/>
      <c r="H285" s="142"/>
      <c r="I285"/>
      <c r="J285" s="142"/>
      <c r="K285" s="142"/>
      <c r="L285" s="143">
        <v>403444162</v>
      </c>
      <c r="M285" s="144"/>
      <c r="N285" s="142"/>
      <c r="O285" s="142"/>
    </row>
    <row r="286" spans="1:15" x14ac:dyDescent="0.35">
      <c r="A286"/>
      <c r="B286" s="146"/>
      <c r="C286"/>
      <c r="D286"/>
      <c r="E286" s="148"/>
      <c r="F286" s="147"/>
      <c r="G286"/>
      <c r="H286"/>
      <c r="I286"/>
      <c r="J286"/>
      <c r="K286"/>
      <c r="L286" s="148"/>
      <c r="M286" s="147"/>
      <c r="N286"/>
      <c r="O286"/>
    </row>
    <row r="287" spans="1:15" x14ac:dyDescent="0.35">
      <c r="A287"/>
      <c r="B287" s="141" t="s">
        <v>962</v>
      </c>
      <c r="C287" s="142"/>
      <c r="D287" s="142"/>
      <c r="E287" s="143">
        <v>585274124</v>
      </c>
      <c r="F287" s="144"/>
      <c r="G287" s="142"/>
      <c r="H287" s="142"/>
      <c r="I287"/>
      <c r="J287" s="142"/>
      <c r="K287" s="142"/>
      <c r="L287" s="143">
        <v>550505384</v>
      </c>
      <c r="M287" s="144"/>
      <c r="N287" s="142"/>
      <c r="O287" s="142"/>
    </row>
    <row r="288" spans="1:15" x14ac:dyDescent="0.35">
      <c r="A288"/>
      <c r="B288" s="146"/>
      <c r="C288"/>
      <c r="D288"/>
      <c r="E288" s="148"/>
      <c r="F288" s="147"/>
      <c r="G288"/>
      <c r="H288"/>
      <c r="I288"/>
      <c r="J288"/>
      <c r="K288"/>
      <c r="L288" s="148"/>
      <c r="M288" s="147"/>
      <c r="N288"/>
      <c r="O288"/>
    </row>
    <row r="289" spans="1:15" x14ac:dyDescent="0.35">
      <c r="A289"/>
      <c r="B289" s="141" t="s">
        <v>108</v>
      </c>
      <c r="C289" s="142"/>
      <c r="D289" s="142"/>
      <c r="E289" s="143">
        <v>3354583173</v>
      </c>
      <c r="F289" s="144"/>
      <c r="G289" s="142"/>
      <c r="H289" s="142"/>
      <c r="I289"/>
      <c r="J289" s="142"/>
      <c r="K289" s="142"/>
      <c r="L289" s="143">
        <v>3139284543</v>
      </c>
      <c r="M289" s="144"/>
      <c r="N289" s="142"/>
      <c r="O289" s="142"/>
    </row>
    <row r="290" spans="1:15" x14ac:dyDescent="0.35">
      <c r="A290"/>
      <c r="B290" s="146"/>
      <c r="C290"/>
      <c r="D290"/>
      <c r="E290" s="148"/>
      <c r="F290" s="147"/>
      <c r="G290"/>
      <c r="H290"/>
      <c r="I290"/>
      <c r="J290"/>
      <c r="K290"/>
      <c r="L290" s="148"/>
      <c r="M290" s="147"/>
      <c r="N290"/>
      <c r="O290"/>
    </row>
    <row r="291" spans="1:15" x14ac:dyDescent="0.35">
      <c r="A291"/>
      <c r="B291" s="141" t="s">
        <v>93</v>
      </c>
      <c r="C291" s="142"/>
      <c r="D291" s="142"/>
      <c r="E291" s="143">
        <v>5017125959</v>
      </c>
      <c r="F291" s="144"/>
      <c r="G291" s="142"/>
      <c r="H291" s="142"/>
      <c r="I291"/>
      <c r="J291" s="142"/>
      <c r="K291" s="142"/>
      <c r="L291" s="143">
        <v>5694348415</v>
      </c>
      <c r="M291" s="144"/>
      <c r="N291" s="142"/>
      <c r="O291" s="142"/>
    </row>
    <row r="292" spans="1:15" x14ac:dyDescent="0.35">
      <c r="A292"/>
      <c r="B292" s="146"/>
      <c r="C292"/>
      <c r="D292"/>
      <c r="E292"/>
      <c r="F292"/>
      <c r="G292"/>
      <c r="H292"/>
      <c r="I292"/>
      <c r="J292"/>
      <c r="K292"/>
      <c r="L292"/>
      <c r="M292"/>
      <c r="N292"/>
      <c r="O292"/>
    </row>
    <row r="293" spans="1:15" x14ac:dyDescent="0.35">
      <c r="A293"/>
      <c r="B293" s="146"/>
      <c r="C293"/>
      <c r="D293"/>
      <c r="E293"/>
      <c r="F293"/>
      <c r="G293"/>
      <c r="H293"/>
      <c r="I293"/>
      <c r="J293"/>
      <c r="K293"/>
      <c r="L293" s="148"/>
      <c r="M293"/>
      <c r="N293"/>
      <c r="O293"/>
    </row>
    <row r="294" spans="1:15" x14ac:dyDescent="0.35">
      <c r="A294"/>
      <c r="B294" s="146"/>
      <c r="C294"/>
      <c r="D294"/>
      <c r="E294"/>
      <c r="F294"/>
      <c r="G294"/>
      <c r="H294"/>
      <c r="I294"/>
      <c r="J294"/>
      <c r="K294"/>
      <c r="L294"/>
      <c r="M294"/>
      <c r="N294"/>
      <c r="O294"/>
    </row>
    <row r="295" spans="1:15" x14ac:dyDescent="0.35">
      <c r="A295"/>
      <c r="B295" s="146"/>
      <c r="C295"/>
      <c r="D295"/>
      <c r="E295"/>
      <c r="F295"/>
      <c r="G295"/>
      <c r="H295"/>
      <c r="I295"/>
      <c r="J295"/>
      <c r="K295"/>
      <c r="L295"/>
      <c r="M295"/>
      <c r="N295"/>
      <c r="O295"/>
    </row>
    <row r="296" spans="1:15" x14ac:dyDescent="0.35">
      <c r="A296"/>
      <c r="B296" s="146"/>
      <c r="C296"/>
      <c r="D296"/>
      <c r="E296"/>
      <c r="F296"/>
      <c r="G296"/>
      <c r="H296"/>
      <c r="I296"/>
      <c r="J296"/>
      <c r="K296"/>
      <c r="L296"/>
      <c r="M296"/>
      <c r="N296"/>
      <c r="O296"/>
    </row>
  </sheetData>
  <mergeCells count="45">
    <mergeCell ref="B220:B223"/>
    <mergeCell ref="B225:B226"/>
    <mergeCell ref="B228:B233"/>
    <mergeCell ref="B236:B240"/>
    <mergeCell ref="B270:B271"/>
    <mergeCell ref="B277:B278"/>
    <mergeCell ref="B198:B202"/>
    <mergeCell ref="B205:B206"/>
    <mergeCell ref="B208:B209"/>
    <mergeCell ref="B211:B212"/>
    <mergeCell ref="B214:B215"/>
    <mergeCell ref="B217:B218"/>
    <mergeCell ref="B160:B162"/>
    <mergeCell ref="B164:B173"/>
    <mergeCell ref="B175:B176"/>
    <mergeCell ref="B178:B184"/>
    <mergeCell ref="B186:B189"/>
    <mergeCell ref="B195:B196"/>
    <mergeCell ref="B128:B131"/>
    <mergeCell ref="B133:B141"/>
    <mergeCell ref="B143:B146"/>
    <mergeCell ref="B148:B151"/>
    <mergeCell ref="B153:B154"/>
    <mergeCell ref="B156:B158"/>
    <mergeCell ref="B75:B83"/>
    <mergeCell ref="B86:B88"/>
    <mergeCell ref="B90:B93"/>
    <mergeCell ref="B95:B105"/>
    <mergeCell ref="B107:B117"/>
    <mergeCell ref="B121:B125"/>
    <mergeCell ref="B18:B21"/>
    <mergeCell ref="B23:B33"/>
    <mergeCell ref="B35:B47"/>
    <mergeCell ref="B49:B53"/>
    <mergeCell ref="B57:B66"/>
    <mergeCell ref="B69:B73"/>
    <mergeCell ref="A1:O1"/>
    <mergeCell ref="A2:O2"/>
    <mergeCell ref="A3:O3"/>
    <mergeCell ref="A4:O4"/>
    <mergeCell ref="A6:O6"/>
    <mergeCell ref="A9:A10"/>
    <mergeCell ref="B9:B10"/>
    <mergeCell ref="C9:H9"/>
    <mergeCell ref="J9:O9"/>
  </mergeCells>
  <pageMargins left="0.59055118110236227" right="0.59055118110236227" top="0.59055118110236227" bottom="0.59055118110236227" header="0.31496062992125984" footer="0.31496062992125984"/>
  <pageSetup scale="38" fitToHeight="10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vt:i4>
      </vt:variant>
    </vt:vector>
  </HeadingPairs>
  <TitlesOfParts>
    <vt:vector size="10" baseType="lpstr">
      <vt:lpstr>ANEXO 6</vt:lpstr>
      <vt:lpstr>ANEXO 7</vt:lpstr>
      <vt:lpstr>ANEXO 24</vt:lpstr>
      <vt:lpstr>'ANEXO 6'!__bookmark_1</vt:lpstr>
      <vt:lpstr>'ANEXO 24'!Área_de_impresión</vt:lpstr>
      <vt:lpstr>'ANEXO 6'!Área_de_impresión</vt:lpstr>
      <vt:lpstr>'ANEXO 7'!Área_de_impresión</vt:lpstr>
      <vt:lpstr>'ANEXO 24'!Títulos_a_imprimir</vt:lpstr>
      <vt:lpstr>'ANEXO 6'!Títulos_a_imprimir</vt:lpstr>
      <vt:lpstr>'ANEXO 7'!Títulos_a_imprimir</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Escobedo</dc:creator>
  <cp:lastModifiedBy>Gabriela Escobedo</cp:lastModifiedBy>
  <dcterms:created xsi:type="dcterms:W3CDTF">2022-01-06T21:26:12Z</dcterms:created>
  <dcterms:modified xsi:type="dcterms:W3CDTF">2022-01-06T21:30:03Z</dcterms:modified>
</cp:coreProperties>
</file>