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ITDIF Estadistica Fiscal\Actualizacion 2022\Anexo Memo 0000 Act ene 2022\Anexo Memo 000 enero 2022 Ø\III MARCO PROGRAMATICO PRESUPUESTAL\"/>
    </mc:Choice>
  </mc:AlternateContent>
  <bookViews>
    <workbookView xWindow="0" yWindow="0" windowWidth="20490" windowHeight="6555"/>
  </bookViews>
  <sheets>
    <sheet name="ANEXO 6" sheetId="1" r:id="rId1"/>
    <sheet name="ANEXO 7" sheetId="2" r:id="rId2"/>
    <sheet name="ANEXO 24" sheetId="3"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__bookmark_1" localSheetId="0">'ANEXO 6'!$A$8:$M$8</definedName>
    <definedName name="__bookmark_1" localSheetId="1">#REF!</definedName>
    <definedName name="__bookmark_1">#REF!</definedName>
    <definedName name="_xlnm._FilterDatabase" localSheetId="1" hidden="1">'ANEXO 7'!$A$12:$K$84</definedName>
    <definedName name="A_impresión_IM" localSheetId="1">#REF!</definedName>
    <definedName name="A_impresión_IM">#REF!</definedName>
    <definedName name="aaa">'[2]Apertura programatica'!$A$7:$D$232</definedName>
    <definedName name="ACT">#REF!</definedName>
    <definedName name="AG">#REF!</definedName>
    <definedName name="an">#REF!</definedName>
    <definedName name="ANEXO18" localSheetId="1">#REF!</definedName>
    <definedName name="ANEXO18">#REF!</definedName>
    <definedName name="AÑO">#REF!</definedName>
    <definedName name="_xlnm.Print_Area" localSheetId="2">'ANEXO 24'!$A$1:$O$292</definedName>
    <definedName name="_xlnm.Print_Area" localSheetId="0">'ANEXO 6'!$A$1:$M$37</definedName>
    <definedName name="_xlnm.Print_Area" localSheetId="1">'ANEXO 7'!$A$1:$L$84</definedName>
    <definedName name="b">#REF!</definedName>
    <definedName name="ba">#REF!</definedName>
    <definedName name="_xlnm.Database" localSheetId="1">#REF!</definedName>
    <definedName name="_xlnm.Database">#REF!</definedName>
    <definedName name="BEA">[3]MAR!#REF!</definedName>
    <definedName name="CAL">#REF!</definedName>
    <definedName name="ccc">'[2]Apertura programatica'!$A$7:$D$232</definedName>
    <definedName name="COPIA">#REF!</definedName>
    <definedName name="EJERCICIO">#REF!</definedName>
    <definedName name="GFHFH">#REF!</definedName>
    <definedName name="gto">#REF!</definedName>
    <definedName name="INC">'[4]1000'!$C$2</definedName>
    <definedName name="INCREMENTO">'[5]1413 PPS '!#REF!</definedName>
    <definedName name="INCS">'[4]1000'!$A$2</definedName>
    <definedName name="ISR">#REF!</definedName>
    <definedName name="ISRA">#REF!</definedName>
    <definedName name="lhjlh">#REF!</definedName>
    <definedName name="mmm">#REF!</definedName>
    <definedName name="mo">#REF!</definedName>
    <definedName name="modelo" localSheetId="1">#REF!</definedName>
    <definedName name="modelo">#REF!</definedName>
    <definedName name="MODELOCEDULA" localSheetId="1">#REF!</definedName>
    <definedName name="MODELOCEDULA">#REF!</definedName>
    <definedName name="no">#REF!</definedName>
    <definedName name="ñ">#REF!</definedName>
    <definedName name="OTRO">[6]MAR!#REF!</definedName>
    <definedName name="P">[7]TABULADOR!$B$9:$K$23</definedName>
    <definedName name="partida">[8]!Tabla1[#All]</definedName>
    <definedName name="presupuesto">#REF!</definedName>
    <definedName name="prim">#REF!</definedName>
    <definedName name="PRUEBA">#REF!</definedName>
    <definedName name="QUIN">'[4]1311 QUINQUENIO'!$A$2:$I$41</definedName>
    <definedName name="QUINQ20">'[5]1311 QUINQUENIO'!$A$2:$U$41</definedName>
    <definedName name="REAL">#REF!</definedName>
    <definedName name="res">[3]MAR!$AT$275</definedName>
    <definedName name="s">#REF!</definedName>
    <definedName name="sd">#REF!</definedName>
    <definedName name="si">#REF!</definedName>
    <definedName name="SM">[3]ABR!$AH$6</definedName>
    <definedName name="TABCP" localSheetId="1">'[9]Anexo 6'!#REF!</definedName>
    <definedName name="TABCP">'[10]Anexo 6'!#REF!</definedName>
    <definedName name="TABE">[11]TABULADOR!$B$9:$L$22</definedName>
    <definedName name="TABP">[12]TABULADOR!$B$9:$J$17</definedName>
    <definedName name="TABSA">[13]TABSA!$A$30:$I$52</definedName>
    <definedName name="TABSP" localSheetId="1">'[9]Anexo 6'!#REF!</definedName>
    <definedName name="TABSP">'[10]Anexo 6'!#REF!</definedName>
    <definedName name="TABULADOR">[14]TABULADOR!$A$8:$O$73</definedName>
    <definedName name="_xlnm.Print_Titles" localSheetId="2">'ANEXO 24'!$1:$11</definedName>
    <definedName name="_xlnm.Print_Titles" localSheetId="0">'ANEXO 6'!$1:$8</definedName>
    <definedName name="_xlnm.Print_Titles" localSheetId="1">'ANEXO 7'!$1:$7</definedName>
    <definedName name="TOTASIGNADO" localSheetId="1">#REF!</definedName>
    <definedName name="TOTASIGNADO">#REF!</definedName>
    <definedName name="UNO" localSheetId="1">#REF!</definedName>
    <definedName name="UNO">#REF!</definedName>
    <definedName name="VAC">#REF!</definedName>
    <definedName name="WHAT?">#REF!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4" i="3" l="1"/>
  <c r="L12" i="3" s="1"/>
  <c r="K84" i="2"/>
  <c r="K83" i="2"/>
  <c r="D83" i="2"/>
  <c r="D82" i="2" s="1"/>
  <c r="K82" i="2" s="1"/>
  <c r="K81" i="2"/>
  <c r="D80" i="2"/>
  <c r="K80" i="2" s="1"/>
  <c r="K79" i="2"/>
  <c r="K78" i="2"/>
  <c r="K77" i="2"/>
  <c r="K76" i="2"/>
  <c r="K75" i="2"/>
  <c r="K74" i="2"/>
  <c r="K73" i="2"/>
  <c r="K72" i="2"/>
  <c r="K71" i="2"/>
  <c r="K70" i="2"/>
  <c r="K69" i="2"/>
  <c r="K68" i="2"/>
  <c r="K67" i="2"/>
  <c r="K66" i="2"/>
  <c r="K65" i="2"/>
  <c r="K64" i="2"/>
  <c r="D64" i="2"/>
  <c r="D63" i="2" s="1"/>
  <c r="K62" i="2"/>
  <c r="D61" i="2"/>
  <c r="K61" i="2" s="1"/>
  <c r="K59" i="2"/>
  <c r="K58" i="2"/>
  <c r="F58" i="2"/>
  <c r="K57" i="2"/>
  <c r="F56" i="2"/>
  <c r="K56" i="2" s="1"/>
  <c r="F55" i="2"/>
  <c r="K55" i="2" s="1"/>
  <c r="K54" i="2"/>
  <c r="K53" i="2"/>
  <c r="F52" i="2"/>
  <c r="K52" i="2" s="1"/>
  <c r="F51" i="2"/>
  <c r="K51" i="2" s="1"/>
  <c r="K50" i="2"/>
  <c r="K49" i="2"/>
  <c r="F49" i="2"/>
  <c r="K48" i="2"/>
  <c r="K47" i="2"/>
  <c r="K46" i="2"/>
  <c r="K45" i="2"/>
  <c r="F44" i="2"/>
  <c r="K44" i="2" s="1"/>
  <c r="F43" i="2"/>
  <c r="K43" i="2" s="1"/>
  <c r="K42" i="2"/>
  <c r="K41" i="2"/>
  <c r="K40" i="2"/>
  <c r="F39" i="2"/>
  <c r="K39" i="2" s="1"/>
  <c r="F38" i="2"/>
  <c r="K38" i="2" s="1"/>
  <c r="K37" i="2"/>
  <c r="K36" i="2"/>
  <c r="K35" i="2"/>
  <c r="K34" i="2"/>
  <c r="F34" i="2"/>
  <c r="K33" i="2"/>
  <c r="F32" i="2"/>
  <c r="K32" i="2" s="1"/>
  <c r="K31" i="2"/>
  <c r="K30" i="2"/>
  <c r="K29" i="2"/>
  <c r="K28" i="2"/>
  <c r="F28" i="2"/>
  <c r="K27" i="2"/>
  <c r="K26" i="2"/>
  <c r="K25" i="2"/>
  <c r="K24" i="2"/>
  <c r="F24" i="2"/>
  <c r="K23" i="2"/>
  <c r="K22" i="2"/>
  <c r="F21" i="2"/>
  <c r="K21" i="2" s="1"/>
  <c r="F20" i="2"/>
  <c r="K20" i="2" s="1"/>
  <c r="K19" i="2"/>
  <c r="K18" i="2"/>
  <c r="F17" i="2"/>
  <c r="K17" i="2" s="1"/>
  <c r="K16" i="2"/>
  <c r="K15" i="2"/>
  <c r="F14" i="2"/>
  <c r="F13" i="2" s="1"/>
  <c r="J11" i="2"/>
  <c r="H11" i="2"/>
  <c r="K63" i="2" l="1"/>
  <c r="D60" i="2"/>
  <c r="K13" i="2"/>
  <c r="F11" i="2"/>
  <c r="K14" i="2"/>
  <c r="D11" i="2" l="1"/>
  <c r="K11" i="2" s="1"/>
  <c r="K60" i="2"/>
</calcChain>
</file>

<file path=xl/sharedStrings.xml><?xml version="1.0" encoding="utf-8"?>
<sst xmlns="http://schemas.openxmlformats.org/spreadsheetml/2006/main" count="1258" uniqueCount="963">
  <si>
    <t>GOBIERNO DEL ESTADO DE ZACATECAS</t>
  </si>
  <si>
    <t>SECRETARIA DE FINANZAS</t>
  </si>
  <si>
    <t>SUBSECRETARIA DE EGRESOS</t>
  </si>
  <si>
    <t>DIRECCIÓN DE PRESUPUESTO</t>
  </si>
  <si>
    <t>CLASIFICACIÓN PROGRAMÁTICA POR PRINCIPIO RECTOR Y POLÍTICA PÚBLICA</t>
  </si>
  <si>
    <t>ANEXO 6</t>
  </si>
  <si>
    <t>Principio Rector - Política Pública</t>
  </si>
  <si>
    <t>1000</t>
  </si>
  <si>
    <t>2000</t>
  </si>
  <si>
    <t>3000</t>
  </si>
  <si>
    <t>4000</t>
  </si>
  <si>
    <t>5000</t>
  </si>
  <si>
    <t>6000</t>
  </si>
  <si>
    <t>7000</t>
  </si>
  <si>
    <t>8000</t>
  </si>
  <si>
    <t>9000</t>
  </si>
  <si>
    <t>Asignación Presupuestal</t>
  </si>
  <si>
    <t>Hacia una Nueva Gobernanza</t>
  </si>
  <si>
    <t>Gobernabilidad para la paz social</t>
  </si>
  <si>
    <t>Administración pública, eficiente y con sentido social</t>
  </si>
  <si>
    <t>Construcción de la paz y la seguridad</t>
  </si>
  <si>
    <t>Finanzas sanas</t>
  </si>
  <si>
    <t>Participación social en la gestión pública</t>
  </si>
  <si>
    <t>Bienestar para Todos</t>
  </si>
  <si>
    <t>Educación para una sociedad igualitaria y con identidad</t>
  </si>
  <si>
    <t>Salud para el bienestar</t>
  </si>
  <si>
    <t>Infraestructura básica para combatir el rezago social</t>
  </si>
  <si>
    <t>Desarrollo urbano y vivienda para la integración social</t>
  </si>
  <si>
    <t>Deporte para todos</t>
  </si>
  <si>
    <t>Desarrollo cultural para la convivencia social</t>
  </si>
  <si>
    <t>Integración de la comunidad migrante</t>
  </si>
  <si>
    <t>Sostenibilidad del agua y medio ambiente</t>
  </si>
  <si>
    <t>Atención a Grupos Vulnerables</t>
  </si>
  <si>
    <t>Mujeres Zacatecanas Transformado la Historia</t>
  </si>
  <si>
    <t>Ecosistema Socioeconómico Sólido e Inclusivo</t>
  </si>
  <si>
    <t>Dignidad para el campo</t>
  </si>
  <si>
    <t>Encadenamiento productivo para la industria y la minería</t>
  </si>
  <si>
    <t>Modernización de la actividad comercial y de servicios</t>
  </si>
  <si>
    <t>Fortalecimiento de la diversidad turística del Estado</t>
  </si>
  <si>
    <t>Infraestructura para el desarrollo económico</t>
  </si>
  <si>
    <t>Ciencia, tecnología e innovación</t>
  </si>
  <si>
    <t>Emprender para crecer</t>
  </si>
  <si>
    <t>PROGRAMAS POR FUENTE DE FINANCIAMIENTO</t>
  </si>
  <si>
    <t>ANEXO 7</t>
  </si>
  <si>
    <t>Programa o Fondo</t>
  </si>
  <si>
    <t>Federal</t>
  </si>
  <si>
    <t>Estatal</t>
  </si>
  <si>
    <t>Municipal</t>
  </si>
  <si>
    <t>Otros</t>
  </si>
  <si>
    <t>Monto Total</t>
  </si>
  <si>
    <t>Dependencia / Entidad</t>
  </si>
  <si>
    <t>Aportación</t>
  </si>
  <si>
    <t>RECURSOS ESTATALES</t>
  </si>
  <si>
    <t>RECURSOS HUMANOS</t>
  </si>
  <si>
    <t>GODEZAC</t>
  </si>
  <si>
    <t>Dependencias Centralizadas y Descentralizdas</t>
  </si>
  <si>
    <t>EVENTUALES Y LISTAS DE RAYA B</t>
  </si>
  <si>
    <t>GASTO DE OPERACIÓN</t>
  </si>
  <si>
    <t>CAPÍTULO 2000 Y 3000</t>
  </si>
  <si>
    <t>IMPUESTOS ECOLOGICOS</t>
  </si>
  <si>
    <t>Servicios de Salud del Estado de Zacatecas</t>
  </si>
  <si>
    <t>GASTO ESTRATÉGICO</t>
  </si>
  <si>
    <t>APORTACIONES ESTATALES</t>
  </si>
  <si>
    <t>APORTACION ESTATAL AL PROGR DE REGISTRO E IDENTIFICACION DE LA POBLACIO</t>
  </si>
  <si>
    <t>Coordinación General Jurídica</t>
  </si>
  <si>
    <t>U015 PROG DE DLLO ORGANIZACIONAL</t>
  </si>
  <si>
    <t>Secretaría de Agua y Medio Ambiente</t>
  </si>
  <si>
    <t>APOYOS  Y SUBSIDIOS ESTATALES</t>
  </si>
  <si>
    <t>AYUDAS SOCIALES Y SUBSIDIOS A LA</t>
  </si>
  <si>
    <t>Dependencias Centralizadas y Descentralizdas con capacidad para dar Ayudas Sociales y Subsidios</t>
  </si>
  <si>
    <t>Programa Peso a Peso Vivienda</t>
  </si>
  <si>
    <t>Secretaría de Desarrollo Urbano, Vivienda y Ordenamiento Territorial</t>
  </si>
  <si>
    <t>GASTO ESTRATÉGICO PARA EL DESARROLLO</t>
  </si>
  <si>
    <t>RECURSO ESTATAL PARA EL DESARROLL</t>
  </si>
  <si>
    <t>Secretaría de Economía
Secretaría del Zacatecano Migrante
Sistema Estatal para el Desarrollo Integral de la Familia
Instituto Zacatecano de Cultura Ramón López Velarde</t>
  </si>
  <si>
    <t>EDUCACIÓN ESTATAL</t>
  </si>
  <si>
    <t>Secretaría de Educación</t>
  </si>
  <si>
    <t>007 Secretaría de Economía
017 Secretaría del Zacatecano Migrante</t>
  </si>
  <si>
    <t>ACTIVOS</t>
  </si>
  <si>
    <t>BIENES MUEBLES, INMUEBLES E INTAG</t>
  </si>
  <si>
    <t>INFRAESTRUCTURA</t>
  </si>
  <si>
    <t>PROGRAMA ESTATAL DE OBRA</t>
  </si>
  <si>
    <t>Secretaría de Obras Públicas</t>
  </si>
  <si>
    <t>PROGRAMA ESTATAL DE OBRA B</t>
  </si>
  <si>
    <t>Secretaría de Obras Públicas
Secretaría de Desarrollo Social
Secretaría del Agua y Medio Ambiente</t>
  </si>
  <si>
    <t>Impuesto Adicional para Infraestructura</t>
  </si>
  <si>
    <t>Secretaría de Obras Públicas
Secretaría del Agua y Medio Ambiente</t>
  </si>
  <si>
    <t>INVERSIONES, EREOGACIONES ESPECIA</t>
  </si>
  <si>
    <t>PROVISIONES</t>
  </si>
  <si>
    <t>EROGACIONES ESPECIALES</t>
  </si>
  <si>
    <t>Secretaría de Finanzas</t>
  </si>
  <si>
    <t>CONTINGENCIAS NATURALES</t>
  </si>
  <si>
    <t>EROGACIONES ESPECIALES B</t>
  </si>
  <si>
    <t>MUNICIPIOS</t>
  </si>
  <si>
    <t>PARTICIPACIONES ESTATALES</t>
  </si>
  <si>
    <t>PARTICIPACIONES ESTATALES A MUNIC</t>
  </si>
  <si>
    <t>Municipios del Estado de Zacatecas</t>
  </si>
  <si>
    <t>FONDO DE ESTABILIZACIÓN FINANCIER</t>
  </si>
  <si>
    <t>FONDO DEL IMPUESTO SOBRE NÓMINA</t>
  </si>
  <si>
    <t>FONDO DEL IMPUESTO SOBRE LA RENTA POR ENAJENACIÓN DE BIENES INM</t>
  </si>
  <si>
    <t>FONDO PARA EL DESARROLLO MUNICIPAL</t>
  </si>
  <si>
    <t>DEUDA</t>
  </si>
  <si>
    <t>FONDO PARA LA DISMINUCIÓN DE LA DEUDA</t>
  </si>
  <si>
    <t>DEUDA PÚBLICA ESTATAL</t>
  </si>
  <si>
    <t>DEUDA PÚBLICA ESTATAL B</t>
  </si>
  <si>
    <t>PODERES Y AUTÓNOMOS</t>
  </si>
  <si>
    <t>PODERES</t>
  </si>
  <si>
    <t>Poder Legislativo y Judical del Estado de Zacatecas</t>
  </si>
  <si>
    <t>AUTÓNOMOS</t>
  </si>
  <si>
    <t>Comisión Estatal de Derechos Humanos
Instituto Zacatecano de Acceso a la Información
Instituto Electoral del Estado de Zacatecas
Universidad Autónoma de Zacatecas
Tribunal de Justicia Electoral del Estado de Zacatecas
Fiscalia de Justicia del Estado
Tribunal de Justicia Administrativa del Estado de Zacatecas
Instituto Regional del Patrimonio Mundial En Zacatecas
Tribunal de Justicia Laboral Burocrática</t>
  </si>
  <si>
    <t>RECURSOS FEDERALES</t>
  </si>
  <si>
    <t>RAMOS ADMINISTRATIVOS</t>
  </si>
  <si>
    <t>EDUCACIÓN PÚBLICA</t>
  </si>
  <si>
    <t>SHCP / Secretaría de Educación</t>
  </si>
  <si>
    <t>RAMOS GENERALES</t>
  </si>
  <si>
    <t>RAMO 33</t>
  </si>
  <si>
    <t>FONE</t>
  </si>
  <si>
    <t>SHCP</t>
  </si>
  <si>
    <t>FASSA</t>
  </si>
  <si>
    <t>Servicios de Salud de Zacatecas</t>
  </si>
  <si>
    <t>FISE</t>
  </si>
  <si>
    <t>*Secretaría de Desarrollo Social 
*Secretaría de Desarrollo Urbano, Vivienda y Ordenamiento Territorial</t>
  </si>
  <si>
    <t>FISM</t>
  </si>
  <si>
    <t>FORTAMUN</t>
  </si>
  <si>
    <t>FAM ASISTENCIA</t>
  </si>
  <si>
    <t>Sistema Estatal para el Desarrollo Integral de la Familia</t>
  </si>
  <si>
    <t>FAM INFRAESTRUCTURA BASICA</t>
  </si>
  <si>
    <t>Instituto Zacatecano de Construcción de Escuelas</t>
  </si>
  <si>
    <t>FAM INFRAESTRUCTURA SUPERIOR</t>
  </si>
  <si>
    <t>FAETA CONALEP</t>
  </si>
  <si>
    <t>Colegio de Educación Profesional Técnica de Zacatecas</t>
  </si>
  <si>
    <t>FAETA INEA</t>
  </si>
  <si>
    <t>Instituto Zacatecano de Educación para Adultos</t>
  </si>
  <si>
    <t>FASP</t>
  </si>
  <si>
    <t>Secretaría de Seguridad Pública</t>
  </si>
  <si>
    <t>FAFEF</t>
  </si>
  <si>
    <t>*Secretaría de Finanzas 
*Secretaría de Educación
*Consejo Zacatecano de Ciencia, Tecnología e Innovación</t>
  </si>
  <si>
    <t>FONE OTROS GASTO CORRIENTE</t>
  </si>
  <si>
    <t>FONE SERVICIOS PERSONALES</t>
  </si>
  <si>
    <t>FAM INFRAESTRUCTURA MEDIA SUPERIO</t>
  </si>
  <si>
    <t>PROGRAMAS REGULARIZABLES</t>
  </si>
  <si>
    <t>UAZ</t>
  </si>
  <si>
    <t>Universidad Autónoma de Zacatecas</t>
  </si>
  <si>
    <t>PROGRAMAS NO REGULARIZABLES</t>
  </si>
  <si>
    <t>PROGRAMA PROAGUA FEDERAL</t>
  </si>
  <si>
    <t>SHCP / CONAGUA</t>
  </si>
  <si>
    <t>PROGRAMAS PRESUPUESTARIOS</t>
  </si>
  <si>
    <t>Anexo 24</t>
  </si>
  <si>
    <t>Clave</t>
  </si>
  <si>
    <t>Dependencia</t>
  </si>
  <si>
    <t>Presupuesto 2021</t>
  </si>
  <si>
    <t>Presupuesto 2022</t>
  </si>
  <si>
    <t>CVE</t>
  </si>
  <si>
    <t>Programas Presupuestarios</t>
  </si>
  <si>
    <t>Importe</t>
  </si>
  <si>
    <t>No. MIR's</t>
  </si>
  <si>
    <t>Indicadores para Resultados de Fin</t>
  </si>
  <si>
    <t>Indicadores para Resultados  de Propósito</t>
  </si>
  <si>
    <t>Total 2021</t>
  </si>
  <si>
    <t>Total 2022</t>
  </si>
  <si>
    <t>PODER EJECUTIVO</t>
  </si>
  <si>
    <t>Jefatura de la Oficina del Gobernador</t>
  </si>
  <si>
    <t>Apoyos otorgados por la Oficina del Gobernador</t>
  </si>
  <si>
    <t xml:space="preserve"> Contribuir a una mejor calidad de vida y desarrollo integral de la población mediante entrega de apoyos asistenciales</t>
  </si>
  <si>
    <t>Porcentaje de apoyos autorizados</t>
  </si>
  <si>
    <t>Contribuir a una mejor calidad de vida y desarrollo integral de la población mediante entrega de apoyos asistenciales</t>
  </si>
  <si>
    <t>La población que solicita los apoyos resuelve sus necesidades más urgentes</t>
  </si>
  <si>
    <t>Servicios del Despacho del Gobernador</t>
  </si>
  <si>
    <t>Porcentaje de peticiones concluidas desagregado por sexo y edad</t>
  </si>
  <si>
    <t>Porcentaje de peticiones canalizadas, desagregado por sexo y edad</t>
  </si>
  <si>
    <t>Contribuir a garantizar el ejercicio pleno al derecho de petición mediante la atención a la población</t>
  </si>
  <si>
    <t>La población de Zacatecas obtiene respuesta a sus peticiones que dirige al Ejecutivo del Estado</t>
  </si>
  <si>
    <t>Coordinación Institucional</t>
  </si>
  <si>
    <t>Porcentaje de actividades atendidas en la Agenda del Gobernador</t>
  </si>
  <si>
    <t>Porcentaje de actividades realizadas en la Agenda del Gobernador</t>
  </si>
  <si>
    <t>Porcentaje de actividades atendidas</t>
  </si>
  <si>
    <t>Porcentaje de agendas elaboradas</t>
  </si>
  <si>
    <t>Secretaría General de Gobierno</t>
  </si>
  <si>
    <t>Gobernabilidad y Política Interior</t>
  </si>
  <si>
    <t xml:space="preserve">  Porcentaje de reuniones realizadas para la coordinación estratégica para la Gobernabilidad</t>
  </si>
  <si>
    <t>Porcentaje de reuniones realizadas para la conducción de la política interna.</t>
  </si>
  <si>
    <t>Índice de Desarrollo Democrático</t>
  </si>
  <si>
    <t>Promoción de los derechos humanos</t>
  </si>
  <si>
    <t xml:space="preserve">  Porcentaje de dependencias articuladas en materia de derechos humanos</t>
  </si>
  <si>
    <t>Porcentaje de población atendida en materia de Derechos Humanos</t>
  </si>
  <si>
    <t>Porcentaje de dependencias articuladas en materia de derechos humanos</t>
  </si>
  <si>
    <t>Porcentaje de población atendida</t>
  </si>
  <si>
    <t>Sistema Estatal de Protección Civil</t>
  </si>
  <si>
    <t xml:space="preserve"> Porcentaje de Consejos Municipales de Protección Civil activados</t>
  </si>
  <si>
    <t>Población que adquiere la cultura de protección civil</t>
  </si>
  <si>
    <t>Porcentaje de documentos para la administración de la política interior</t>
  </si>
  <si>
    <t>Porcentaje de control de documentos para el funcionamiento de las unidades administrativas</t>
  </si>
  <si>
    <t>Conservación de la memoria histórica del Estado de Zacatecas</t>
  </si>
  <si>
    <t>Porcentaje de proyectos que preservan el patrimonio cultural del Estado</t>
  </si>
  <si>
    <t>Porcentaje de la población que obtiene información</t>
  </si>
  <si>
    <t>Porcentaje de acciones que permitan la homologación de los procesos archivísticos en los sujetos obligados</t>
  </si>
  <si>
    <t>Porcentaje de avance del cumplimiento normativo de los sujetos obligados</t>
  </si>
  <si>
    <t>Estrategia de la prevención social de la violencia y la delincuencia con participación ciudadana</t>
  </si>
  <si>
    <t>Porcentaje de polígonos que adoptan y aplican la estrategia de prevención social de la violencia y la delincuencia con participación ciudadana</t>
  </si>
  <si>
    <t>Porcentaje de dependencias con acciones transversales de prevención social de la violencia y la delincuencia</t>
  </si>
  <si>
    <t>Porcentaje de avance en la Justicia Laboral</t>
  </si>
  <si>
    <t>Porcentaje de atención de demandas laborales de los trabajadores al servicio del Estado.</t>
  </si>
  <si>
    <t>Justicia Laboral del Estado de Zacatecas</t>
  </si>
  <si>
    <t>Porcentaje de atención de demandas laborales de los trabajadores al servicio del Estado</t>
  </si>
  <si>
    <t>Porcentaje de unidades que acreditan las medidas de seguridad</t>
  </si>
  <si>
    <t>Porcentaje de unidades verificadas</t>
  </si>
  <si>
    <t>Transporte público del Estado de Zacatecas</t>
  </si>
  <si>
    <t>Porcentaje de Consejos Municipales de Protección Civil activados</t>
  </si>
  <si>
    <t>Sistema Estatal de Archivos</t>
  </si>
  <si>
    <t>Porcentaje de sujetos obligados con la implementación del control de acervos documentales</t>
  </si>
  <si>
    <t>Porcentaje de temas articulados en materia de la de prevención social de la violencia y la delincuencia.</t>
  </si>
  <si>
    <t>Porcentaje de reuniones estratégicas para la articulación de temas en materia de prevención Social de la Violencia y la Delincuencia.</t>
  </si>
  <si>
    <t>Gestión administrativa para la política interna</t>
  </si>
  <si>
    <t>Porcentaje de documentos para el control de apoyos otorgados</t>
  </si>
  <si>
    <t>Sistema Estatal de Seguridad Pública</t>
  </si>
  <si>
    <t>Incidencia delectiva estatal por cada cien mil habitantes</t>
  </si>
  <si>
    <t>Profesionalización de los elementos policiales en el ejercicio fiscal</t>
  </si>
  <si>
    <t>Administración de ingresos propios y transferidos</t>
  </si>
  <si>
    <t>Índice de competitividad estatal</t>
  </si>
  <si>
    <t>índice de desempeño financiero de las Entidades Federativas</t>
  </si>
  <si>
    <t>Gestión de gasto público con enfoques de resultados</t>
  </si>
  <si>
    <t>Índice del desempeño financiero de las entidades federativas</t>
  </si>
  <si>
    <t>Gestión del gasto público con enfoque en resultados</t>
  </si>
  <si>
    <t>Índice de desempeño financiero de las Entidades Federativas</t>
  </si>
  <si>
    <t>Índice de la Eficiencia del proceso presupuestario de acuerdo a las atribuciones de la SEFIN</t>
  </si>
  <si>
    <t>Administración de Ingresos propios y transferidos</t>
  </si>
  <si>
    <t>Porcentaje de ingresos tributarios como proporción del producto interno bruto del estado.</t>
  </si>
  <si>
    <t>Administración de la mejora y gestión de proyectos</t>
  </si>
  <si>
    <t>Índice de presupuesto para proyectos públicos de inversión asignado para ejercicio fiscal 2021</t>
  </si>
  <si>
    <t>Eficiencia de Gestión</t>
  </si>
  <si>
    <t>Contribuir por medio de estrategias a elevar la competitividad de la Secretaría de FINANZAS</t>
  </si>
  <si>
    <t>Defensa del interés jurídico, fiscal y hacendario</t>
  </si>
  <si>
    <t>Índice de trámites resueltos</t>
  </si>
  <si>
    <t>Porcentaje de trámites recibidos</t>
  </si>
  <si>
    <t>Defensa del interés jurídico fiscal y hacendario.</t>
  </si>
  <si>
    <t>Gestión institucional</t>
  </si>
  <si>
    <t>Índice de Competitivdad Estatal</t>
  </si>
  <si>
    <t>Gestión Institucional</t>
  </si>
  <si>
    <t>Índice de Competitividad Estatal</t>
  </si>
  <si>
    <t>Eficiencia y modernización del catastro y registro público</t>
  </si>
  <si>
    <t>Porcentaje de recaudación proveniente de los servicios de Catastro y Registro Público</t>
  </si>
  <si>
    <t>Porcentaje de servicios otorgados con eficiencia y oportunidad</t>
  </si>
  <si>
    <t>Eficiencia y modernización del Catastro y Registro Público</t>
  </si>
  <si>
    <t>Porcentaje de ingresos provenientes de los servicios de Catastro y Registro Público.</t>
  </si>
  <si>
    <t>Inversiones Financieras</t>
  </si>
  <si>
    <t>ADEFAS</t>
  </si>
  <si>
    <t>Saneamiento Financiero</t>
  </si>
  <si>
    <t xml:space="preserve"> Saneamiento Financiero</t>
  </si>
  <si>
    <t>Seguridad y vigilancia</t>
  </si>
  <si>
    <t>Tasa de victimización</t>
  </si>
  <si>
    <t>Tasa de percepción de seguridad pública en el estado de Zacatecas</t>
  </si>
  <si>
    <t>Seguridad y Vigilancia</t>
  </si>
  <si>
    <t>Tasa de percepción de seguridad pública en el estado de Zacatecas.</t>
  </si>
  <si>
    <t>Sistema penitenciario</t>
  </si>
  <si>
    <t xml:space="preserve">  Tasa de reinserción</t>
  </si>
  <si>
    <t>Cumplimiento de resoluciones</t>
  </si>
  <si>
    <t>Sistema Penitenciario</t>
  </si>
  <si>
    <t>Tasa de reinserción</t>
  </si>
  <si>
    <t>Porcentaje de cumplimiento de resoluciones</t>
  </si>
  <si>
    <t>Servicios auxiliares para medidas cautelares</t>
  </si>
  <si>
    <t xml:space="preserve">  Porcentaje de reducción de imposición desproporcionada de medidas cautelares</t>
  </si>
  <si>
    <t>Tasa de variación anual de causas penales</t>
  </si>
  <si>
    <t>Servicios Auxiliares para Medidas Cautelares</t>
  </si>
  <si>
    <t>Porcentaje de reducción de la imposición desproporcional de medidas cautelares.</t>
  </si>
  <si>
    <t>Porcentaje de cumplimiento de número de causas penales.</t>
  </si>
  <si>
    <t>Dirección y coordinación de planes, programas y acciones de la Secretaría</t>
  </si>
  <si>
    <t>Apoyos económicos por programas y acciones de la Secretaría</t>
  </si>
  <si>
    <t>Porcentaje de cumplimiento de entrega de apoyos de los distintos programas y acciones de la Secretaría de Seguridad Pública</t>
  </si>
  <si>
    <t>Porcentaje de cumplimiento de metas</t>
  </si>
  <si>
    <t>Apoyos Económicos</t>
  </si>
  <si>
    <t>Porcentaje de cumplimiento de entrega de apoyos de los distintos programas y acciones de la Secretaría de Seguridad Pública.</t>
  </si>
  <si>
    <t>Porcentaje de cumplimiento de metas alcanzadas</t>
  </si>
  <si>
    <t>Profesionalización del personal de las instituciones de Seguridad Pública</t>
  </si>
  <si>
    <t>Porcentaje Evaluaciones de Competencias Básicas de la Función Policial aplicadas a los integrantes de las Instituciones de Seguridad Pública</t>
  </si>
  <si>
    <t>Porcentaje de Elementos capacitados</t>
  </si>
  <si>
    <t>Profesionalización del personal de las Instituciones de Seguridad Pública</t>
  </si>
  <si>
    <t>Porcentaje de evaluaciones de Competencias Básicas de la Función Policial aplicadas a los Integrantes de las Instituciones de Seguridad Pública</t>
  </si>
  <si>
    <t>Porcentaje de cumplimiento de los programas de capacitación</t>
  </si>
  <si>
    <t>Porcentaje de Incidencia delictiva estatal por cada cien mil habitantes</t>
  </si>
  <si>
    <t>Porcentaje de profesionalización de los Elementos de las Instituciones de Seguridad Pública y Procuración de Justicia</t>
  </si>
  <si>
    <t>Secretaría de Administración</t>
  </si>
  <si>
    <t xml:space="preserve">Gestión Administrativa de Recursos Humanos, Adquisiciones, Activos no Circulantes y Otros Servicios de Gobierno del Estado </t>
  </si>
  <si>
    <t>Compras para la Gestión Gubernamental</t>
  </si>
  <si>
    <t>Promedio institucional de la evaluación de satisfacción de usuarios de los servicios sustantivos otorgados por la Secretaría de Administración</t>
  </si>
  <si>
    <t>Reorientar los Recursos Humanos, las Adquisiciones, los Activos no Circulantes y Otros Servicios de Gobierno del Estado para recuperar la esperanza de un Zacatecas próspero y trabajador</t>
  </si>
  <si>
    <t>Porcentaje de estructuras orgánicas revisadas</t>
  </si>
  <si>
    <t>Número de proveedores de bienes y servicios locales adjudicados</t>
  </si>
  <si>
    <t>Control y seguimiento de los procesos sustantivos y adjetivos de la Secretaría de  Administración</t>
  </si>
  <si>
    <t>Cumplimiento del Programa Presupuestario Institucional Sustantivo</t>
  </si>
  <si>
    <t>Promedio institucional de la evaluación de satisfacción de usuarios de los servicios otorgados por las áreas adjetivas Secretaría de Administración</t>
  </si>
  <si>
    <t>Control y Seguimiento de los Procesos Sustantivos y Adjetivos de la Secretaría de Administración para incentivar el sentido social, la vocación de servicio e impulsar el desarrollo socioeconómico hacia la Nueva Gobernanza</t>
  </si>
  <si>
    <t>Porcentaje del cumplimiento del Programa Presupuestario 1</t>
  </si>
  <si>
    <t>Porcentaje de Promedio Institucional de Satisfacción de usuarios de los servicios otorgados de las áreas adjetivas de la Secretaría de Administración</t>
  </si>
  <si>
    <t>Secretaría de la Función Pública</t>
  </si>
  <si>
    <t>Apoyo a la función pública y al mejoramiento de la gestión</t>
  </si>
  <si>
    <t xml:space="preserve">  Tasa de prevalencia de corrupción por cada 100,000 habitantes</t>
  </si>
  <si>
    <t>Promedio de actos prevención, detección y abatimiento de los actos de corrupción y la promoción de la transparencia en Dependencias y Entidades de la A.P.E.</t>
  </si>
  <si>
    <t>Apoyo a la Función Pública y al Mejoramiento de la Gestión</t>
  </si>
  <si>
    <t>Tasa de prevalencia de corrupción por cada 100,000 habitantes</t>
  </si>
  <si>
    <t>Promedio de actos prevención, detección y abatimiento de los actos de corrupción y la promoción de la transparencia en Dependencias y Entidades de la A.P.</t>
  </si>
  <si>
    <t>Control y Evaluación</t>
  </si>
  <si>
    <t>Posición en el Sub-índice IV. Sistema político estable y funcional del Índice de Competitividad Estatal</t>
  </si>
  <si>
    <t>Porcentaje de Dependencias y Entidades con instrumentos de control y evaluación gubernamental</t>
  </si>
  <si>
    <t>Control y Evaluación Gubernamental</t>
  </si>
  <si>
    <t>Apoyo administrativo y presupuestario para la mejora de la eficiencia institucional</t>
  </si>
  <si>
    <t xml:space="preserve"> Tasa de prevalencia de corrupción por cada 100,000 habitantes</t>
  </si>
  <si>
    <t>Porcentaje de procesos administrativos y acciones para el logro de objetivos</t>
  </si>
  <si>
    <t>Apoyo Administrativo y Presupuestario para la Mejora de la Eficiencia Institucional</t>
  </si>
  <si>
    <t>Secretaría de Economía</t>
  </si>
  <si>
    <t>Programa de apoyo al empleo</t>
  </si>
  <si>
    <t>Porcentaje de variación anual en la tasa de desocupación</t>
  </si>
  <si>
    <t>Porcentaje de usuarios del Programa colocados en un empleo</t>
  </si>
  <si>
    <t>Programa de formación de capital humano con enfoque de Economía Social</t>
  </si>
  <si>
    <t>Porcentaje de usuarios de los programas del SNE Zacatecas colocados en un empleo</t>
  </si>
  <si>
    <t>Programa para el desarrollo artesanal</t>
  </si>
  <si>
    <t>Tasa de variación del ingreso familiar mensual promedio de artesanos</t>
  </si>
  <si>
    <t>Tasa de variación anual de las ventas del sector artesanal</t>
  </si>
  <si>
    <t>Programa de Impulso a la Artesanía con un enfoque de Economía Creativa</t>
  </si>
  <si>
    <t>Porcentaje de variación en el ingreso familiar mensual promedio</t>
  </si>
  <si>
    <t>Porcentaje de crecimiento anual de las ventas del sector artesanal</t>
  </si>
  <si>
    <t>Programa para el impulso al crecimiento y desarrollo económico</t>
  </si>
  <si>
    <t>Tasa de variación anual del Producto Interno Bruto Estatal para Zacatecas en Términos Nominales</t>
  </si>
  <si>
    <t>Tasa de variación anual de los registros patronales en el Estado                                                                                                                        
Tasa de variación del Producto Interno Bruto Estatal (PIBE) de Minería                                                                                                                                   
Tasa de variación anual del Producto Interno Bruto Estatal (PIBE) de Servicios</t>
  </si>
  <si>
    <t>Programa estatal de mejora regulatoria para el bienestar y la paz social</t>
  </si>
  <si>
    <t>Porcentaje de variación en la demografía de los negocios (nacimientos - muertes de negocios)</t>
  </si>
  <si>
    <t>Variación anual en el ranking nacional del Indice Subnacional de Mejora Regulatoria</t>
  </si>
  <si>
    <t>Programas de Apoyos para el fomento económico</t>
  </si>
  <si>
    <t xml:space="preserve">  Tasa de Variación del Indice de Competitividad del Estado de Zacatecas</t>
  </si>
  <si>
    <t>Porcentaje apoyos proporcionados para el fomento económico                                                                                                                  
Tasa de variación del Producto Interno Bruto Estatal (PIBE) Agroindustrial                                                                                                               
Tasa de variación del Producto Interno Bruto Estatal (PIBE) Industrias Manufactureras</t>
  </si>
  <si>
    <t>Programa para la regulación y supervisión de las relaciones en el nuevo modelo laboral</t>
  </si>
  <si>
    <t>Porcentaje de variación en el número de hombres y mujeres beneficiados por buenas prácticas laborales</t>
  </si>
  <si>
    <t>Porcentaje de variación en el número de centros de trabajo que implementan el nuevo modelo laboral</t>
  </si>
  <si>
    <t>Programa de administración y operación de los proyectos estratégicos de desarrollo económico</t>
  </si>
  <si>
    <t>Tasa de Variación del Índice de Competitividad del Estado de Zacatecas</t>
  </si>
  <si>
    <t>Porcentaje de cumplimiento de Metas del Programa Sectorial de Desarrollo Económico</t>
  </si>
  <si>
    <t>Ecosistema de emprendimiento y fortalecimiento de mipymes vinculado al sector productivo y vocaciones regionales</t>
  </si>
  <si>
    <t>Porcentaje de variación en el PIB generado por unidad económica</t>
  </si>
  <si>
    <t>Porcentaje de variación en el nacimiento de establecimientos económicos</t>
  </si>
  <si>
    <t>Invierte y Crece en Zacatecas Economía Social e Inclusiva</t>
  </si>
  <si>
    <t>Tasa de variación porcentual en el PIB del estado de Zacatecas</t>
  </si>
  <si>
    <t>Inversión extranjera directa en Zacatecas</t>
  </si>
  <si>
    <t>Lo mejor de Zacatecas en tu mesa y en el mundo: fortalecimiento del comercio interior y exterior</t>
  </si>
  <si>
    <t>Porcentaje de aumento del PIB en la entidad federativa</t>
  </si>
  <si>
    <t>Porcentaje de crecimiento anual de las exportaciones en el Estado de Zacatecas</t>
  </si>
  <si>
    <t>"Creando Lazos productivos" Programa para el Desarrollo de Cadenas de Valor y Proveeduría</t>
  </si>
  <si>
    <t>PIB por Entidad Federativa (PIBE). Base 2013</t>
  </si>
  <si>
    <t>Indicador Mensual de la Actividad Industrial por Entidad Federativa (sector 31-33, industrias manufactureras).</t>
  </si>
  <si>
    <t>Planeación, elaboración, administración y seguimiento de las políticas y programas de la Secretaría de Economía</t>
  </si>
  <si>
    <t>Porcentaje de indicadores del Plan Estatal de Desarrollo y de propósito de las MIR de los Pp de la Secretaría de Economía que cumplen con sus metas.</t>
  </si>
  <si>
    <t>Porcentaje de cobertura de políticas y programas atendidas mediante acciones de diseño, planeación, vinculación, seguimiento y evaluación.</t>
  </si>
  <si>
    <t>Programa para el Impulso a la Inversión Migrante (Padrino migrantes y Empresas de migrantes)</t>
  </si>
  <si>
    <t>Incremento de Ingreso por Remesas a la entidad</t>
  </si>
  <si>
    <t>Tasa de Crecimiento de proyectos con inversión de remesas familiares en el Estado de Zacatecas</t>
  </si>
  <si>
    <t>Secretaría de Turismo</t>
  </si>
  <si>
    <t xml:space="preserve">Desarrollo de Productos Turísticos </t>
  </si>
  <si>
    <t>Tasa de variación de trabajadores subordinados o remunerados del estado de Zacatecas</t>
  </si>
  <si>
    <t>Porcentaje de productos turísticos creados en los municipios de Zacatecas con vocación turística en relación a la meta quinquenal</t>
  </si>
  <si>
    <t>Desarrollo de Productos</t>
  </si>
  <si>
    <t>Tasa de variación de trabajadores subordinados o remunerados del estado de Zacatecas.</t>
  </si>
  <si>
    <t>Porcentaje de productos turísticos creados en los municipios de Zacatecas con vocación turística en relacion a los programados.</t>
  </si>
  <si>
    <t xml:space="preserve">Promoción Turística Nacional e Internacional </t>
  </si>
  <si>
    <t>Tasa de variación de llegada de turistas al estado de Zacatecas en relación al año anterior</t>
  </si>
  <si>
    <t>Porcentaje de llegada de turistas al centro turístico Zacatecas Guadalupe en relación a la meta quinquenal</t>
  </si>
  <si>
    <t>Promoción Turística Nacional e Internacional</t>
  </si>
  <si>
    <t>Tasa de variación de llegada de turistas al estado de Zacatecas en relación al año anterior.</t>
  </si>
  <si>
    <t>Porcentaje de llegada de turistas al centro turístico Zacatecas Guadalupe en relación a la meta anual.</t>
  </si>
  <si>
    <t xml:space="preserve">Procesos administrativos para la operación de programas presupuestarios </t>
  </si>
  <si>
    <t>Porcentaje de avance de cumplimiento de los Programas Presupuestarios en relación al programado</t>
  </si>
  <si>
    <t>Porcentaje de procesos administrativos realizados en relación a los programados</t>
  </si>
  <si>
    <t>Procesos Administrativos para la Operación de Programas Presupuestarios</t>
  </si>
  <si>
    <t>Modernización y conservación de infraestructura de caminos rurales, carreteras alimentadoras y obras para mejorar la movilidad motorizada y no motorizada en poblaciones urbanas y rurales</t>
  </si>
  <si>
    <t>Índice de Competitividad Estatal del Instituto Mexicano de la Competitividad.</t>
  </si>
  <si>
    <t>Porcentaje de la Red Rural en mal estado modernizada o mejorada
Porcentaje de carreteras alimentadora en mejores condiciones físicas</t>
  </si>
  <si>
    <t>Apoyo Administrativo para el Desarrollo de la infraestructura Pública.</t>
  </si>
  <si>
    <t>Variación porcentual de infraestructura pública.</t>
  </si>
  <si>
    <t>Proporción de inversión ejercida en obra pública</t>
  </si>
  <si>
    <t xml:space="preserve">Desarrollo de la Infraestructura Pública para el fortalecimiento de diversos sectores en el Estado. </t>
  </si>
  <si>
    <t>Reconstrucción, Modernización y Conservación de Infraestructura de Carreteras Alimentadoras, Caminos Rurales y Obras para Mejorar la Movilidad Motorizada y no Motorizada y en Poblaciones Urbanas y Rurales.</t>
  </si>
  <si>
    <t>Porcentaje de las carreteras alimentadora en mejores condiciones físicas.</t>
  </si>
  <si>
    <t>Apoyo administrativo para el desarrollo de la infraestructura pública</t>
  </si>
  <si>
    <t>Desarrollo de la Infraestructura Pública para el Fortalecimiento de Diversos Sectores en el Estado.</t>
  </si>
  <si>
    <t>Educación Básica</t>
  </si>
  <si>
    <t xml:space="preserve"> Contribuir a fortalecer el desarrollo integral del Estado de Zacatecas mediante el acceso de la población de 3 a 14 años a una educación básica de calidad.</t>
  </si>
  <si>
    <t xml:space="preserve">Porcentaje de la cobertura en educación preescolar en el estado.
Porcentaje dela cobertura en educación primaria en el estado.                                                                                                                                                                           Porcentaje dela cobertura en educación secundaria en el estado.                                                                                                                                   Índice de Desarrollo Humano del estado de Zacatecas                                                              </t>
  </si>
  <si>
    <t>Índice de Desarrollo Humano del estado de Zacatecas</t>
  </si>
  <si>
    <t>Porcentaje de abandono escolar en educación secundaria</t>
  </si>
  <si>
    <t>Educación Media Superior</t>
  </si>
  <si>
    <t>Porcentaje de la cobertura en educación media superior.</t>
  </si>
  <si>
    <t>Porcentaje de absorción en educación media                   
Porcentaje de terminación en educación media superior</t>
  </si>
  <si>
    <t>Porcentaje de la cobertura en educación media superior</t>
  </si>
  <si>
    <t>Porcentaje de absorción en educación media</t>
  </si>
  <si>
    <t>Educación Superior</t>
  </si>
  <si>
    <t>Porcentaje de cobertura en educación superior</t>
  </si>
  <si>
    <t>Porcentaje de alumnos de nuevo ingreso a primer grado de un nivel superior respecto a los alumnos egresados del nivel y ciclo inmediato anterior</t>
  </si>
  <si>
    <t>Porcentaje de alumnas y alumnos de nuevo ingreso a primer grado de un nivel superior respecto a las alumnas y alumnos egresados del nivel y ciclo inmediato anterior</t>
  </si>
  <si>
    <t>Gestión Administrativa de la Educación</t>
  </si>
  <si>
    <t>Porcentaje de cobertura escolar en educación básica</t>
  </si>
  <si>
    <t>Porcentaje de la cobertura en educación primaria en el estado.                                                                                                                       Porcentaje de la cobertura en educación secundaria en el estado.</t>
  </si>
  <si>
    <t>Gestión Administrativa</t>
  </si>
  <si>
    <t>Porcentaje de la cobertura en educación primaria en el estado.</t>
  </si>
  <si>
    <t>Programas Convenidos</t>
  </si>
  <si>
    <t>Porcentaje dela cobertura en educación primaria en el estado.                                                                                                                     Porcentaje de la cobertura en educación secundaria en el estado</t>
  </si>
  <si>
    <t>Porcentaje de la cobertura al acceso de la población de 3 a 14 años a una educación básica de calidad.</t>
  </si>
  <si>
    <t>Apoyos para la Educación</t>
  </si>
  <si>
    <t>Porcentaje de abandono escolar en educación primaria</t>
  </si>
  <si>
    <t>Porcentaje de eficiencia terminal de alumnas y alumnos de primaria del programa</t>
  </si>
  <si>
    <t>Secretaría de Desarrollo Social</t>
  </si>
  <si>
    <t>Infraestructura Social Básica</t>
  </si>
  <si>
    <t>Porcentaje de población en situación de pobreza.</t>
  </si>
  <si>
    <t>Porcentaje de población con carencia por acceso a los servicios básicos en la vivienda.</t>
  </si>
  <si>
    <t>Bienestar para Grupos Vulnerables</t>
  </si>
  <si>
    <t>Porcentaje de población con ingreso inferior a la línea de bienestar</t>
  </si>
  <si>
    <t>Equipamiento Social</t>
  </si>
  <si>
    <t>Porcentaje de Población en situación de pobreza</t>
  </si>
  <si>
    <t>Porcentaje de Viviendas con activos en el hogar.</t>
  </si>
  <si>
    <t>Apoyos Educativos para el Bienestar</t>
  </si>
  <si>
    <t>Índice de rezago social</t>
  </si>
  <si>
    <t>Atención a la pobreza alimentaria</t>
  </si>
  <si>
    <t xml:space="preserve"> Porcentaje de población con Carencia por acceso a la alimentación</t>
  </si>
  <si>
    <t>Gestión para el Bienestar</t>
  </si>
  <si>
    <t>Porcentaje de población en situación de pobreza</t>
  </si>
  <si>
    <t>Variacion del índice de monitoreo y evaluación</t>
  </si>
  <si>
    <t>Atención a la vulnerabilidad educativa</t>
  </si>
  <si>
    <t>Créditos para el Bienestar Social</t>
  </si>
  <si>
    <t>Atención a grupos  Vulnerables</t>
  </si>
  <si>
    <t xml:space="preserve"> Porcentaje de población en situación de pobreza.</t>
  </si>
  <si>
    <t>Infraestructura Social para el Bienestar</t>
  </si>
  <si>
    <t>Participación Social para el Desarrollo Comunitario</t>
  </si>
  <si>
    <t>Porcentaje de la población en Zonas de Atención Prioritaria atendida.</t>
  </si>
  <si>
    <t>Promoción y fomento a la economía social</t>
  </si>
  <si>
    <t>Porcentaje de personas conformadas en grupos</t>
  </si>
  <si>
    <t>Programa de Fomento al Desarrollo humano y convivencia social</t>
  </si>
  <si>
    <t xml:space="preserve">Tasa de variación de la población que acude a Centros UNE. </t>
  </si>
  <si>
    <t>UNE de la Mano Contigo</t>
  </si>
  <si>
    <t>Apoyo a Madres para la Integración Laboral</t>
  </si>
  <si>
    <t>Programa de Gestión del Desarrollo Social</t>
  </si>
  <si>
    <t>Variación del Índice de monitoreo y evaluación</t>
  </si>
  <si>
    <t>Secretaria de Salud Estatal/Secretaría de Salud</t>
  </si>
  <si>
    <t>Rectoría del Sistema Estatal de Salud</t>
  </si>
  <si>
    <t xml:space="preserve">  Número de médicos por cada 10,000 habitantes.</t>
  </si>
  <si>
    <t xml:space="preserve">  Población sin derechohabiencia que tiene acceso a los servicios de salud.</t>
  </si>
  <si>
    <t>Rectoría del Sistema Estatal de Salud.</t>
  </si>
  <si>
    <t>Número de médicos por cada 10,000 habitantes.</t>
  </si>
  <si>
    <t>Porcentaje de población sin derechohabiencia que tiene acceso a los servicios de salud.</t>
  </si>
  <si>
    <t>Regular y ordenar el crecimiento urbano</t>
  </si>
  <si>
    <t>Avance porcentual en dirigir el desarrollo humano de una manera positiva mediante el adecuado crecimiento de las ciudades del Estado</t>
  </si>
  <si>
    <t>Avance porcentual en Ciudades del estado de Zacatecas presentan condiciones adecuadas para el desarrollo humano</t>
  </si>
  <si>
    <t>Avance porcentual en Ciudades reguladas y ordenenadas del estado de Zacatecas</t>
  </si>
  <si>
    <t>Movilidad urbana y el espacio público</t>
  </si>
  <si>
    <t>Avance porcentual en construir infraestructura y equipamiento de las ciudades del estado</t>
  </si>
  <si>
    <t>Proceso Administrativo</t>
  </si>
  <si>
    <t>Avance porcentual en procesos administrativos</t>
  </si>
  <si>
    <t>Construcción  y mejoramiento de vivienda</t>
  </si>
  <si>
    <t>Avance Porcentual de Mejoramiento de vivienda y adquisición Vivienda</t>
  </si>
  <si>
    <t>Avance Porcentual de Mejoramiento de Vivienda y adquisición de Vivienda.</t>
  </si>
  <si>
    <t>Movilidad urbana y mejorar el espacio público</t>
  </si>
  <si>
    <t>Mejoramiento de Vivienda Ayudas Sociales</t>
  </si>
  <si>
    <t>Avance Porcentual en Mejoramiento de vivienda</t>
  </si>
  <si>
    <t xml:space="preserve"> Avance Porcentual de Mejoramiento de Vivenda</t>
  </si>
  <si>
    <t>Construcción y mejoramiento de vivienda</t>
  </si>
  <si>
    <t>Avance Porcentual de Mejoramiento y adquisición Vivenda</t>
  </si>
  <si>
    <t>Avance Porcentual de Mejoramiento de Vivenda y adquisición de vivienda.</t>
  </si>
  <si>
    <t>Escrituras y títulos de propiedad</t>
  </si>
  <si>
    <t>Avance porcentual de Familias con certeza jurídica</t>
  </si>
  <si>
    <t xml:space="preserve">  Avance porcentual de escrituras y títulos</t>
  </si>
  <si>
    <t>Mejoramiento de Vivienda</t>
  </si>
  <si>
    <t>Avance Porcentual en porcentaje de Mejoramiento</t>
  </si>
  <si>
    <t>Avance Porcentual de Mejoramiento de Vivenda</t>
  </si>
  <si>
    <t>Proceso administrativo</t>
  </si>
  <si>
    <t xml:space="preserve">  Avance porcentual en procesos administrativos</t>
  </si>
  <si>
    <t xml:space="preserve"> Avance porcentual en procesos administrativos</t>
  </si>
  <si>
    <t>Escrituras y Títulos de Propiedad</t>
  </si>
  <si>
    <t>Avance porcentual de familias con certeza jurídica</t>
  </si>
  <si>
    <t>Avance porcentual de escrituras y títulos</t>
  </si>
  <si>
    <t>Secretaría del Agua y Medio Ambiente</t>
  </si>
  <si>
    <t>Sustentabilidad Hídrica</t>
  </si>
  <si>
    <t>Cobertura anual del suministro de agua potable en el estado de Zacatecas</t>
  </si>
  <si>
    <t>Sostenibilidad del agua</t>
  </si>
  <si>
    <t>Cobertura anual del suminitro de agua potable en el estado de Zacatecas</t>
  </si>
  <si>
    <t>Fomento a la concientización de la población en el cuidado del agua y medio ambiente</t>
  </si>
  <si>
    <t>Fomento a la Responsabilidad y Cuidado del Medio Ambiente</t>
  </si>
  <si>
    <t>Indice de desarrollo humano del estado de Zacatecas</t>
  </si>
  <si>
    <t>Regulación para la mitigación del cambio climático</t>
  </si>
  <si>
    <t>Índice estado del Zacatecas en el subíndice medio ambiente del índice de competitividad estatal</t>
  </si>
  <si>
    <t>Administración de los recursos humanos, materiales y financieros para gestión del agua y medio ambiente</t>
  </si>
  <si>
    <t>índice estado del Zacatecas en el subíndice medio ambiente del índice de competitividad estatal</t>
  </si>
  <si>
    <t>índice estado del Zacatecas en el subindice medio ambiente del indice de competitividad estatal.</t>
  </si>
  <si>
    <t>Secretaría del Campo</t>
  </si>
  <si>
    <t>Programa de fomento a la productividad agrícola</t>
  </si>
  <si>
    <t>Tasa de Variación del PIBE de las actividades primarias</t>
  </si>
  <si>
    <t>Tasa de variación en el número de toneladas cosechadas</t>
  </si>
  <si>
    <t>Programa Agrícola Integral sólido e inclusivo.</t>
  </si>
  <si>
    <t>Tasa de Variación del PIBE estatal de las actividades primarias</t>
  </si>
  <si>
    <t>tasa de variación en número de toneladas cosechadas</t>
  </si>
  <si>
    <t>Programa de fortalecimiento a la productividad de los ganaderos zacatecanos</t>
  </si>
  <si>
    <t>Promedio de tasas de variación en la productividad ganadera</t>
  </si>
  <si>
    <t>Programa de apoyo a mujeres y jóvenes emprendedores con o sin tierra.</t>
  </si>
  <si>
    <t>Tasa de incremento</t>
  </si>
  <si>
    <t>Porcentaje de mujeres y jóvenes rurales apoyados que superan la vulnerabilidad</t>
  </si>
  <si>
    <t>Programa de atención a grupos vulnerables el campo</t>
  </si>
  <si>
    <t>Tasa de incremento de productores agropecuarios apoyados</t>
  </si>
  <si>
    <t xml:space="preserve"> Porcentaje de mujeres y jornaleros apoyados</t>
  </si>
  <si>
    <t>Programa de Fortalecimiento Integral para la transformación de la ganadería en el Estado de Zacatecas.</t>
  </si>
  <si>
    <t>Tasa de variación del PIBE de las actividades primarias ganaderas</t>
  </si>
  <si>
    <t>Promedio de tasa de variación en la productividad ganadera</t>
  </si>
  <si>
    <t>Programas convenidos para el desarrollo del campo</t>
  </si>
  <si>
    <t>Tasa de variación de usuarios atendidos</t>
  </si>
  <si>
    <t>Programas Convenidos para la reactivación rural</t>
  </si>
  <si>
    <t>Tasa de Variación del PIB Estatal de las actividades primarias</t>
  </si>
  <si>
    <t>Programa de mejoramiento del uso del suelo y agua en el sector agropecuario en el estado de Zacatecas</t>
  </si>
  <si>
    <t>Tasa de variación de hectáreas beneficiadas</t>
  </si>
  <si>
    <t>Programa de Rescate Hídrico para el campo zacatecano</t>
  </si>
  <si>
    <t>Tasa de Variación del PIBEstatal de las actividades primarias</t>
  </si>
  <si>
    <t>Porcentaje de apoyos a beneficiarios para el incremento de la productividad</t>
  </si>
  <si>
    <t>Programa de apoyos para la comercialización de productos agropecuarios</t>
  </si>
  <si>
    <t xml:space="preserve"> Tasa de Variación del PIBE de las actividades primarias</t>
  </si>
  <si>
    <t>Tasa de variación de productores agropecuarios incrementan la comercialización de sus productos</t>
  </si>
  <si>
    <t>Programa de Fomento para la Reactivación Rural</t>
  </si>
  <si>
    <t>Porcentaje de implementación de instrumentos para el fomento de la oferta agropecuaria</t>
  </si>
  <si>
    <t>Programa de Fomento para el Desarrollo del Campo</t>
  </si>
  <si>
    <t>Programa de Servicios para la Reactivación Rural</t>
  </si>
  <si>
    <t>Porcentaje de productores y usuarios atendidos</t>
  </si>
  <si>
    <t>Servicios para el desarrollo del campo zacatecano</t>
  </si>
  <si>
    <t>Programa de Gestión para la reactivación del campo en el Estado de Zacatecas</t>
  </si>
  <si>
    <t>Porcentaje de cumplimiento de obligaciones en materia programática y presupuestal.</t>
  </si>
  <si>
    <t>Programa de gestión del desarrollo del campo</t>
  </si>
  <si>
    <t xml:space="preserve">  Tasa de Variación del PIBE de las actividades primarias</t>
  </si>
  <si>
    <t>Porcentaje de cumplimiento de obligaciones en materia programática y presupuestal</t>
  </si>
  <si>
    <t>Secretaría de las Mujeres</t>
  </si>
  <si>
    <t>Política de igualdad entre mujeres y hombres en el estado de Zacatecas</t>
  </si>
  <si>
    <t>Índice de Desigualdad de Género</t>
  </si>
  <si>
    <t>Porcentaje de Dependencias del Gabinete Legal del Gobierno del Estado de Zacatecas que incorporan la perspectiva de género en sus Programas y Proyectos.</t>
  </si>
  <si>
    <t>Transformación de la sociedad en el estado de Zacatecas a través de la Igualdad Sustantiva entre Mujeres y Hombres.</t>
  </si>
  <si>
    <t>Índice de desigualdad de género.</t>
  </si>
  <si>
    <t>Porcentaje de Dependencias del Gabinete Legal del Gobierno del estado de Zacatecas que incorporan la perspectiva de género en sus Programas y Proyectos.</t>
  </si>
  <si>
    <t>Las mujeres en el estado de Zacatecas acceden al derecho de tener una vida libre de violencia de género</t>
  </si>
  <si>
    <t>Tasa de variación del total de casos de violencia contra mujeres de 15 y más años con incidentes de violencia hacia ellas con su última pareja u otro agresor a lo largo de su vida en el Estado de Zacatecas</t>
  </si>
  <si>
    <t>Tasa de variación del total de casos de violencia contra las mujeres registrados en el Banco Estatal de Datos sobre Violencia contra las Mujeres (BANEVIM) en el Estado de Zacatecas</t>
  </si>
  <si>
    <t>Generar una cultura de paz mediante el empoderamiento de las mujeres en el estado de Zacatecas.</t>
  </si>
  <si>
    <t>Tasa de variación del total de casos de violencia registrados para el estado de Zacatecas</t>
  </si>
  <si>
    <t>Porcentaje de mujeres fortalecidas en sus capacidades y competencias.</t>
  </si>
  <si>
    <t>Actividades de apoyo administrativo de la Secretaría de las Mujeres</t>
  </si>
  <si>
    <t>Tasa de variación del Presupuesto asignado a la Secretaría de las Mujeres</t>
  </si>
  <si>
    <t>Porcentaje de Presupuesto ejercido por la Secretaría de las Mujeres</t>
  </si>
  <si>
    <t>Transparentar el buen uso de los recursos públicos en la operación de la Secretaría de las Mujeres.</t>
  </si>
  <si>
    <t>Tasa de variación del Presupuesto asignado a la Secretaría de las Mujeres.</t>
  </si>
  <si>
    <t>Porcentaje de presupuesto ejercido por la Secretaría de las Mujeres.</t>
  </si>
  <si>
    <t>Fortalecimiento de las instancias municipales de las mujeres del estado de Zacatecas</t>
  </si>
  <si>
    <t>Porcentaje de Municipios que cuentan con titular de la Instancia Municipal para las Mujeres (IMM).</t>
  </si>
  <si>
    <t xml:space="preserve"> Fondo para el Fortalecimiento de las Instancias Municipales de las Mujeres</t>
  </si>
  <si>
    <t>Acciones afirmativas en coordinación con las Instancias Municipales de las Mujeres en el estado de Zacatecas.</t>
  </si>
  <si>
    <t>Porcentaje de Instancias Municipales de las Mujeres que reciben el Fondo para el Fortalecimiento de las Instancias Municipales de las Mujeres.</t>
  </si>
  <si>
    <t>Secretaría del Zacatecano Migrante</t>
  </si>
  <si>
    <t>Atención integral al zacatecano migrante deportado y repatriado</t>
  </si>
  <si>
    <t>Porcentaje de zacatecanos migrantes atendidos por programas de la Secretaría del Zacatecano Migrante</t>
  </si>
  <si>
    <t>Porcentaje de apoyos a migrantes deportados</t>
  </si>
  <si>
    <t>Programa 2x1 para Migrantes</t>
  </si>
  <si>
    <t>Porcentaje de presupuesto ejercido</t>
  </si>
  <si>
    <t>Porcentaje de migrantes beneficiados con apoyos</t>
  </si>
  <si>
    <t>Programa 2X1 trabajando unidos con los migrantes</t>
  </si>
  <si>
    <t>Tasa de variación de obras y acciones ejecutadas en localidades con población migrante</t>
  </si>
  <si>
    <t>Tasa de variación en el número de localidades atendidas para la ejecución de obras y acciones</t>
  </si>
  <si>
    <t>Vínculo Migrante</t>
  </si>
  <si>
    <t>Porcentaje de zacatecanos migrantes atendidos por programas de la Secretaría del Zacatecano Migrante.</t>
  </si>
  <si>
    <t>Desarrollo de la comunidad zacatecana migrante</t>
  </si>
  <si>
    <t>Porcentaje de zacatecanos migrantes atendidos por programas</t>
  </si>
  <si>
    <t>Porcentaje de migrantes beneficiados con apoyos.</t>
  </si>
  <si>
    <t>Protocolo de Retorno y Reinserción</t>
  </si>
  <si>
    <t>Porcentaje de apoyos a migrantes en retorno</t>
  </si>
  <si>
    <t>Procesos y funciones eficientados</t>
  </si>
  <si>
    <t>Porcentaje de presupuesto ejercido.</t>
  </si>
  <si>
    <t>Optimización de Procesos</t>
  </si>
  <si>
    <t xml:space="preserve">  
Certeza y Seguridad jurídica en los actos de Gobierno otorgada a la sociedad en general.</t>
  </si>
  <si>
    <t>Porcentaje de actualización del marco jurídico (Iniciativas, Leyes y Reglamentos)</t>
  </si>
  <si>
    <t>Porcentaje de actos de Gobierno atendidos</t>
  </si>
  <si>
    <t>Certeza y seguridad jurídica en los actos de Gobierno otorgada a la sociedad en general.</t>
  </si>
  <si>
    <t>Porcentaje de actualización del Marco Jurídico (Iniciativas, Leyes y Reglamentos)</t>
  </si>
  <si>
    <t>Porcentaje de actos de Gobierno atendidos.</t>
  </si>
  <si>
    <t xml:space="preserve">Administración operativa otorgada al personal de la dependencia de manera eficiente </t>
  </si>
  <si>
    <t xml:space="preserve"> Porcentaje del avance de la administración operativa otorgada al personal de la Dependencia.</t>
  </si>
  <si>
    <t xml:space="preserve"> Porcentaje de satisfacción del personal de la Dependencia en referencia a la administración de la misma.</t>
  </si>
  <si>
    <t>Administración operativa otorgada al personal de la Dependencia de manera eficiente.</t>
  </si>
  <si>
    <t>Porcentaje del avance de la administración operativa otorgada el personal de la Dependencia.</t>
  </si>
  <si>
    <t>Porcentaje de satisfacción del personal de la dependencia en cuanto a la administración de la misma.</t>
  </si>
  <si>
    <t>Coordinación Estatal de Planeación</t>
  </si>
  <si>
    <t xml:space="preserve">  
Planeación del Desarrollo Orientada al Resultado </t>
  </si>
  <si>
    <t>Promedio de avance anual de cumplimiento de Ejes del PED.               Proporción de Unidades de Gobierno de la Administración Pública Estatal responsables del cumplimiento del(os) objetivo(os).</t>
  </si>
  <si>
    <t>Promedio de avance de las metas del Plan Estatal de Desarrollo</t>
  </si>
  <si>
    <t>Sistema de Planeación del Desarrollo para una nueva gobernanza</t>
  </si>
  <si>
    <t>Promedio de avance anual de cumplimiento de Principios Rectores del Plan Estatal de Desarrollo</t>
  </si>
  <si>
    <t xml:space="preserve">  
Soporte administrativo y de apoyo a los procesos de planeación </t>
  </si>
  <si>
    <t>Soporte Administrativo y de apoyo a los procesos de planeación</t>
  </si>
  <si>
    <t>Promedio de avance anual de cumplimiento de Principios Rectores del Plan Estatal de Desarrollo (PED)</t>
  </si>
  <si>
    <t>Procuraduría General de Justicia del Estado</t>
  </si>
  <si>
    <t>Atención a la Pobreza alimentaria</t>
  </si>
  <si>
    <t xml:space="preserve"> Población en condición de pobreza</t>
  </si>
  <si>
    <t>Población con carencia por alimentación</t>
  </si>
  <si>
    <t>Hambre Cero</t>
  </si>
  <si>
    <t>Población en condición de pobreza alimentaria</t>
  </si>
  <si>
    <t>Vidas Diferentes</t>
  </si>
  <si>
    <t xml:space="preserve"> Indice de Desarrollo Humano</t>
  </si>
  <si>
    <t>Porcentaje de población en pobreza.</t>
  </si>
  <si>
    <t>Atención Post Pandemia- Covid 19</t>
  </si>
  <si>
    <t>Contribuir a mejorar la calidad de vida del estado de Zacatecas</t>
  </si>
  <si>
    <t>Porcentaje de población positiva a CVID 19</t>
  </si>
  <si>
    <t>Entrega de Apoyos a Población Vulnerable</t>
  </si>
  <si>
    <t>Indice de Desarrollo Humano</t>
  </si>
  <si>
    <t>Entrega de apoyos a la población vulnerable</t>
  </si>
  <si>
    <t>índice de desarrollo humano</t>
  </si>
  <si>
    <t>Porcentaje de población de estado que supera la marginación social, discriminación y violencia</t>
  </si>
  <si>
    <t>Asistencia integral a menores</t>
  </si>
  <si>
    <t>Hazlo tendencia, niñas, niños y adolescentes.</t>
  </si>
  <si>
    <t>índice de Desarrollo Humano</t>
  </si>
  <si>
    <t>Porcentaje de población en pobreza</t>
  </si>
  <si>
    <t>Procuraduría de Protección y CAVIZ</t>
  </si>
  <si>
    <t>Porcentaje de población en pobleza</t>
  </si>
  <si>
    <t>Porcentaje de población que se atiende a través de la Procuraduría de protección N.N.A y familia</t>
  </si>
  <si>
    <t>Adultos Mayores</t>
  </si>
  <si>
    <t>Tus Abuelos, Tu Historia</t>
  </si>
  <si>
    <t>Porcentaje de la población en pobreza</t>
  </si>
  <si>
    <t>Salud y Discapacidad</t>
  </si>
  <si>
    <t>Brigadas médicas integrales</t>
  </si>
  <si>
    <t>Porcentaje de atenciones de salud y discapacidad otorgadas</t>
  </si>
  <si>
    <t>Eventos y Zoologico</t>
  </si>
  <si>
    <t>Bienestar familiar</t>
  </si>
  <si>
    <t>Porcentaje de población con acceso a las herramientas tecnológicas</t>
  </si>
  <si>
    <t>Ferias DIFerentes</t>
  </si>
  <si>
    <t>Transformando con valores</t>
  </si>
  <si>
    <t>Porcentaje de municipios con los que se celebro un mecanismo de colaboración institucional</t>
  </si>
  <si>
    <t>Porcentaje de municipios zacatecanos con firma de covenio de colaboración en materia de gobernanza inclusiva.</t>
  </si>
  <si>
    <t>Procesos administrativos</t>
  </si>
  <si>
    <t xml:space="preserve"> Numero de procesos para contribuir a la asistencia social</t>
  </si>
  <si>
    <t>Numero de procesos administrativos para la asistencia social realizados</t>
  </si>
  <si>
    <t>Contribuir a llevar a cabo los procesos administrativos de la asistencia social</t>
  </si>
  <si>
    <t>Los procesos administrativos se llevan a cabo para contribuir con la asistencia social</t>
  </si>
  <si>
    <t> Consejo Estatal de Desarrollo Economico</t>
  </si>
  <si>
    <t>Programa estratégico para la articulación y concertación entre los sectores empresarial, académico y público</t>
  </si>
  <si>
    <t>Tasa de variación del Producto Interno Bruto Estatal del periodo</t>
  </si>
  <si>
    <t>Porcentaje de Proyectos Estratégicos para el desarrollo económico del estado elegidos.</t>
  </si>
  <si>
    <t>Programa para el fortalecimiento y la competitividad de los sectores estratégicos y productivos del estado</t>
  </si>
  <si>
    <t>ÍNDICE de Competitividad Estatal</t>
  </si>
  <si>
    <t>Porcentaje del PIB en sectores de alto crecimiento con respecto al PIBE</t>
  </si>
  <si>
    <t>Control administrativo del Consejo Estatal de Desarrollo Económico del Estado de Zacatecas</t>
  </si>
  <si>
    <t>Índice de Competitividad</t>
  </si>
  <si>
    <t>Consejo Zacatecano de Ciencia. Tecnología e Innovación</t>
  </si>
  <si>
    <t xml:space="preserve">  
Apoyos para el impulso de investigación e innovación en el área de ciencia y tecnología de empresas e instituciones </t>
  </si>
  <si>
    <t>Índice de Desarrollo Humano para las entidades federativas</t>
  </si>
  <si>
    <t>Porcentaje de estudiantes apoyados para la creación de empresas de base tecnológica</t>
  </si>
  <si>
    <t>Formación y desarrollo del capital humano para contribuir al bienestar y economía social con compromiso y responsabilidad ecológica</t>
  </si>
  <si>
    <t>Tasa de variación del número de estudiantes inscritos en carreras de ciencias, ingenierías y otras de alto impacto tecnológico en las IES Zacatecanas</t>
  </si>
  <si>
    <t>Becas COZCYT para el apoyo al desarrollo de talento humano</t>
  </si>
  <si>
    <t>Tasa de variación del número de estudiantes inscritos en carreras de ciencias, ingenierías y otras de alto impacto tecnológico en las instituciones de educación superior Zacatecanas</t>
  </si>
  <si>
    <t>Impulso de investigación e innovación en el área de ciencia, tecnología de empresas e instituciones con el fin de acelerar el crecimiento económico y convertirlo en un pilar del desarrollo para el Estado</t>
  </si>
  <si>
    <t>Índice de Desarrollo Humano en México</t>
  </si>
  <si>
    <t>Porcentaje de apoyos entregados a los proponentes</t>
  </si>
  <si>
    <t>Apoyo a personas e instituciones educativas u organismos para la capacitacón, difusión y divulgación de la ciencia, tecnología e innovación</t>
  </si>
  <si>
    <t>Fortalecimiento en las vocaciones científicas y humanísticas para la formación de profesionales con perspectiva de inclusión para coadyuvar al bienestar general de la población.</t>
  </si>
  <si>
    <t>Tasa de variación del número de estudiantes inscritos en carreras de ciencia, ingenierías, y sectores prioritarios en las IES Zacatecanas</t>
  </si>
  <si>
    <t>Fortalecimiento de la divulgación, capacitación, desarrollo de talento humano e innovación en áreas de ciencia y tecnología</t>
  </si>
  <si>
    <t>Administración y operación de la infraestructura encaminada a mejorar y fortalecer las capacidades científicas, tecnológicas y ecológicas en la sociedad.</t>
  </si>
  <si>
    <t>Porcentaje del presupuesto asignado por decreto ejercido en el periodo</t>
  </si>
  <si>
    <t>Porcentaje de actividades de promoción de Quantum realizadas</t>
  </si>
  <si>
    <t>Administración y operación de los ejes sustantivos y adjetivos del Consejo</t>
  </si>
  <si>
    <t>Tasa de variación en el número de observaciones realizadas por las auditorías en el periodo</t>
  </si>
  <si>
    <t>Administración y operación de las acciones encaminadas para fortalecer a la sociedad y contribuir con el bienestar social en Ciencia, Tecnología e Innovación.</t>
  </si>
  <si>
    <t>Servicios de Salud de Zacatececas</t>
  </si>
  <si>
    <t>Salud efectiva para todos</t>
  </si>
  <si>
    <t>Índice de Desarrollo Humano del Estado de Zacatecas.
 Esperanza de vida al nacer.</t>
  </si>
  <si>
    <t>Razón de mortalidad materna.
Tasa de mortalidad infantil.</t>
  </si>
  <si>
    <t>Salud para el bienestar de todos.</t>
  </si>
  <si>
    <t>Esperanza de vida al nacer.</t>
  </si>
  <si>
    <t>Tasa de mortalidad infantil.</t>
  </si>
  <si>
    <t>Administración estatal del sistema de salud</t>
  </si>
  <si>
    <t>Número de médicos por cada 10,000 habitantes</t>
  </si>
  <si>
    <t>Población sin derechohabiencia que tiene acceso a los servicios de salud</t>
  </si>
  <si>
    <t>Administración estatal del sistema de salud.</t>
  </si>
  <si>
    <t>Porcentaje de población sin derechohabiencia que tiene acceso a los Servicios de Salud</t>
  </si>
  <si>
    <t>Regimen Estatal de Protección Social en Salud</t>
  </si>
  <si>
    <t>Centro Regional del Patrimonio Mundial en Zacatecas</t>
  </si>
  <si>
    <t> Instituto de la Defensoría Pública</t>
  </si>
  <si>
    <t xml:space="preserve">Asesoría y representación jurídica </t>
  </si>
  <si>
    <t>Porcentaje de asesorias juridicas atendidas en el año</t>
  </si>
  <si>
    <t>Porcentaje de personas atendidas en el Instituto</t>
  </si>
  <si>
    <t>Asesoría y Representación Jurídica</t>
  </si>
  <si>
    <t>Porcentaje de asesorías jurídicas atendidas en el año</t>
  </si>
  <si>
    <t>Porcentaje de personas atendidas</t>
  </si>
  <si>
    <t>Administrativo</t>
  </si>
  <si>
    <t>Porcentaje de personas atendidas en asuntos de justicia administrativa</t>
  </si>
  <si>
    <t>Instituto de Cultura Física y Deporte del Estado de Zacatecas</t>
  </si>
  <si>
    <t>Becas a deportistas y personal técnico deportivo</t>
  </si>
  <si>
    <t>Promedio de bienestar subjetivo</t>
  </si>
  <si>
    <t>Cumplimiento de los planes de cargas planificadas para la preparación de deportistas* * Correspondientes al ciclo de los eventos del Sistema Nacional de Competencias"   
                                                                                                                 Eficiencia promedio de la participación en eventos deportivos institucionales.</t>
  </si>
  <si>
    <t>Deporte y cultura física desde la escuela hasta la comunidad</t>
  </si>
  <si>
    <t>Índice de salud del estado de Zacatecas</t>
  </si>
  <si>
    <t>Porcentaje de la población zacatecana que practica deporte o ejercicio físico de manera suficiente</t>
  </si>
  <si>
    <t>Deporte competitivo</t>
  </si>
  <si>
    <t>Tasa de variación anual de la participación de deportistas en eventos institucionales</t>
  </si>
  <si>
    <t>Posición de Zacatecas en el medallero general conjunto de los eventos del Sistema Nacional de Competencias</t>
  </si>
  <si>
    <t>Del talento a la alta competencia</t>
  </si>
  <si>
    <t>Tasa de variación anual de la participación de deportistas en eventos del Sistema Nacional de Competencias</t>
  </si>
  <si>
    <t>Posición de Zacatecas en los eventos del Sistema Nacional de Competencias</t>
  </si>
  <si>
    <t>Fomento del Deporte Social</t>
  </si>
  <si>
    <t>Becas deportivas federales y estatales INCUFIDEZ</t>
  </si>
  <si>
    <t>Eficiencia promedio de la participación en los eventos del Sistema Nacional de Competencias</t>
  </si>
  <si>
    <t>Subvenciones para el deporte de alto nivel en Zacatecas</t>
  </si>
  <si>
    <t>Tiempo semanal destinado a la convivencia y la recreación</t>
  </si>
  <si>
    <t>Porcentaje del presupuesto estatal autorizado al INCUFIDEZ que se destina para subvencionar clubes deportivos profesionales</t>
  </si>
  <si>
    <t>Mejores instalaciones deportivas al servicio de la población</t>
  </si>
  <si>
    <t>Porcdentaje del tiempo semanal destinado a la convivencia familiar y social</t>
  </si>
  <si>
    <t>Porcentaje de instalaciones deportivas apoyadas para su rehabilitación y/o mejoradas</t>
  </si>
  <si>
    <t>Administración y gestión para un desarrollo integral del deporte y la cultura física</t>
  </si>
  <si>
    <t>Posición de Zacatecas en el cumplimiento de las disposiciones contenidas en el párrafo tercero del artículo 80 de la Ley General de Contabilidad Gubernamental</t>
  </si>
  <si>
    <t>Razón del costo de las actividades sustantivas del INCUFIDEZ al costo de las actividades adjetivas del INCUFIDEZ</t>
  </si>
  <si>
    <t>Promoción al deporte profesional y semi-profesional en el estado de Zacatecas</t>
  </si>
  <si>
    <t>Porcentaje del tiempo semanal destinado a la asistencia a eventos culturales, deportivos y de entretenimiento</t>
  </si>
  <si>
    <t>Porcentaje del presupuesto estatal autorizado al INCUFIDEZ que se destina para subvencionar y apoyar las actividades de los clubes deportivos profesionales y semiprofesionales.</t>
  </si>
  <si>
    <t>Administración confiable en el deporte zacatecano</t>
  </si>
  <si>
    <t>Sistema Zacatecano de Radio y Televisión</t>
  </si>
  <si>
    <t xml:space="preserve">Producción y Transmisión de Contenidos de Calidad para Promover al Estado a Nivel Estatal, Nacional e Internacional </t>
  </si>
  <si>
    <t>Tasa de variabilidad anual de producción y adquisición de contenidos</t>
  </si>
  <si>
    <t>Porcentaje de municipios que tienen alcance a la programación de radio, televisión y multiplataformas.</t>
  </si>
  <si>
    <t>Producción y Transmisión de Contenidos de Calidad para Promover al Estado a Nivel Estatal, Nacional e Internacional</t>
  </si>
  <si>
    <t>Porcentaje de municipios que tienen Alcance a la programación de radio, televisión y multiplataformas.</t>
  </si>
  <si>
    <t xml:space="preserve">Planificación Operativa y Estratégica de los Recursos Humanos, Materiales y Financieros </t>
  </si>
  <si>
    <t>Planificación Operativa y Estratégica de los Recursos Humanos, Materiales y Financieros</t>
  </si>
  <si>
    <t>Patronato Estatal de Promotores Voluntarios</t>
  </si>
  <si>
    <t>Asistencia integral a la población en situación vulnerable</t>
  </si>
  <si>
    <t>Porcentaje de contribución a la economía familiar de los grupos vulnerables a través de programas sociales.</t>
  </si>
  <si>
    <t>Porcentaje de población favorecida con los beneficios que otorga el Patronato</t>
  </si>
  <si>
    <t>Apoyos Asistenciales para el Bienestar Social de la Población en Situación de Vulnerabilidad</t>
  </si>
  <si>
    <t>Porcentaje de la población favorecida con los beneficios que otorga el Patronato</t>
  </si>
  <si>
    <t>Administrativo y de apoyo</t>
  </si>
  <si>
    <t>Contribución a la economía familiar de los grupos vulnerables a través de programas sociales.</t>
  </si>
  <si>
    <t xml:space="preserve"> La población vulnerable mejora su economía familiar</t>
  </si>
  <si>
    <t>Administrativo y de Apoyo</t>
  </si>
  <si>
    <t>Porcentaje de insumos encaminados a llevar a cabo las acciones del Patronato</t>
  </si>
  <si>
    <t>Porcentaje del material requerido por el personal para la realización de acciones del Patronato</t>
  </si>
  <si>
    <t>Educación para Adultos</t>
  </si>
  <si>
    <t>Índice de rezago educativo de la población de 15 años y más</t>
  </si>
  <si>
    <t>Porcentaje de personas en rezago educativo de 15 años y más que concluyen la educación básica</t>
  </si>
  <si>
    <t>Porcentaje de población de 15 años y más en condición de rezago educativo que concluye el nivel de secundaria.</t>
  </si>
  <si>
    <t xml:space="preserve">Administrativo y de apoyo a la Educación para Adultos </t>
  </si>
  <si>
    <t>Administrativo y de apoyo a la Educación para Adultos</t>
  </si>
  <si>
    <t>Porcentaje de población de 15 años y más en condición de rezago educativo que concluye la etapa de alfabetización.</t>
  </si>
  <si>
    <t>Instituto de Capacitación para el Trabajo</t>
  </si>
  <si>
    <t xml:space="preserve">Incremento de Cobertura en la Formación para y en el Trabajo con Visión de Equidad de Género e Inclusión </t>
  </si>
  <si>
    <t>Porcentaje de cobertura en capacitación para el trabajo</t>
  </si>
  <si>
    <t>Porcentaje de capacitandos laborando en el sector productivo</t>
  </si>
  <si>
    <t>Incremento de la cobertura en la formación para y en el trabajo con visión de equidad de género e inclusión</t>
  </si>
  <si>
    <t>Porcentaje de cobertura en capacitación para el trabajo.</t>
  </si>
  <si>
    <t>Porcentaje de alumnos laborando en el sector productivo.</t>
  </si>
  <si>
    <t>Apoyo administrativo en la formación para y en el trabajo con visión de equidad de género e inclusión</t>
  </si>
  <si>
    <t>Instituto Zacatecano de Cultura</t>
  </si>
  <si>
    <t xml:space="preserve">Modelo cultural que responda a las necesidades de desarrollo cultural de las y los zacatecanos en los niveles locales y globales </t>
  </si>
  <si>
    <t>Porcentaje de eventos culturales que contribuyen a la economía estatal</t>
  </si>
  <si>
    <t>Porcentaje de asistentes a eventos culturales</t>
  </si>
  <si>
    <t>Modelo Cultural que responsa a las necesidades de las y los zacatecanos en los niveles locales y globales.</t>
  </si>
  <si>
    <t>Porcentaje de eventos culturales que contribuyan a la economía estatal.</t>
  </si>
  <si>
    <t>Porcentaje de asistente a los eventos</t>
  </si>
  <si>
    <t xml:space="preserve">Administración y gestión para el desarrollo integral de la cultura en Zacatecas </t>
  </si>
  <si>
    <t>Administración y Gestión para el Desarrollo Integral de la Cultura en el Estado de Zacatecas</t>
  </si>
  <si>
    <t>Porcentaje de asistentes a los eventos culturales</t>
  </si>
  <si>
    <t>Espacios educativos para dignificar la vida escolar de los estudiantes de educación básica</t>
  </si>
  <si>
    <t>Porcentaje de escuelas beneficiadas con infraestructura fisica educativa</t>
  </si>
  <si>
    <t>Porcentaje de obras de infraestructura fisica educativa ejecutadas</t>
  </si>
  <si>
    <t>Espacios Educativos para Dignificar la Vida Escolar de los Estudiantes de Educacion Básica</t>
  </si>
  <si>
    <t>Porcentaje de escuelas beneficiadas con infraestructura física educativa</t>
  </si>
  <si>
    <t>Porcentaje de obras de infraestructura física educativa ejecutadas</t>
  </si>
  <si>
    <t>Espacios educativos para dignificar la vida escolar de los estudiantes de educación de nivel media superior</t>
  </si>
  <si>
    <t>Espacios Educativos para Dignificar la Vida Escolar de los Estudiantes de Educacion Media Superior</t>
  </si>
  <si>
    <t>Espacios educativos para dignificar la vida escolar de los estudiantes de educación de nivel superior</t>
  </si>
  <si>
    <t xml:space="preserve">  Porcentaje de obras de infraestructura fisica educativa ejecutadas</t>
  </si>
  <si>
    <t>Espacios Educativos para Dignificar la Vida Escolar de los Estudiantes de Educacion Superior</t>
  </si>
  <si>
    <t>Coadyuvar administrativamente en los procesos para crear apropiados espacios educativos para dignificar la vida escolar</t>
  </si>
  <si>
    <t>Coadyuvar administrativamente en los procesos para crear Apropiados Espacios Educativos para Dignificar la Vida Escolar</t>
  </si>
  <si>
    <t>Junta de Protección y Conservación de Monumentos y Zonas Típicas del Estado de Zacatecas</t>
  </si>
  <si>
    <t xml:space="preserve">Protección y preservación del patrimonio material e inmaterial del Estado. </t>
  </si>
  <si>
    <t>Porcentaje de solicitudes de protección y preservación de patrimonio publico y privado autorizadas</t>
  </si>
  <si>
    <t>Porcentaje de supervisiones realizadas para proteger y preservar el patrimonio cultural material, paisajes y bienes culturales muebles en el Estado.</t>
  </si>
  <si>
    <t>Protección Y Preservación del Patrimonio Material e Inmaterial del Estado.</t>
  </si>
  <si>
    <t>Porcentaje de solicitudes de protección y preservación de patrimonio público y privado autorizadas</t>
  </si>
  <si>
    <t xml:space="preserve">Apoyo administrativo para la protección y preservación del patrimonio material e inmaterial del Estado. </t>
  </si>
  <si>
    <t>Apoyo Administrativo para la protección y preservación del patrimonio material e inmaterial del Estado.</t>
  </si>
  <si>
    <t>Porcentaje de solcitudes de protección y preservación de patrimonio público y privado autorizadas.</t>
  </si>
  <si>
    <t>Instituto de la Juventud del Estado de Zacatecas</t>
  </si>
  <si>
    <t xml:space="preserve">Programa de Apoyos, estímulos económicos y subsidios a la educación para evitar el abandono escolar de la Juventud (15 a 29 años) en el estado de Zacatecas. </t>
  </si>
  <si>
    <t>Tasa neta de cobertura</t>
  </si>
  <si>
    <t>Tasa de abandono escolar por entidad federativa, nivel educativo y ciclo escolar</t>
  </si>
  <si>
    <t>Bienestar para el empleo juvenil en el estado de Zacatecas</t>
  </si>
  <si>
    <t>Tasa de desocupación - 15 años y más; por entidad federativa</t>
  </si>
  <si>
    <t>Tasa de desocupación en población joven de 15 a 29 años en Zacatecas.</t>
  </si>
  <si>
    <t xml:space="preserve">Programa de apoyos, estímulos económicos y subsidios para el empleo juvenil (12 a 29 años) en el estado de Zacatecas. </t>
  </si>
  <si>
    <t>Bienestar educativo para la juventud zacatecana</t>
  </si>
  <si>
    <t>Tasa neta de matriculación por entidad federativa según nivel educativo (INEGI-SEP)</t>
  </si>
  <si>
    <t>Tasa de abandono escolar por entidad federativa según nivel educativo (INEGI-SEP)</t>
  </si>
  <si>
    <t xml:space="preserve">Programa de Apoyos, estímulos económicos o subsidios a la población juvenil para la rehabilitación de espacios públicos. </t>
  </si>
  <si>
    <t>Porcentaje de espacios públicos rehabilitados por el INJUVENTUD.</t>
  </si>
  <si>
    <t>Tasa de variación de espacios públicos entregados por el INJUVENTUD</t>
  </si>
  <si>
    <t xml:space="preserve">Programa de actividades para impulsar el Desarrollo Humano Integral de las Juventudes (12 a 29 años) en el Estado de Zacatecas 2020. </t>
  </si>
  <si>
    <t xml:space="preserve">  Índice de Desarrollo Humano</t>
  </si>
  <si>
    <t>Porcentaje de Jóvenes atendidos 2021</t>
  </si>
  <si>
    <t>Programa de fortalecimiento al empleo juvenil (12 a 29 años) en el estado de Zacatecas</t>
  </si>
  <si>
    <t xml:space="preserve">Actividades específicas para impulsar el Desarrollo Humano Integral de las Juventudes (12 a 29 años) en el Estado de Zacatecas 2020. </t>
  </si>
  <si>
    <t xml:space="preserve">  Porcentaje de Jóvenes atendidos 2021</t>
  </si>
  <si>
    <t xml:space="preserve">Administración operativa otorgada al personal del Instituto de manera eficiente para el logro de sus metas. </t>
  </si>
  <si>
    <t>Índice de Desarrollo Humano</t>
  </si>
  <si>
    <t>Instituto para la Atención e Inclusión de las Personas Con Discapacidad en el Estado de Zacatecas</t>
  </si>
  <si>
    <t xml:space="preserve">Incorporación de Hombres y Mujeres con discapacidad en la actividad laboral aumenta </t>
  </si>
  <si>
    <t>Porcentaje de Personas con discapacidad incluidas en el Estado.</t>
  </si>
  <si>
    <t>Porcentaje de Incremento de opciones laborales adecuadas y accesibles para personas con discapacidad.</t>
  </si>
  <si>
    <t>Bienestar para las Personas con Discapacidad en Zacatecas.</t>
  </si>
  <si>
    <t>Porcentaje de personas incorporadas en el programas para el Bienestar</t>
  </si>
  <si>
    <t>Becas para la inclusión de las Personas con Discapacidad otorgadas</t>
  </si>
  <si>
    <t>Porcentaje de personas con discapacidad que reciben apoyos por parte del Instituto para aumentar su calidad de vida</t>
  </si>
  <si>
    <t>Porcentaje de solicitudes para apoyo económico atendidas</t>
  </si>
  <si>
    <t>Promoción de la Inclusión de las Personas con Discapacidad</t>
  </si>
  <si>
    <t>Porcentaje de personas incorporadas en el programa Bienestar para las Personas con Discapacidad</t>
  </si>
  <si>
    <t xml:space="preserve">Accesibilidad universal para personas con discapacidad. </t>
  </si>
  <si>
    <t>Porcentaje de personas con discapacidad incluidos.</t>
  </si>
  <si>
    <t>Indice de creación de condiciones de igualdad de oportunidades en el acceso físico a los espacios públicos y privados en el Estado, para las Personas con Discapacidad.</t>
  </si>
  <si>
    <t>Apoyos para la profesionalización de Organizaciones Civiles otorgados</t>
  </si>
  <si>
    <t>Indice de Inclusión de las Personas con Discapacidad en el Estado de Zacatecas.</t>
  </si>
  <si>
    <t xml:space="preserve"> Porcentaje de incremento de Personas con Discapacidad que reciben servicios para mejorar su inclusión.</t>
  </si>
  <si>
    <t>Apoyos para la Inclusión de Hombres y Mujeres con Discapacidad</t>
  </si>
  <si>
    <t>Porcentaje de personas con discapacidad que reciben apoyos por parte del instituto para aumentar su calidad de vida</t>
  </si>
  <si>
    <t>Porcentaje de variación en el Incremento de Personas con Discapacidad que reciben servicios para mejorar su inclusión.</t>
  </si>
  <si>
    <t>Promoción de los derechos de Hombres y Mujeres con discapacidad incrementada</t>
  </si>
  <si>
    <t>Porcentaje de Inclusión de las Personas con Discapacidad en el Estado de Zacatecas.</t>
  </si>
  <si>
    <t>Porcentaje de Incremento de Personas con Discapacidad que reciben servicios para mejorar su inclusión.</t>
  </si>
  <si>
    <t xml:space="preserve">Administración y Control del Instituto para la Atención e Inclusión de Personas con Discapacidad del Estado de Zacatecas </t>
  </si>
  <si>
    <t>Indice de Inclusión de las Personas con Discapacidad en el Estado</t>
  </si>
  <si>
    <t>Porcentaje de personas con discapacidad que reciben servicios para mejorar su inclusión.</t>
  </si>
  <si>
    <t>Universidad Politécnica de Zacatecas</t>
  </si>
  <si>
    <t xml:space="preserve">Proyecto Estratégico de Educación Integral de Calidad </t>
  </si>
  <si>
    <t>Porcentaje de estudiantes inscritos en primer semestre de la licenciatura</t>
  </si>
  <si>
    <t>Porcentaje de la matrícula total de la Universidad Politécnica de Zacatecas, respecto a la matrícula total de nivel superior del Estado                                                                                                                    
Porcentaje de Programas Acreditados</t>
  </si>
  <si>
    <t>Proyecto Estratégico de Educación Integral de Calidad</t>
  </si>
  <si>
    <t>Porcentaje de programas acreditados</t>
  </si>
  <si>
    <t>Universidad Politécnica del Sur de Zacatecas</t>
  </si>
  <si>
    <t xml:space="preserve">
Generación de profesionistas con competencia tecnológica, procesos académicos y administrativos a nivel Superior, buscando un equilibrio con el medio ambiente y enfoque en la equidad de género.
 </t>
  </si>
  <si>
    <t>Eficiencia terminal</t>
  </si>
  <si>
    <t>Educación Integral de calidad para la comunidad Estudiantil                                      
Porcentaje de la matrícula total de la Universidad Politécnica del Sur Zacatecas, respecto a la matricula total de educación de nivel superior del estado</t>
  </si>
  <si>
    <t>Consolidación de la Formación integral de profesionistas con competencia tecnológica mediante procesos, académicos y administrativos que intervienen en la enseñanza-aprendizaje a nivel Superior.</t>
  </si>
  <si>
    <t>Carreras Certificadas en calidad</t>
  </si>
  <si>
    <t>Instituto Tecnológico Superior de Nochistlán</t>
  </si>
  <si>
    <t>Mejoramiento del ITSN 2021</t>
  </si>
  <si>
    <t>Contribuir a la consolidación de la educación superior brindando profesionistas con reconocido prestigio académico</t>
  </si>
  <si>
    <t>Egresados del nivel medio superior del área de influencia del ITSN concluyen su educación a nivel superior                   
Los egresados de educación media superior acceden a una educación superior enfocados en competencias profesionales que respondan a las necesidades del entorno</t>
  </si>
  <si>
    <t>Transformación del ITSN 2022</t>
  </si>
  <si>
    <t>Tasa de variación de profesionistas</t>
  </si>
  <si>
    <t>Porcentaje de la cobertura en el entorno</t>
  </si>
  <si>
    <t> Instituto Tecnológico Superior de Fresnillo</t>
  </si>
  <si>
    <t xml:space="preserve">Ofrecer educación de calidad a los estudiantes del Instituto Tecnológico Superior de Fresnillo. </t>
  </si>
  <si>
    <t>Porcentaje de matricula en programas educativos acreditados</t>
  </si>
  <si>
    <t>Tasa de variación anual de alumnos en programas educativos acreditados                                                                                            
Porcentaje de la matrícula total del Instituto Tecnológico Superior de Fresnillo, respecto a la matricula total de educación de nivel superior del estado.</t>
  </si>
  <si>
    <t>Ofrecer educación de calidad a los estudiantes del Instituto Tecnológico Superior de Fresnillo.</t>
  </si>
  <si>
    <t>Porcentaje de Matrícula en programas educativos acreditados</t>
  </si>
  <si>
    <t>Tasa de variación anual de estudiantes en programas educativos acreditados</t>
  </si>
  <si>
    <t>Instituto Tecnológico Superior Zacatecas - Sur</t>
  </si>
  <si>
    <t>Calidad educativa del ITSZaS para la vinculación efectiva con los sectores productivos</t>
  </si>
  <si>
    <t>Porcentaje de alumnos (as) incorporados en el sector productivo</t>
  </si>
  <si>
    <t>Porcentaje de alumnos egresados           
Porcentaje de la matrícula total del Instituto Tecnológico Superior Zacatecas Sur, respecto a la matricula total de educación de nivel superior del estado .</t>
  </si>
  <si>
    <t>Calidad educativa del ITSZaS para la vinculación efectiva con los sectores productivos.</t>
  </si>
  <si>
    <t>Porcentaje de egresados(as) incorporados en el sector productivo</t>
  </si>
  <si>
    <t>Porcentaje Alumnos egresados</t>
  </si>
  <si>
    <t>Instituto Tecnológico Superior de Loreto</t>
  </si>
  <si>
    <t xml:space="preserve">Fortalecimiento del ITSL </t>
  </si>
  <si>
    <t>Porcentaje de eficiencia terminal</t>
  </si>
  <si>
    <t>Porcentaje cobertura del entorno                                                               
Porcentaje de la matrícula total del Instituto Tecnológico Superior de Loreto, respecto a la matricula total de educación de nivel superior del estado</t>
  </si>
  <si>
    <t>Fortalecimiento del ITSL</t>
  </si>
  <si>
    <t>Porcentaje cobertura del entorno</t>
  </si>
  <si>
    <t>Instituto Tecnológico Superior Zacatecas Norte</t>
  </si>
  <si>
    <t xml:space="preserve">Servicio Educativo de Calidad del Instituto Tecnológico Superior Zacatecas Norte </t>
  </si>
  <si>
    <t>Calidad en el Servicio Educativo</t>
  </si>
  <si>
    <t>Porcentaje de la matrícula total del Instituto Tecnológico Superior Zacatecas Norte, respecto a la matricula total de educación de nivel superior del estado. 
Programas reconocidos o acreditados por su calidad</t>
  </si>
  <si>
    <t>Servicio Educativo de Calidad del Instituto Tecnológico Superior Zacatecas Norte</t>
  </si>
  <si>
    <t>Porcentaje de Calidad en el Servicio Educativo</t>
  </si>
  <si>
    <t>Porcentaje de la matrícula total del Instituto Tecnológico Superior Zacatecas Norte, respecto a la matricula total de educación de nivel superior del estado.</t>
  </si>
  <si>
    <t>Instituto Tecnológico Superior de Jerez</t>
  </si>
  <si>
    <t xml:space="preserve">Fortalecimiento Institucional del Instituto Tecnológico Superior de Jerez </t>
  </si>
  <si>
    <t>Porcentaje de Eficiencia Terminal</t>
  </si>
  <si>
    <t>Procentaje de Cobertura del Entorno
Porcentaje de la matrícula total del Instituto Tecnológico Superior de Jerez, respecto a la matricula total de educación de nivel superior del estado</t>
  </si>
  <si>
    <t>Servicio Educativo de Calidad del Instituto Tecnológico Superior de Jerez</t>
  </si>
  <si>
    <t>Porcentaje de la matrícula total del Instituto Tecnológico Superior de Jerez, respecto a la matricula total de educación de nivel superior del estado.</t>
  </si>
  <si>
    <t>Instituto Tecnológico Superior Zacatecas Occidente</t>
  </si>
  <si>
    <t xml:space="preserve">Consolidación del servicio educativo de nivel superior prestado por el Instituto Tecnológico Superior Zacatecas Occidente </t>
  </si>
  <si>
    <t>Eficiencia terminal.
Porcentaje de la matrícula total del Instituto Tecnológico Superior Zacatecas Occidente, respecto a la matrícula total de educación superior del estado.</t>
  </si>
  <si>
    <t>Consolidación del servicio educativo de nivel superior prestado por el Instituto Tecnológico Superior Zacatecas Occidente</t>
  </si>
  <si>
    <t>Escuela Estatal de Conservación y Restauración de Zacatecas "Refugio Reyes"</t>
  </si>
  <si>
    <t>Operación de la Escuela Estatal de Conservación</t>
  </si>
  <si>
    <t>Porcentaje de egresados de la escuela que atiende bienes patrimoniales del estado</t>
  </si>
  <si>
    <t xml:space="preserve">  Porcentaje de egreso</t>
  </si>
  <si>
    <t>Porcentaje de egresados de la escuela, que atienden bienes patrimoniales del estado</t>
  </si>
  <si>
    <t>Porcentaje de egreso</t>
  </si>
  <si>
    <t>Colegio de Bachilleres del Estado de Zacatecas</t>
  </si>
  <si>
    <t xml:space="preserve">
Formación integral con oferta educativa de calidad
 </t>
  </si>
  <si>
    <t xml:space="preserve">  Porcentaje de eficiencia terminal</t>
  </si>
  <si>
    <t>Porcentaje de aprovechamiento
Porcentaje de la matrícula total del Colegio de Bachilleres del Estado de Zacatecas, respecto a la matricula total de educación de nivel media superior del Estado</t>
  </si>
  <si>
    <t>Educación de calidad para la inclusión, la permanencia y la equidad</t>
  </si>
  <si>
    <t>Contribuir a la mejora de la calidad de la Educación Media Superior</t>
  </si>
  <si>
    <t>Brindar las herramientas académicas necesarias a los alumnos para que concluyan su educación media superior y posteriormente la educación superior con una titulación.</t>
  </si>
  <si>
    <t>Colegio de Educación Profesional Técnica del Estado de Zacatecas</t>
  </si>
  <si>
    <t xml:space="preserve">Formación de Profesionales Técnicos y Profesionales Técnicos Bachiller </t>
  </si>
  <si>
    <t xml:space="preserve">  Porcentaje de Eficiencia Terminal</t>
  </si>
  <si>
    <t>Porcentaje de Eficacia de Titulación</t>
  </si>
  <si>
    <t>Formación de Profesionales Técnicos y Profesionales Técnicos Bachiller</t>
  </si>
  <si>
    <t>Porcentaje de eficacia de titulación</t>
  </si>
  <si>
    <t>Colegio de Estudios Científicos y Tecnológicos del Estado de Zacatecas</t>
  </si>
  <si>
    <t xml:space="preserve"> Educación Media Superior de calidad a estudiantes entre 15 y 17 años de las comunidades urbanas y rurales del estado en los planteles CECyT y Centros EMSaD</t>
  </si>
  <si>
    <t>Planteles en el Sistema Nacional de Bachillerato</t>
  </si>
  <si>
    <t>Alumnos en los Niveles III y IV en la Prueba PLANEA
Porcentaje de la matrícula total del Colegio de Estudios Científicos y Tegnológicos del Estado de Zacatecas, respecto a la matricula total de educación de nivel media superior del estado .</t>
  </si>
  <si>
    <t>Formación de estudiantes con perfil científico y tecnológico CECYTEZ-EMSAD</t>
  </si>
  <si>
    <t>Acceso y permanencia en el bachillerato tecnológico.</t>
  </si>
  <si>
    <t>Porcentaje de cobertura de Educación Media Superior</t>
  </si>
  <si>
    <t> Instituto de Selección y Capacitación del Estado de Zacatecas</t>
  </si>
  <si>
    <t>Profesionalización de los Servidores (as) Públicos</t>
  </si>
  <si>
    <t>Contribuir a la formación de una Administración Pública eficiente</t>
  </si>
  <si>
    <t>Servidores(as) Públicos(as) que cuentan con la debida profesionalización requerida en su puesto</t>
  </si>
  <si>
    <t>Apoyo administrativo para la Profesionalización</t>
  </si>
  <si>
    <t>Porcentaje de Servidores(as) Públicos(as) Acreditados(as)</t>
  </si>
  <si>
    <t xml:space="preserve">Apoyo administrativo para la Profesionalización </t>
  </si>
  <si>
    <t>Profesionalización de las y los servidores públicos</t>
  </si>
  <si>
    <t>Universidad Tecnológica del Estado de Zacatecas</t>
  </si>
  <si>
    <t xml:space="preserve">Ofertar educación tecnológica de calidad a los estudiantes de la UTZAC </t>
  </si>
  <si>
    <t>Porcentaje de Programas Educativos de la UTZAC con pertinencia en el área de influencia.</t>
  </si>
  <si>
    <t>Porcentaje de la matrícula total de la Universidad Tecnológica de Zacatecas, respecto a la matricula total de educación de nivel superior del estado. 
Porcentaje de eficiencia terminal</t>
  </si>
  <si>
    <t>Ofertar Educación de calidad a los estudiantes de la UTZAC</t>
  </si>
  <si>
    <t>Porcentaje de Programas Educativos de la Universidad con Pertinencia en el área de influencia.</t>
  </si>
  <si>
    <t>Comisión Estatal de la Defensa del Contribuyente</t>
  </si>
  <si>
    <t>Protección y Defensa de los Derechos de los Contribuyentes</t>
  </si>
  <si>
    <t>Tasa de variación de contribuyentes a los que se les proporcionó un mecanismo de defensa de sus derechos</t>
  </si>
  <si>
    <t>Porcentaje de Contribuyentes que resuelven su situación</t>
  </si>
  <si>
    <t>Acceso a la Justicia Tributaria a través de la Protección y Defensa de los Derechos de los Contribuyentes</t>
  </si>
  <si>
    <t>Porcentaje de contribuyentes a los que se les proporcionó un mecanismo de defensa de sus derechos</t>
  </si>
  <si>
    <t>Porcentaje de solicitudes procedentes</t>
  </si>
  <si>
    <t>Secretaría Ejecutiva del Sistema Estatal Anticorrupción de Zacatecas</t>
  </si>
  <si>
    <t>Programa para Prevenir y Detectar Actos de Corrupción en Zacatecas</t>
  </si>
  <si>
    <t>Tasa de prevalencia de corrupción en la realización de trámites por parte de las unidades económicas. con instituciones públicas.</t>
  </si>
  <si>
    <t>Porcentaje de acuerdos ejecutados por la secretaría técnica.</t>
  </si>
  <si>
    <t>Programa para prevenir actos y hechos de corrupción en Zacatecas.</t>
  </si>
  <si>
    <t>Tasa de prevalencia de corrupción en relación de trámites asociados a unidades victima.</t>
  </si>
  <si>
    <t>Porcentaje de acuerdos ejecutados por la Secretaría Técnica.</t>
  </si>
  <si>
    <t>Programa para el Fortalecimiento Institucional de la Secretaría Ejecutiva del Sistema Estatal Anticurrupción de Zacatecas.</t>
  </si>
  <si>
    <t>Tasa de prevalencia de corrupción en la realización de trámites por parte de las unidades económicas con instituciones públicas.</t>
  </si>
  <si>
    <t>Programa para el Fortalecimiento Institucional de la Secretaría Ejecutiva del Sistema Estatal Anticorrupción de Zacatecas.</t>
  </si>
  <si>
    <t>Porcentaje de avance de la Secretaría Ejecutiva del Sistema Estatal Anticorrupción de Zacatecas a nivel nacional</t>
  </si>
  <si>
    <t>Porcentaje de avance de resultados del Sistema Estatal Anticorrupción de Zacatecas a nivel nacional de conformidad con la SESNA</t>
  </si>
  <si>
    <t>Centro de Conciliación Laboral del Estado de Zacatecas</t>
  </si>
  <si>
    <t>Programa de Conciliación Laboral en el Estado de Zacatecas</t>
  </si>
  <si>
    <t>Tasa de desocupación</t>
  </si>
  <si>
    <t>Porcentaje de asuntos resueltos a través de la conciliación</t>
  </si>
  <si>
    <t>Programa del Conciliación Laboral del Estado de Zacatecas</t>
  </si>
  <si>
    <t>Porcentaje de Conciliación</t>
  </si>
  <si>
    <t>Porcentaje de solicitudes concluidas</t>
  </si>
  <si>
    <t>Agencia Estatal de Energía del Estado de Zacatecas</t>
  </si>
  <si>
    <t>Energías Renovables y Promoción Energética</t>
  </si>
  <si>
    <t>Porcentaje de eventos que promueven la generación y uso de energías renovables</t>
  </si>
  <si>
    <t>Porcentaje de actividades de Difusión realizadas.</t>
  </si>
  <si>
    <t>Energías Renovables para el Bienestar Sustentable</t>
  </si>
  <si>
    <t>Porcentaje de actividades de Difusión realizadas</t>
  </si>
  <si>
    <t>Energías Renovables Alternativas</t>
  </si>
  <si>
    <t>PODER LEGISLATIVO</t>
  </si>
  <si>
    <t>PODER JUDICIAL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</si>
</sst>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quot;$&quot;#,##0.00"/>
  </numFmts>
  <fonts count="28" x14ac:knownFonts="1">
    <font>
      <sz val="11"/>
      <color theme="1"/>
      <name val="Calibri"/>
      <family val="2"/>
      <scheme val="minor"/>
    </font>
    <font>
      <sz val="11"/>
      <color theme="1"/>
      <name val="Calibri"/>
      <family val="2"/>
      <scheme val="minor"/>
    </font>
    <font>
      <sz val="11"/>
      <color rgb="FF006100"/>
      <name val="Calibri"/>
      <family val="2"/>
      <scheme val="minor"/>
    </font>
    <font>
      <sz val="11"/>
      <color theme="0"/>
      <name val="Calibri"/>
      <family val="2"/>
      <scheme val="minor"/>
    </font>
    <font>
      <b/>
      <sz val="12"/>
      <color indexed="8"/>
      <name val="Montserrat"/>
    </font>
    <font>
      <sz val="12"/>
      <color theme="1"/>
      <name val="Montserrat"/>
    </font>
    <font>
      <sz val="11"/>
      <color indexed="8"/>
      <name val="Montserrat"/>
    </font>
    <font>
      <sz val="11"/>
      <color theme="1"/>
      <name val="Montserrat"/>
    </font>
    <font>
      <b/>
      <sz val="12"/>
      <color indexed="8"/>
      <name val="Montserrat Black"/>
    </font>
    <font>
      <b/>
      <sz val="11"/>
      <color theme="1"/>
      <name val="Montserrat"/>
    </font>
    <font>
      <b/>
      <sz val="11"/>
      <color indexed="8"/>
      <name val="Montserrat"/>
    </font>
    <font>
      <b/>
      <sz val="11"/>
      <name val="Montserrat"/>
    </font>
    <font>
      <sz val="11"/>
      <name val="Montserrat"/>
    </font>
    <font>
      <b/>
      <sz val="12"/>
      <name val="Montserrat Black"/>
    </font>
    <font>
      <b/>
      <sz val="11"/>
      <color indexed="9"/>
      <name val="Montserrat"/>
    </font>
    <font>
      <b/>
      <sz val="12"/>
      <name val="Gotham Book"/>
    </font>
    <font>
      <sz val="12"/>
      <name val="Gotham Book"/>
    </font>
    <font>
      <sz val="10"/>
      <name val="Arial"/>
      <family val="2"/>
    </font>
    <font>
      <b/>
      <sz val="11"/>
      <name val="Calibri Light"/>
      <family val="2"/>
      <scheme val="major"/>
    </font>
    <font>
      <b/>
      <sz val="11"/>
      <name val="Cambria"/>
      <family val="1"/>
    </font>
    <font>
      <b/>
      <i/>
      <sz val="11"/>
      <color theme="0" tint="-4.9989318521683403E-2"/>
      <name val="Calibri"/>
      <family val="2"/>
      <scheme val="minor"/>
    </font>
    <font>
      <b/>
      <sz val="11"/>
      <color theme="0" tint="-4.9989318521683403E-2"/>
      <name val="Calibri"/>
      <family val="2"/>
      <scheme val="minor"/>
    </font>
    <font>
      <b/>
      <sz val="10"/>
      <color theme="0" tint="-4.9989318521683403E-2"/>
      <name val="Calibri"/>
      <family val="2"/>
      <scheme val="minor"/>
    </font>
    <font>
      <b/>
      <sz val="9"/>
      <name val="Calibri Light"/>
      <family val="2"/>
      <scheme val="major"/>
    </font>
    <font>
      <b/>
      <sz val="9"/>
      <name val="Cambria"/>
      <family val="1"/>
    </font>
    <font>
      <b/>
      <sz val="11"/>
      <color theme="0"/>
      <name val="Montserrat"/>
    </font>
    <font>
      <b/>
      <sz val="10"/>
      <color theme="1"/>
      <name val="Montserrat"/>
    </font>
    <font>
      <sz val="10"/>
      <color theme="1"/>
      <name val="Montserrat"/>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800000"/>
        <bgColor indexed="64"/>
      </patternFill>
    </fill>
    <fill>
      <patternFill patternType="solid">
        <fgColor theme="0" tint="-0.249977111117893"/>
        <bgColor indexed="64"/>
      </patternFill>
    </fill>
    <fill>
      <patternFill patternType="solid">
        <fgColor rgb="FFEAB2B4"/>
        <bgColor indexed="64"/>
      </patternFill>
    </fill>
    <fill>
      <patternFill patternType="solid">
        <fgColor theme="1" tint="0.499984740745262"/>
        <bgColor indexed="64"/>
      </patternFill>
    </fill>
    <fill>
      <patternFill patternType="solid">
        <fgColor rgb="FF71050D"/>
        <bgColor indexed="64"/>
      </patternFill>
    </fill>
    <fill>
      <patternFill patternType="solid">
        <fgColor rgb="FFC6EFCE"/>
        <bgColor indexed="64"/>
      </patternFill>
    </fill>
  </fills>
  <borders count="5">
    <border>
      <left/>
      <right/>
      <top/>
      <bottom/>
      <diagonal/>
    </border>
    <border>
      <left/>
      <right/>
      <top/>
      <bottom style="thick">
        <color rgb="FF800000"/>
      </bottom>
      <diagonal/>
    </border>
    <border>
      <left/>
      <right/>
      <top style="thick">
        <color rgb="FF800000"/>
      </top>
      <bottom style="thick">
        <color rgb="FF800000"/>
      </bottom>
      <diagonal/>
    </border>
    <border>
      <left/>
      <right/>
      <top style="thick">
        <color rgb="FF800000"/>
      </top>
      <bottom/>
      <diagonal/>
    </border>
    <border>
      <left style="medium">
        <color theme="0" tint="-4.9989318521683403E-2"/>
      </left>
      <right/>
      <top style="medium">
        <color theme="0" tint="-4.9989318521683403E-2"/>
      </top>
      <bottom style="medium">
        <color theme="0" tint="-4.9989318521683403E-2"/>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7" fillId="0" borderId="0"/>
    <xf numFmtId="9" fontId="1" fillId="0" borderId="0" applyFont="0" applyFill="0" applyBorder="0" applyAlignment="0" applyProtection="0"/>
    <xf numFmtId="0" fontId="2" fillId="9" borderId="0" applyNumberFormat="0" applyBorder="0" applyAlignment="0" applyProtection="0"/>
  </cellStyleXfs>
  <cellXfs count="168">
    <xf numFmtId="0" fontId="0" fillId="0" borderId="0" xfId="0"/>
    <xf numFmtId="0" fontId="4" fillId="0" borderId="0" xfId="0" applyFont="1" applyAlignment="1">
      <alignment horizontal="center" vertical="top" wrapText="1"/>
    </xf>
    <xf numFmtId="0" fontId="5" fillId="0" borderId="0" xfId="0" applyFont="1"/>
    <xf numFmtId="0" fontId="6" fillId="0" borderId="0" xfId="0" applyFont="1" applyAlignment="1">
      <alignment vertical="top"/>
    </xf>
    <xf numFmtId="0" fontId="6" fillId="0" borderId="0" xfId="0" applyFont="1" applyAlignment="1">
      <alignment vertical="top" wrapText="1"/>
    </xf>
    <xf numFmtId="0" fontId="7" fillId="0" borderId="0" xfId="0" applyFont="1"/>
    <xf numFmtId="0" fontId="8" fillId="0" borderId="0" xfId="0" applyFont="1" applyAlignment="1">
      <alignment horizontal="center" vertical="top" wrapText="1"/>
    </xf>
    <xf numFmtId="0" fontId="7" fillId="0" borderId="1" xfId="0" applyFont="1" applyFill="1" applyBorder="1" applyAlignment="1">
      <alignment horizontal="right" vertical="center"/>
    </xf>
    <xf numFmtId="0" fontId="9" fillId="0" borderId="2"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7" fillId="0" borderId="0" xfId="0" applyFont="1" applyAlignment="1">
      <alignment horizontal="center"/>
    </xf>
    <xf numFmtId="0" fontId="10" fillId="0" borderId="0" xfId="0" applyFont="1" applyAlignment="1">
      <alignment horizontal="left" vertical="top"/>
    </xf>
    <xf numFmtId="0" fontId="10" fillId="0" borderId="0" xfId="0" applyFont="1" applyAlignment="1">
      <alignment vertical="top"/>
    </xf>
    <xf numFmtId="0" fontId="10" fillId="0" borderId="0" xfId="0" applyFont="1" applyAlignment="1">
      <alignment vertical="top" wrapText="1"/>
    </xf>
    <xf numFmtId="43" fontId="10" fillId="0" borderId="0" xfId="1" applyFont="1" applyAlignment="1">
      <alignment vertical="top" wrapText="1"/>
    </xf>
    <xf numFmtId="43" fontId="10" fillId="0" borderId="0" xfId="1" applyFont="1" applyAlignment="1">
      <alignment horizontal="right" vertical="top" wrapText="1"/>
    </xf>
    <xf numFmtId="4" fontId="7" fillId="0" borderId="0" xfId="0" applyNumberFormat="1" applyFont="1"/>
    <xf numFmtId="0" fontId="10" fillId="0" borderId="0" xfId="0" applyFont="1" applyAlignment="1">
      <alignment horizontal="right" vertical="top"/>
    </xf>
    <xf numFmtId="0" fontId="6" fillId="0" borderId="0" xfId="0" applyFont="1" applyAlignment="1">
      <alignment horizontal="left" vertical="top"/>
    </xf>
    <xf numFmtId="43" fontId="6" fillId="0" borderId="0" xfId="1" applyFont="1" applyAlignment="1">
      <alignment vertical="top" wrapText="1"/>
    </xf>
    <xf numFmtId="43" fontId="6" fillId="0" borderId="0" xfId="1" applyFont="1" applyAlignment="1">
      <alignment horizontal="right" vertical="top" wrapText="1"/>
    </xf>
    <xf numFmtId="0" fontId="6" fillId="0" borderId="0" xfId="0" applyFont="1" applyAlignment="1">
      <alignment horizontal="left" vertical="top" wrapText="1"/>
    </xf>
    <xf numFmtId="43" fontId="6" fillId="0" borderId="0" xfId="1" applyFont="1" applyAlignment="1">
      <alignment horizontal="left" vertical="top" wrapText="1"/>
    </xf>
    <xf numFmtId="0" fontId="10" fillId="0" borderId="0" xfId="0" applyFont="1" applyAlignment="1">
      <alignment horizontal="right" vertical="top" wrapText="1"/>
    </xf>
    <xf numFmtId="43" fontId="10" fillId="0" borderId="0" xfId="1" applyFont="1" applyFill="1" applyAlignment="1">
      <alignment vertical="top" wrapText="1"/>
    </xf>
    <xf numFmtId="4" fontId="10" fillId="0" borderId="0" xfId="0" applyNumberFormat="1" applyFont="1" applyAlignment="1">
      <alignment vertical="top" wrapText="1"/>
    </xf>
    <xf numFmtId="4" fontId="10" fillId="0" borderId="0" xfId="0" applyNumberFormat="1" applyFont="1" applyAlignment="1">
      <alignment horizontal="right" vertical="top" wrapText="1"/>
    </xf>
    <xf numFmtId="0" fontId="6" fillId="0" borderId="0" xfId="0" applyFont="1" applyAlignment="1">
      <alignment horizontal="right" vertical="top"/>
    </xf>
    <xf numFmtId="4" fontId="6" fillId="0" borderId="0" xfId="0" applyNumberFormat="1" applyFont="1" applyAlignment="1">
      <alignment vertical="top" wrapText="1"/>
    </xf>
    <xf numFmtId="4" fontId="6" fillId="0" borderId="0" xfId="0" applyNumberFormat="1" applyFont="1" applyAlignment="1">
      <alignment horizontal="right" vertical="top" wrapText="1"/>
    </xf>
    <xf numFmtId="0" fontId="7" fillId="0" borderId="0" xfId="0" applyFont="1" applyAlignment="1">
      <alignment wrapText="1"/>
    </xf>
    <xf numFmtId="43" fontId="11" fillId="0" borderId="0" xfId="2" applyNumberFormat="1" applyFont="1" applyFill="1" applyBorder="1" applyAlignment="1" applyProtection="1">
      <alignment horizontal="center" vertical="top" wrapText="1"/>
    </xf>
    <xf numFmtId="43" fontId="11" fillId="0" borderId="0" xfId="2" applyNumberFormat="1" applyFont="1" applyFill="1" applyBorder="1" applyAlignment="1" applyProtection="1">
      <alignment vertical="top" wrapText="1"/>
    </xf>
    <xf numFmtId="43" fontId="12" fillId="0" borderId="0" xfId="2" applyNumberFormat="1" applyFont="1"/>
    <xf numFmtId="43" fontId="12" fillId="0" borderId="0" xfId="2" applyNumberFormat="1" applyFont="1" applyFill="1" applyBorder="1" applyAlignment="1" applyProtection="1">
      <alignment vertical="top" wrapText="1"/>
    </xf>
    <xf numFmtId="0" fontId="12" fillId="0" borderId="0" xfId="2" applyNumberFormat="1" applyFont="1" applyFill="1" applyBorder="1" applyAlignment="1" applyProtection="1">
      <alignment horizontal="right" vertical="center" wrapText="1"/>
    </xf>
    <xf numFmtId="43" fontId="12" fillId="0" borderId="0" xfId="2" applyNumberFormat="1" applyFont="1" applyFill="1" applyBorder="1" applyAlignment="1" applyProtection="1">
      <alignment horizontal="center" vertical="top" wrapText="1"/>
    </xf>
    <xf numFmtId="43" fontId="12" fillId="0" borderId="0" xfId="2" applyNumberFormat="1" applyFont="1" applyFill="1" applyBorder="1" applyAlignment="1" applyProtection="1">
      <alignment horizontal="center" vertical="center" wrapText="1"/>
    </xf>
    <xf numFmtId="43" fontId="12" fillId="0" borderId="0" xfId="1" applyFont="1" applyFill="1" applyBorder="1" applyAlignment="1" applyProtection="1">
      <alignment horizontal="center" vertical="center" wrapText="1"/>
    </xf>
    <xf numFmtId="43" fontId="12" fillId="0" borderId="0" xfId="1" applyFont="1" applyFill="1" applyBorder="1" applyAlignment="1" applyProtection="1">
      <alignment horizontal="right" vertical="center" wrapText="1"/>
    </xf>
    <xf numFmtId="43" fontId="13" fillId="0" borderId="0" xfId="2" applyNumberFormat="1" applyFont="1" applyAlignment="1">
      <alignment horizontal="center" vertical="center"/>
    </xf>
    <xf numFmtId="0" fontId="12" fillId="0" borderId="0" xfId="2" applyNumberFormat="1" applyFont="1" applyAlignment="1">
      <alignment horizontal="right" vertical="center"/>
    </xf>
    <xf numFmtId="43" fontId="12" fillId="0" borderId="0" xfId="2" applyNumberFormat="1" applyFont="1" applyAlignment="1">
      <alignment wrapText="1"/>
    </xf>
    <xf numFmtId="43" fontId="12" fillId="0" borderId="0" xfId="2" applyNumberFormat="1" applyFont="1" applyAlignment="1">
      <alignment vertical="center"/>
    </xf>
    <xf numFmtId="43" fontId="12" fillId="0" borderId="0" xfId="1" applyFont="1" applyAlignment="1">
      <alignment vertical="center"/>
    </xf>
    <xf numFmtId="43" fontId="12" fillId="0" borderId="0" xfId="2" applyNumberFormat="1" applyFont="1" applyAlignment="1">
      <alignment vertical="center" wrapText="1"/>
    </xf>
    <xf numFmtId="43" fontId="12" fillId="0" borderId="0" xfId="1" applyFont="1" applyAlignment="1">
      <alignment horizontal="right" vertical="center"/>
    </xf>
    <xf numFmtId="0" fontId="7" fillId="2" borderId="0" xfId="0" applyFont="1" applyFill="1"/>
    <xf numFmtId="0" fontId="7" fillId="2" borderId="0" xfId="0" applyFont="1" applyFill="1" applyAlignment="1">
      <alignment wrapText="1"/>
    </xf>
    <xf numFmtId="43" fontId="7" fillId="2" borderId="0" xfId="1" applyFont="1" applyFill="1" applyAlignment="1">
      <alignment horizontal="right" vertical="center"/>
    </xf>
    <xf numFmtId="0" fontId="7" fillId="2" borderId="0" xfId="0" applyFont="1" applyFill="1" applyAlignment="1">
      <alignment vertical="center" wrapText="1"/>
    </xf>
    <xf numFmtId="4" fontId="7" fillId="2" borderId="0" xfId="0" applyNumberFormat="1" applyFont="1" applyFill="1" applyAlignment="1">
      <alignment horizontal="right" vertical="center"/>
    </xf>
    <xf numFmtId="43" fontId="9" fillId="2" borderId="0" xfId="1" applyFont="1" applyFill="1" applyAlignment="1">
      <alignment horizontal="right" vertical="center"/>
    </xf>
    <xf numFmtId="43" fontId="7" fillId="0" borderId="0" xfId="1" applyFont="1"/>
    <xf numFmtId="0" fontId="10" fillId="0" borderId="3" xfId="0" applyFont="1" applyBorder="1" applyAlignment="1">
      <alignment horizontal="center" vertical="center" wrapText="1"/>
    </xf>
    <xf numFmtId="0" fontId="10" fillId="0" borderId="2" xfId="0" applyFont="1" applyBorder="1" applyAlignment="1">
      <alignment horizontal="center" vertical="center" wrapText="1"/>
    </xf>
    <xf numFmtId="43" fontId="10" fillId="0" borderId="3" xfId="1" applyFont="1" applyBorder="1" applyAlignment="1">
      <alignment horizontal="right" vertical="center" wrapText="1"/>
    </xf>
    <xf numFmtId="0" fontId="10" fillId="0" borderId="1" xfId="0" applyFont="1" applyBorder="1" applyAlignment="1">
      <alignment horizontal="center" vertical="center" wrapText="1"/>
    </xf>
    <xf numFmtId="0" fontId="10" fillId="0" borderId="1" xfId="0" applyFont="1" applyBorder="1" applyAlignment="1">
      <alignment horizontal="center" vertical="center" wrapText="1"/>
    </xf>
    <xf numFmtId="43" fontId="10" fillId="0" borderId="1" xfId="1" applyFont="1" applyBorder="1" applyAlignment="1">
      <alignment horizontal="center" vertical="center" wrapText="1"/>
    </xf>
    <xf numFmtId="43" fontId="10" fillId="0" borderId="1" xfId="1" applyFont="1" applyBorder="1" applyAlignment="1">
      <alignment horizontal="right" vertical="center" wrapText="1"/>
    </xf>
    <xf numFmtId="164" fontId="7" fillId="0" borderId="0" xfId="0" applyNumberFormat="1" applyFont="1"/>
    <xf numFmtId="0" fontId="7" fillId="3" borderId="0" xfId="0" applyFont="1" applyFill="1"/>
    <xf numFmtId="0" fontId="7" fillId="3" borderId="0" xfId="0" applyFont="1" applyFill="1" applyAlignment="1">
      <alignment wrapText="1"/>
    </xf>
    <xf numFmtId="43" fontId="7" fillId="3" borderId="0" xfId="1" applyFont="1" applyFill="1" applyAlignment="1">
      <alignment horizontal="right" vertical="center"/>
    </xf>
    <xf numFmtId="0" fontId="7" fillId="3" borderId="0" xfId="0" applyFont="1" applyFill="1" applyAlignment="1">
      <alignment vertical="center" wrapText="1"/>
    </xf>
    <xf numFmtId="43" fontId="7" fillId="3" borderId="0" xfId="1" applyFont="1" applyFill="1" applyAlignment="1">
      <alignment vertical="center"/>
    </xf>
    <xf numFmtId="4" fontId="7" fillId="3" borderId="0" xfId="0" applyNumberFormat="1" applyFont="1" applyFill="1" applyAlignment="1">
      <alignment horizontal="right" vertical="center"/>
    </xf>
    <xf numFmtId="43" fontId="9" fillId="3" borderId="0" xfId="1" applyFont="1" applyFill="1" applyAlignment="1">
      <alignment horizontal="right" vertical="center"/>
    </xf>
    <xf numFmtId="0" fontId="14" fillId="4" borderId="0" xfId="0" applyFont="1" applyFill="1" applyAlignment="1">
      <alignment horizontal="left" vertical="top"/>
    </xf>
    <xf numFmtId="0" fontId="14" fillId="4" borderId="0" xfId="0" applyFont="1" applyFill="1" applyAlignment="1">
      <alignment vertical="top" wrapText="1"/>
    </xf>
    <xf numFmtId="0" fontId="14" fillId="4" borderId="0" xfId="0" applyFont="1" applyFill="1" applyAlignment="1">
      <alignment vertical="center"/>
    </xf>
    <xf numFmtId="43" fontId="14" fillId="4" borderId="0" xfId="1" applyFont="1" applyFill="1" applyAlignment="1">
      <alignment vertical="center"/>
    </xf>
    <xf numFmtId="0" fontId="14" fillId="4" borderId="0" xfId="0" applyFont="1" applyFill="1" applyAlignment="1">
      <alignment vertical="center" wrapText="1"/>
    </xf>
    <xf numFmtId="0" fontId="14" fillId="4" borderId="0" xfId="0" applyFont="1" applyFill="1" applyAlignment="1">
      <alignment vertical="top"/>
    </xf>
    <xf numFmtId="164" fontId="14" fillId="4" borderId="0" xfId="0" applyNumberFormat="1" applyFont="1" applyFill="1" applyAlignment="1">
      <alignment vertical="top"/>
    </xf>
    <xf numFmtId="0" fontId="10" fillId="5" borderId="0" xfId="0" applyFont="1" applyFill="1" applyAlignment="1">
      <alignment horizontal="left" vertical="top"/>
    </xf>
    <xf numFmtId="0" fontId="10" fillId="5" borderId="0" xfId="0" applyFont="1" applyFill="1" applyAlignment="1">
      <alignment vertical="top" wrapText="1"/>
    </xf>
    <xf numFmtId="0" fontId="10" fillId="5" borderId="0" xfId="0" applyFont="1" applyFill="1" applyAlignment="1">
      <alignment vertical="center"/>
    </xf>
    <xf numFmtId="43" fontId="10" fillId="5" borderId="0" xfId="1" applyFont="1" applyFill="1" applyAlignment="1">
      <alignment vertical="center"/>
    </xf>
    <xf numFmtId="0" fontId="10" fillId="5" borderId="0" xfId="0" applyFont="1" applyFill="1" applyAlignment="1">
      <alignment vertical="center" wrapText="1"/>
    </xf>
    <xf numFmtId="0" fontId="10" fillId="5" borderId="0" xfId="0" applyFont="1" applyFill="1" applyAlignment="1">
      <alignment vertical="top"/>
    </xf>
    <xf numFmtId="164" fontId="10" fillId="5" borderId="0" xfId="0" applyNumberFormat="1" applyFont="1" applyFill="1" applyAlignment="1">
      <alignment vertical="top"/>
    </xf>
    <xf numFmtId="43" fontId="10" fillId="5" borderId="0" xfId="1" applyFont="1" applyFill="1" applyAlignment="1">
      <alignment horizontal="right" vertical="center"/>
    </xf>
    <xf numFmtId="0" fontId="6" fillId="0" borderId="0" xfId="0" applyFont="1" applyAlignment="1">
      <alignment vertical="center"/>
    </xf>
    <xf numFmtId="43" fontId="6" fillId="0" borderId="0" xfId="1" applyFont="1" applyAlignment="1">
      <alignment vertical="center"/>
    </xf>
    <xf numFmtId="164" fontId="6" fillId="0" borderId="0" xfId="0" applyNumberFormat="1" applyFont="1" applyAlignment="1">
      <alignment horizontal="left" vertical="center" wrapText="1"/>
    </xf>
    <xf numFmtId="164" fontId="6" fillId="0" borderId="0" xfId="0" applyNumberFormat="1" applyFont="1" applyAlignment="1">
      <alignment vertical="top"/>
    </xf>
    <xf numFmtId="43" fontId="6" fillId="0" borderId="0" xfId="1" applyFont="1" applyAlignment="1">
      <alignment horizontal="right" vertical="center"/>
    </xf>
    <xf numFmtId="0" fontId="6" fillId="0" borderId="0" xfId="0" applyFont="1" applyAlignment="1">
      <alignment vertical="center" wrapText="1"/>
    </xf>
    <xf numFmtId="0" fontId="10" fillId="6" borderId="0" xfId="0" applyFont="1" applyFill="1" applyAlignment="1">
      <alignment horizontal="left" vertical="top"/>
    </xf>
    <xf numFmtId="0" fontId="10" fillId="6" borderId="0" xfId="0" applyFont="1" applyFill="1" applyAlignment="1">
      <alignment vertical="top" wrapText="1"/>
    </xf>
    <xf numFmtId="0" fontId="10" fillId="6" borderId="0" xfId="0" applyFont="1" applyFill="1" applyAlignment="1">
      <alignment vertical="center"/>
    </xf>
    <xf numFmtId="43" fontId="10" fillId="6" borderId="0" xfId="1" applyFont="1" applyFill="1" applyAlignment="1">
      <alignment vertical="center"/>
    </xf>
    <xf numFmtId="0" fontId="10" fillId="6" borderId="0" xfId="0" applyFont="1" applyFill="1" applyAlignment="1">
      <alignment vertical="center" wrapText="1"/>
    </xf>
    <xf numFmtId="0" fontId="10" fillId="6" borderId="0" xfId="0" applyFont="1" applyFill="1" applyAlignment="1">
      <alignment vertical="top"/>
    </xf>
    <xf numFmtId="164" fontId="10" fillId="6" borderId="0" xfId="0" applyNumberFormat="1" applyFont="1" applyFill="1" applyAlignment="1">
      <alignment vertical="top"/>
    </xf>
    <xf numFmtId="43" fontId="10" fillId="6" borderId="0" xfId="1" applyFont="1" applyFill="1" applyAlignment="1">
      <alignment horizontal="right" vertical="center"/>
    </xf>
    <xf numFmtId="43" fontId="14" fillId="4" borderId="0" xfId="1" applyFont="1" applyFill="1" applyAlignment="1">
      <alignment horizontal="right" vertical="center"/>
    </xf>
    <xf numFmtId="0" fontId="6" fillId="0" borderId="0" xfId="0" applyFont="1" applyAlignment="1">
      <alignment horizontal="center" vertical="center"/>
    </xf>
    <xf numFmtId="43" fontId="15" fillId="3" borderId="0" xfId="0" applyNumberFormat="1" applyFont="1" applyFill="1" applyAlignment="1">
      <alignment horizontal="center" vertical="center"/>
    </xf>
    <xf numFmtId="43" fontId="15" fillId="3" borderId="0" xfId="0" applyNumberFormat="1" applyFont="1" applyFill="1" applyAlignment="1">
      <alignment vertical="center"/>
    </xf>
    <xf numFmtId="43" fontId="16" fillId="0" borderId="0" xfId="0" applyNumberFormat="1" applyFont="1"/>
    <xf numFmtId="43" fontId="15" fillId="3" borderId="0" xfId="0" applyNumberFormat="1" applyFont="1" applyFill="1" applyAlignment="1">
      <alignment vertical="top"/>
    </xf>
    <xf numFmtId="43" fontId="16" fillId="0" borderId="0" xfId="0" applyNumberFormat="1" applyFont="1" applyAlignment="1"/>
    <xf numFmtId="0" fontId="16" fillId="3" borderId="0" xfId="4" applyFont="1" applyFill="1" applyAlignment="1">
      <alignment horizontal="right" vertical="center" wrapText="1"/>
    </xf>
    <xf numFmtId="0" fontId="16" fillId="3" borderId="0" xfId="4" applyFont="1" applyFill="1" applyAlignment="1">
      <alignment vertical="top" wrapText="1"/>
    </xf>
    <xf numFmtId="0" fontId="16" fillId="0" borderId="0" xfId="0" applyFont="1"/>
    <xf numFmtId="0" fontId="16" fillId="0" borderId="0" xfId="0" applyFont="1" applyAlignment="1">
      <alignment horizontal="center" vertical="center"/>
    </xf>
    <xf numFmtId="43" fontId="16" fillId="0" borderId="0" xfId="0" applyNumberFormat="1" applyFont="1" applyAlignment="1">
      <alignment horizontal="left" vertical="center"/>
    </xf>
    <xf numFmtId="0" fontId="11" fillId="0" borderId="0" xfId="4" applyFont="1" applyFill="1" applyBorder="1" applyAlignment="1">
      <alignment vertical="center" wrapText="1"/>
    </xf>
    <xf numFmtId="0" fontId="11" fillId="0" borderId="0" xfId="4" applyFont="1" applyFill="1" applyBorder="1" applyAlignment="1">
      <alignment vertical="top" wrapText="1"/>
    </xf>
    <xf numFmtId="43" fontId="12" fillId="0" borderId="0" xfId="0" applyNumberFormat="1" applyFont="1" applyFill="1" applyBorder="1"/>
    <xf numFmtId="0" fontId="12" fillId="0" borderId="0" xfId="0" applyFont="1" applyFill="1" applyBorder="1" applyAlignment="1"/>
    <xf numFmtId="43" fontId="12" fillId="0" borderId="0" xfId="0" applyNumberFormat="1" applyFont="1" applyFill="1" applyBorder="1" applyAlignment="1"/>
    <xf numFmtId="0" fontId="12" fillId="0" borderId="0" xfId="0" applyFont="1" applyFill="1" applyBorder="1"/>
    <xf numFmtId="43" fontId="16" fillId="0" borderId="0" xfId="0" applyNumberFormat="1" applyFont="1" applyAlignment="1">
      <alignment horizontal="right" vertical="center"/>
    </xf>
    <xf numFmtId="0" fontId="11" fillId="0" borderId="3" xfId="4" applyFont="1" applyFill="1" applyBorder="1" applyAlignment="1">
      <alignment horizontal="center" vertical="center" wrapText="1"/>
    </xf>
    <xf numFmtId="0" fontId="11" fillId="0" borderId="2" xfId="0" applyFont="1" applyFill="1" applyBorder="1" applyAlignment="1">
      <alignment horizontal="center" vertical="center" wrapText="1"/>
    </xf>
    <xf numFmtId="0" fontId="12" fillId="0" borderId="3" xfId="0" applyFont="1" applyFill="1" applyBorder="1"/>
    <xf numFmtId="0" fontId="11" fillId="0" borderId="1" xfId="4" applyFont="1" applyFill="1" applyBorder="1" applyAlignment="1">
      <alignment horizontal="center" vertical="center" wrapText="1"/>
    </xf>
    <xf numFmtId="0" fontId="11" fillId="0" borderId="1" xfId="0" applyFont="1" applyFill="1" applyBorder="1" applyAlignment="1">
      <alignment vertical="center" wrapText="1"/>
    </xf>
    <xf numFmtId="0" fontId="11" fillId="0" borderId="1" xfId="0" applyFont="1" applyFill="1" applyBorder="1" applyAlignment="1">
      <alignment horizontal="center" vertical="center" wrapText="1"/>
    </xf>
    <xf numFmtId="43" fontId="11" fillId="0" borderId="1" xfId="0" applyNumberFormat="1" applyFont="1" applyFill="1" applyBorder="1" applyAlignment="1">
      <alignment horizontal="center" vertical="center" wrapText="1"/>
    </xf>
    <xf numFmtId="0" fontId="12" fillId="0" borderId="1" xfId="0" applyFont="1" applyFill="1" applyBorder="1"/>
    <xf numFmtId="0" fontId="18" fillId="0" borderId="0" xfId="4" applyFont="1" applyAlignment="1">
      <alignment horizontal="center" vertical="center" wrapText="1"/>
    </xf>
    <xf numFmtId="0" fontId="18" fillId="0" borderId="0" xfId="4" applyFont="1" applyAlignment="1">
      <alignment vertical="top" wrapText="1"/>
    </xf>
    <xf numFmtId="0" fontId="19" fillId="0" borderId="0" xfId="0" applyFont="1" applyAlignment="1">
      <alignment horizontal="center" vertical="center"/>
    </xf>
    <xf numFmtId="43" fontId="19" fillId="0" borderId="0" xfId="0" applyNumberFormat="1" applyFont="1" applyAlignment="1">
      <alignment horizontal="center" vertical="center"/>
    </xf>
    <xf numFmtId="2" fontId="19" fillId="0" borderId="0" xfId="2" applyNumberFormat="1" applyFont="1" applyBorder="1" applyAlignment="1">
      <alignment horizontal="right" vertical="center"/>
    </xf>
    <xf numFmtId="0" fontId="1" fillId="0" borderId="0" xfId="0" applyFont="1"/>
    <xf numFmtId="0" fontId="20" fillId="7" borderId="0" xfId="0" applyFont="1" applyFill="1"/>
    <xf numFmtId="0" fontId="20" fillId="7" borderId="0" xfId="0" applyFont="1" applyFill="1" applyAlignment="1">
      <alignment vertical="top"/>
    </xf>
    <xf numFmtId="10" fontId="21" fillId="7" borderId="0" xfId="3" applyNumberFormat="1" applyFont="1" applyFill="1" applyAlignment="1">
      <alignment horizontal="right"/>
    </xf>
    <xf numFmtId="43" fontId="22" fillId="7" borderId="0" xfId="0" applyNumberFormat="1" applyFont="1" applyFill="1"/>
    <xf numFmtId="0" fontId="21" fillId="7" borderId="0" xfId="0" applyFont="1" applyFill="1" applyAlignment="1">
      <alignment horizontal="center" vertical="center"/>
    </xf>
    <xf numFmtId="0" fontId="23" fillId="0" borderId="0" xfId="4" applyFont="1" applyAlignment="1">
      <alignment horizontal="center" vertical="center" wrapText="1"/>
    </xf>
    <xf numFmtId="0" fontId="23" fillId="0" borderId="0" xfId="4" applyFont="1" applyAlignment="1">
      <alignment vertical="top" wrapText="1"/>
    </xf>
    <xf numFmtId="0" fontId="24" fillId="0" borderId="0" xfId="0" applyFont="1" applyAlignment="1">
      <alignment horizontal="center" vertical="center"/>
    </xf>
    <xf numFmtId="43" fontId="24" fillId="0" borderId="0" xfId="0" applyNumberFormat="1" applyFont="1" applyAlignment="1">
      <alignment horizontal="center" vertical="center"/>
    </xf>
    <xf numFmtId="0" fontId="20" fillId="8" borderId="0" xfId="0" applyFont="1" applyFill="1"/>
    <xf numFmtId="0" fontId="20" fillId="8" borderId="0" xfId="0" applyFont="1" applyFill="1" applyAlignment="1">
      <alignment vertical="top"/>
    </xf>
    <xf numFmtId="10" fontId="21" fillId="8" borderId="0" xfId="3" applyNumberFormat="1" applyFont="1" applyFill="1" applyAlignment="1">
      <alignment horizontal="right"/>
    </xf>
    <xf numFmtId="43" fontId="22" fillId="8" borderId="0" xfId="0" applyNumberFormat="1" applyFont="1" applyFill="1"/>
    <xf numFmtId="0" fontId="21" fillId="8" borderId="0" xfId="0" applyFont="1" applyFill="1" applyAlignment="1">
      <alignment horizontal="center" vertical="center"/>
    </xf>
    <xf numFmtId="10" fontId="25" fillId="8" borderId="0" xfId="5" applyNumberFormat="1" applyFont="1" applyFill="1" applyBorder="1" applyAlignment="1">
      <alignment horizontal="right"/>
    </xf>
    <xf numFmtId="0" fontId="0" fillId="0" borderId="0" xfId="0" applyAlignment="1">
      <alignment vertical="top"/>
    </xf>
    <xf numFmtId="0" fontId="0" fillId="0" borderId="0" xfId="0" applyAlignment="1">
      <alignment horizontal="center" vertical="center"/>
    </xf>
    <xf numFmtId="43" fontId="0" fillId="0" borderId="0" xfId="0" applyNumberFormat="1"/>
    <xf numFmtId="0" fontId="3" fillId="0" borderId="0" xfId="0" applyFont="1"/>
    <xf numFmtId="0" fontId="26" fillId="0" borderId="0" xfId="0" applyFont="1" applyAlignment="1">
      <alignment vertical="top" wrapText="1"/>
    </xf>
    <xf numFmtId="0" fontId="27" fillId="0" borderId="0" xfId="0" applyFont="1" applyAlignment="1">
      <alignment horizontal="center" vertical="center"/>
    </xf>
    <xf numFmtId="0" fontId="27" fillId="0" borderId="0" xfId="0" applyFont="1" applyAlignment="1">
      <alignment vertical="center" wrapText="1"/>
    </xf>
    <xf numFmtId="43" fontId="26" fillId="0" borderId="0" xfId="6" applyNumberFormat="1" applyFont="1" applyFill="1" applyBorder="1" applyAlignment="1">
      <alignment vertical="center"/>
    </xf>
    <xf numFmtId="0" fontId="27" fillId="0" borderId="0" xfId="0" applyFont="1"/>
    <xf numFmtId="0" fontId="27" fillId="0" borderId="0" xfId="0" applyFont="1" applyAlignment="1">
      <alignment vertical="center"/>
    </xf>
    <xf numFmtId="0" fontId="26" fillId="0" borderId="0" xfId="0" applyFont="1" applyAlignment="1">
      <alignment vertical="top" wrapText="1"/>
    </xf>
    <xf numFmtId="0" fontId="27" fillId="0" borderId="0" xfId="0" applyFont="1" applyAlignment="1">
      <alignment horizontal="left" vertical="center" wrapText="1"/>
    </xf>
    <xf numFmtId="43" fontId="26" fillId="0" borderId="0" xfId="0" applyNumberFormat="1" applyFont="1" applyAlignment="1">
      <alignment horizontal="right" vertical="center"/>
    </xf>
    <xf numFmtId="43" fontId="26" fillId="0" borderId="0" xfId="6" applyNumberFormat="1" applyFont="1" applyFill="1" applyBorder="1" applyAlignment="1">
      <alignment horizontal="right" vertical="center"/>
    </xf>
    <xf numFmtId="0" fontId="27" fillId="0" borderId="0" xfId="0" applyFont="1" applyAlignment="1">
      <alignment horizontal="center" vertical="center" wrapText="1"/>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horizontal="left" wrapText="1"/>
    </xf>
    <xf numFmtId="0" fontId="3" fillId="0" borderId="4" xfId="0" applyFont="1" applyBorder="1"/>
    <xf numFmtId="0" fontId="27" fillId="0" borderId="0" xfId="0" applyFont="1" applyAlignment="1">
      <alignment vertical="top"/>
    </xf>
    <xf numFmtId="43" fontId="27" fillId="0" borderId="0" xfId="0" applyNumberFormat="1" applyFont="1"/>
    <xf numFmtId="0" fontId="12" fillId="0" borderId="0" xfId="0" applyFont="1" applyFill="1" applyBorder="1" applyAlignment="1">
      <alignment vertical="top"/>
    </xf>
  </cellXfs>
  <cellStyles count="7">
    <cellStyle name="Bueno 2" xfId="6"/>
    <cellStyle name="Millares" xfId="1" builtinId="3"/>
    <cellStyle name="Moneda" xfId="2" builtinId="4"/>
    <cellStyle name="Normal" xfId="0" builtinId="0"/>
    <cellStyle name="Normal 3 3" xfId="4"/>
    <cellStyle name="Porcentaje" xfId="3" builtinId="5"/>
    <cellStyle name="Porcentaje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10" Type="http://schemas.openxmlformats.org/officeDocument/2006/relationships/externalLink" Target="externalLinks/externalLink7.xml"/><Relationship Id="rId19"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47625</xdr:rowOff>
    </xdr:from>
    <xdr:to>
      <xdr:col>1</xdr:col>
      <xdr:colOff>302668</xdr:colOff>
      <xdr:row>3</xdr:row>
      <xdr:rowOff>4233</xdr:rowOff>
    </xdr:to>
    <xdr:pic>
      <xdr:nvPicPr>
        <xdr:cNvPr id="2" name="Imagen 1">
          <a:extLst>
            <a:ext uri="{FF2B5EF4-FFF2-40B4-BE49-F238E27FC236}">
              <a16:creationId xmlns="" xmlns:a16="http://schemas.microsoft.com/office/drawing/2014/main" id="{73D9B58B-F091-4ED0-9E4E-5B57DCC439D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47625"/>
          <a:ext cx="674143" cy="670983"/>
        </a:xfrm>
        <a:prstGeom prst="rect">
          <a:avLst/>
        </a:prstGeom>
      </xdr:spPr>
    </xdr:pic>
    <xdr:clientData/>
  </xdr:twoCellAnchor>
  <xdr:twoCellAnchor editAs="oneCell">
    <xdr:from>
      <xdr:col>11</xdr:col>
      <xdr:colOff>989542</xdr:colOff>
      <xdr:row>0</xdr:row>
      <xdr:rowOff>87842</xdr:rowOff>
    </xdr:from>
    <xdr:to>
      <xdr:col>12</xdr:col>
      <xdr:colOff>1371696</xdr:colOff>
      <xdr:row>3</xdr:row>
      <xdr:rowOff>15314</xdr:rowOff>
    </xdr:to>
    <xdr:pic>
      <xdr:nvPicPr>
        <xdr:cNvPr id="3" name="Imagen 2">
          <a:extLst>
            <a:ext uri="{FF2B5EF4-FFF2-40B4-BE49-F238E27FC236}">
              <a16:creationId xmlns="" xmlns:a16="http://schemas.microsoft.com/office/drawing/2014/main" id="{EAFEE6F9-6227-4E61-934E-F1DE1D07027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953442" y="87842"/>
          <a:ext cx="1820429" cy="64184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674874" cy="676275"/>
    <xdr:pic>
      <xdr:nvPicPr>
        <xdr:cNvPr id="2" name="Imagen 1">
          <a:extLst>
            <a:ext uri="{FF2B5EF4-FFF2-40B4-BE49-F238E27FC236}">
              <a16:creationId xmlns="" xmlns:a16="http://schemas.microsoft.com/office/drawing/2014/main" id="{3CB01824-86B9-4956-8808-7F228F49D22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74874" cy="676275"/>
        </a:xfrm>
        <a:prstGeom prst="rect">
          <a:avLst/>
        </a:prstGeom>
      </xdr:spPr>
    </xdr:pic>
    <xdr:clientData/>
  </xdr:oneCellAnchor>
  <xdr:oneCellAnchor>
    <xdr:from>
      <xdr:col>10</xdr:col>
      <xdr:colOff>59530</xdr:colOff>
      <xdr:row>0</xdr:row>
      <xdr:rowOff>23812</xdr:rowOff>
    </xdr:from>
    <xdr:ext cx="1820430" cy="651901"/>
    <xdr:pic>
      <xdr:nvPicPr>
        <xdr:cNvPr id="3" name="Imagen 2">
          <a:extLst>
            <a:ext uri="{FF2B5EF4-FFF2-40B4-BE49-F238E27FC236}">
              <a16:creationId xmlns="" xmlns:a16="http://schemas.microsoft.com/office/drawing/2014/main" id="{CD9DCB13-969F-4904-8978-D7D0C891B3A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119055" y="23812"/>
          <a:ext cx="1820430" cy="651901"/>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44823</xdr:colOff>
      <xdr:row>0</xdr:row>
      <xdr:rowOff>89647</xdr:rowOff>
    </xdr:from>
    <xdr:to>
      <xdr:col>1</xdr:col>
      <xdr:colOff>175851</xdr:colOff>
      <xdr:row>3</xdr:row>
      <xdr:rowOff>59839</xdr:rowOff>
    </xdr:to>
    <xdr:pic>
      <xdr:nvPicPr>
        <xdr:cNvPr id="2" name="Imagen 1">
          <a:extLst>
            <a:ext uri="{FF2B5EF4-FFF2-40B4-BE49-F238E27FC236}">
              <a16:creationId xmlns="" xmlns:a16="http://schemas.microsoft.com/office/drawing/2014/main" id="{330BA421-A45B-4688-B37F-3DEB633521E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823" y="89647"/>
          <a:ext cx="673953" cy="570267"/>
        </a:xfrm>
        <a:prstGeom prst="rect">
          <a:avLst/>
        </a:prstGeom>
      </xdr:spPr>
    </xdr:pic>
    <xdr:clientData/>
  </xdr:twoCellAnchor>
  <xdr:twoCellAnchor editAs="oneCell">
    <xdr:from>
      <xdr:col>14</xdr:col>
      <xdr:colOff>847044</xdr:colOff>
      <xdr:row>0</xdr:row>
      <xdr:rowOff>147977</xdr:rowOff>
    </xdr:from>
    <xdr:to>
      <xdr:col>14</xdr:col>
      <xdr:colOff>2676319</xdr:colOff>
      <xdr:row>3</xdr:row>
      <xdr:rowOff>102172</xdr:rowOff>
    </xdr:to>
    <xdr:pic>
      <xdr:nvPicPr>
        <xdr:cNvPr id="3" name="Imagen 2">
          <a:extLst>
            <a:ext uri="{FF2B5EF4-FFF2-40B4-BE49-F238E27FC236}">
              <a16:creationId xmlns="" xmlns:a16="http://schemas.microsoft.com/office/drawing/2014/main" id="{292BB285-96DD-41F6-83F2-A7BE20CE857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792269" y="147977"/>
          <a:ext cx="1829275" cy="55427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TDIF%20Estadistica%20Fiscal/Actualizacion%202022/Anexo%20Memo%200000%20Act%20ene%202022/Anexo%20Memo%20000%20enero%202022%20&#216;/ANEXOS_2022.xlsx"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Startup" Target="Ccampos/Desktop/2016/PRESUPUESATACION/dictamen%20final%20231216/anexos%202017%20LEGISLATURA%20231216.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AUT%202018%20PSTO%20mod%209-01-18\RESPALDO\R%20H\NOMINAS\ESTATAL\(17)%201&#170;-SEP-14%20ESTATAL.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AUT%202018%20PSTO%20mod%209-01-18\RESPALDO\R%20H\NOMINAS\PROFIS\(17)%201&#170;-SEP-14%20PROFIS.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AUT%202018%20PSTO%20mod%209-01-18\RESPALDO\R%20H\NOMINAS\BASE%20CONFIANZA\NOMINA%201%201&#170;-ENE-15.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AUT%202018%20PSTO%20mod%209-01-18\1\Comp%20Claudia\LUZMA\2016\CONCILIACIONES%20NOMINA%202016\15)%201ra%20%20agosto.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ngochoa\5%20IG%202009\COPLADEZ\coplade\2008\POA2009\planea\2007\cierre2006\FormatoCierre2006\copladez\SISTEMA\CEAPAZ20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UT%202018%20PSTO%20mod%209-01-18\RESPALDO\R%20H\ISR%20RETENCIONES%20SALARIOS\2015\ISR%20RET%20SAL-ASIM%202015%20ANUA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UT%202018%20PSTO%20mod%209-01-18\1\RH%202016\PRESUPUESTOS\2017\2%20PTO%202017%20iniciando%20con%20ultimo%20presupuesto%202016.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1\12%20RH%202018\PRESUPUESTOS\2020%20Inicial%2009-09-19\1-2PTO%202020%20%20AL%2030%20DE%20SEPT%202019%20Y%20CON%20PLIEGO%20PETITORIO.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RESPALDO\R%20H\ISR%20RETENCIONES%20SALARIOS\2015\ISR%20RET%20SAL-ASIM%202015%20ANUAL.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AUT%202018%20PSTO%20mod%209-01-18\RESPALDO\R%20H\NOMINAS\PROFIS\2015\(4)%202&#170;-FEB%20PROFI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HM_AnualMes2021_211018_0208.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Users\Vrodriguez\Desktop\dictamen%20final%20231216\anexos%202017%20LEGISLATURA%202312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1"/>
      <sheetName val="ANEXO 1-A"/>
      <sheetName val="ANEXO 2"/>
      <sheetName val="ANEXO 3.1"/>
      <sheetName val="ANEXO 3.2"/>
      <sheetName val="ANEXO 3.3"/>
      <sheetName val="ANEXO 3.4.1"/>
      <sheetName val="ANEXO 3.4.2"/>
      <sheetName val="ANEXO 3.4.3"/>
      <sheetName val="ANEXO 3.5"/>
      <sheetName val="ANEXO 3.6"/>
      <sheetName val="ANEXO 3.7"/>
      <sheetName val="ANEXO 3.8"/>
      <sheetName val="ANEXO 3.9"/>
      <sheetName val="ANEXO 4"/>
      <sheetName val="ANEXO 5"/>
      <sheetName val="ANEXO 6"/>
      <sheetName val="ANEXO 7"/>
      <sheetName val="ANEXO 9"/>
      <sheetName val="ANEXO 10"/>
      <sheetName val="ANEXO 11"/>
      <sheetName val="ANEXO 12"/>
      <sheetName val="ANEXO 13"/>
      <sheetName val="ANEXO 14"/>
      <sheetName val="ANEXO 14.1"/>
      <sheetName val="ANEXO 15"/>
      <sheetName val="ANEXO 15.1"/>
      <sheetName val="ANEXO 15-A"/>
      <sheetName val="ANEXO 16"/>
      <sheetName val="ANEXO 17"/>
      <sheetName val="ANEXO 18"/>
      <sheetName val="ANEXO 19"/>
      <sheetName val="ANEXO 19-1"/>
      <sheetName val="ANEXO 19-2"/>
      <sheetName val="ANEXO 19-3"/>
      <sheetName val="ANEXO 19-4"/>
      <sheetName val="ANEXO 19-A"/>
      <sheetName val="ANEXO 19-A-1"/>
      <sheetName val="ANEXO 19-A-2"/>
      <sheetName val="ANEXO 19-A-3"/>
      <sheetName val="ANEXO 19-A-4"/>
      <sheetName val="ANEXO 20"/>
      <sheetName val="ANEXO 21"/>
      <sheetName val="ANEXO 23"/>
      <sheetName val="ANEXO 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1"/>
      <sheetName val="anexo 2"/>
      <sheetName val="anexo 3"/>
      <sheetName val="anexo 4"/>
      <sheetName val="Anexo 5"/>
      <sheetName val="Anexo 6"/>
      <sheetName val="anexo 7"/>
      <sheetName val="anexo 8"/>
      <sheetName val="Anexo 9 "/>
      <sheetName val="anexo 10"/>
      <sheetName val="Anexo 10 a"/>
      <sheetName val="Anexo 11"/>
      <sheetName val="Anexo 12"/>
      <sheetName val="Anexo 14"/>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VIO"/>
      <sheetName val="CARATULA"/>
      <sheetName val="1ª SEP"/>
      <sheetName val="TABULADOR"/>
      <sheetName val="ISR"/>
      <sheetName val="TARIFAS"/>
      <sheetName val="FI"/>
      <sheetName val="FIJ"/>
    </sheetNames>
    <sheetDataSet>
      <sheetData sheetId="0" refreshError="1"/>
      <sheetData sheetId="1" refreshError="1"/>
      <sheetData sheetId="2" refreshError="1"/>
      <sheetData sheetId="3">
        <row r="9">
          <cell r="B9">
            <v>1</v>
          </cell>
          <cell r="C9" t="str">
            <v>TCE3</v>
          </cell>
          <cell r="D9" t="str">
            <v>A</v>
          </cell>
          <cell r="E9">
            <v>6902.52</v>
          </cell>
          <cell r="F9">
            <v>21825.03</v>
          </cell>
          <cell r="G9">
            <v>28727.55</v>
          </cell>
          <cell r="H9">
            <v>24932.3</v>
          </cell>
          <cell r="I9">
            <v>336</v>
          </cell>
          <cell r="J9">
            <v>46</v>
          </cell>
          <cell r="K9">
            <v>23</v>
          </cell>
          <cell r="L9">
            <v>12</v>
          </cell>
        </row>
        <row r="10">
          <cell r="B10">
            <v>2</v>
          </cell>
          <cell r="C10" t="str">
            <v>TEC2</v>
          </cell>
          <cell r="D10" t="str">
            <v>A</v>
          </cell>
          <cell r="E10">
            <v>6536.44</v>
          </cell>
          <cell r="F10">
            <v>17778.89</v>
          </cell>
          <cell r="G10">
            <v>24315.329999999998</v>
          </cell>
          <cell r="H10">
            <v>21277.64</v>
          </cell>
          <cell r="I10">
            <v>336</v>
          </cell>
          <cell r="J10">
            <v>46</v>
          </cell>
          <cell r="K10">
            <v>23</v>
          </cell>
          <cell r="L10">
            <v>8</v>
          </cell>
        </row>
        <row r="11">
          <cell r="B11">
            <v>3</v>
          </cell>
          <cell r="C11" t="str">
            <v>TEC2</v>
          </cell>
          <cell r="D11" t="str">
            <v>B</v>
          </cell>
          <cell r="E11">
            <v>6536.44</v>
          </cell>
          <cell r="F11">
            <v>10451.450000000001</v>
          </cell>
          <cell r="G11">
            <v>16987.89</v>
          </cell>
          <cell r="H11">
            <v>15148.64</v>
          </cell>
          <cell r="I11">
            <v>336</v>
          </cell>
          <cell r="J11">
            <v>46</v>
          </cell>
          <cell r="K11">
            <v>23</v>
          </cell>
          <cell r="L11">
            <v>8</v>
          </cell>
        </row>
        <row r="12">
          <cell r="B12">
            <v>4</v>
          </cell>
          <cell r="C12" t="str">
            <v>TEC2</v>
          </cell>
          <cell r="D12" t="str">
            <v>C</v>
          </cell>
          <cell r="E12">
            <v>6536.44</v>
          </cell>
          <cell r="F12">
            <v>10189.84</v>
          </cell>
          <cell r="G12">
            <v>16726.28</v>
          </cell>
          <cell r="H12">
            <v>14927.839999999998</v>
          </cell>
          <cell r="I12">
            <v>336</v>
          </cell>
          <cell r="J12">
            <v>46</v>
          </cell>
          <cell r="K12">
            <v>23</v>
          </cell>
          <cell r="L12">
            <v>8</v>
          </cell>
        </row>
        <row r="13">
          <cell r="B13">
            <v>5</v>
          </cell>
          <cell r="C13" t="str">
            <v>TEC2</v>
          </cell>
          <cell r="D13" t="str">
            <v>D</v>
          </cell>
          <cell r="E13">
            <v>6536.44</v>
          </cell>
          <cell r="F13">
            <v>7553.87</v>
          </cell>
          <cell r="G13">
            <v>14090.31</v>
          </cell>
          <cell r="H13">
            <v>12702.88</v>
          </cell>
          <cell r="I13">
            <v>336</v>
          </cell>
          <cell r="J13">
            <v>46</v>
          </cell>
          <cell r="K13">
            <v>23</v>
          </cell>
          <cell r="L13">
            <v>8</v>
          </cell>
        </row>
        <row r="14">
          <cell r="B14">
            <v>6</v>
          </cell>
          <cell r="C14" t="str">
            <v>ANE2</v>
          </cell>
          <cell r="D14" t="str">
            <v>A</v>
          </cell>
          <cell r="E14">
            <v>5018.42</v>
          </cell>
          <cell r="F14">
            <v>6064.49</v>
          </cell>
          <cell r="G14">
            <v>11082.91</v>
          </cell>
          <cell r="H14">
            <v>10164.42</v>
          </cell>
          <cell r="I14">
            <v>336</v>
          </cell>
          <cell r="J14">
            <v>46</v>
          </cell>
          <cell r="K14">
            <v>23</v>
          </cell>
          <cell r="L14">
            <v>8</v>
          </cell>
        </row>
        <row r="15">
          <cell r="B15">
            <v>7</v>
          </cell>
          <cell r="C15" t="str">
            <v>ANE2</v>
          </cell>
          <cell r="D15" t="str">
            <v>B</v>
          </cell>
          <cell r="E15">
            <v>5018.42</v>
          </cell>
          <cell r="F15">
            <v>5384.01</v>
          </cell>
          <cell r="G15">
            <v>10402.43</v>
          </cell>
          <cell r="H15">
            <v>9590.06</v>
          </cell>
          <cell r="I15">
            <v>336</v>
          </cell>
          <cell r="J15">
            <v>46</v>
          </cell>
          <cell r="K15">
            <v>23</v>
          </cell>
          <cell r="L15">
            <v>8</v>
          </cell>
        </row>
        <row r="16">
          <cell r="B16">
            <v>8</v>
          </cell>
          <cell r="C16" t="str">
            <v>ANE2</v>
          </cell>
          <cell r="D16" t="str">
            <v>C</v>
          </cell>
          <cell r="E16">
            <v>5018.42</v>
          </cell>
          <cell r="F16">
            <v>4118.6499999999996</v>
          </cell>
          <cell r="G16">
            <v>9137.07</v>
          </cell>
          <cell r="H16">
            <v>8492.82</v>
          </cell>
          <cell r="I16">
            <v>336</v>
          </cell>
          <cell r="J16">
            <v>46</v>
          </cell>
          <cell r="K16">
            <v>23</v>
          </cell>
          <cell r="L16">
            <v>8</v>
          </cell>
        </row>
        <row r="17">
          <cell r="B17">
            <v>9</v>
          </cell>
          <cell r="C17" t="str">
            <v>ANE2</v>
          </cell>
          <cell r="D17" t="str">
            <v>D</v>
          </cell>
          <cell r="E17">
            <v>5018.42</v>
          </cell>
          <cell r="F17">
            <v>3777.84</v>
          </cell>
          <cell r="G17">
            <v>8796.26</v>
          </cell>
          <cell r="H17">
            <v>8196.6</v>
          </cell>
          <cell r="I17">
            <v>336</v>
          </cell>
          <cell r="J17">
            <v>46</v>
          </cell>
          <cell r="K17">
            <v>23</v>
          </cell>
          <cell r="L17">
            <v>8</v>
          </cell>
        </row>
        <row r="18">
          <cell r="B18">
            <v>10</v>
          </cell>
          <cell r="C18" t="str">
            <v>AE1</v>
          </cell>
          <cell r="D18" t="str">
            <v>A</v>
          </cell>
          <cell r="E18">
            <v>3356.96</v>
          </cell>
          <cell r="F18">
            <v>3308.54</v>
          </cell>
          <cell r="G18">
            <v>6665.5</v>
          </cell>
          <cell r="H18">
            <v>6475.1</v>
          </cell>
          <cell r="I18">
            <v>336</v>
          </cell>
          <cell r="J18">
            <v>46</v>
          </cell>
          <cell r="K18">
            <v>23</v>
          </cell>
          <cell r="L18">
            <v>8</v>
          </cell>
        </row>
        <row r="19">
          <cell r="B19">
            <v>11</v>
          </cell>
          <cell r="C19" t="str">
            <v>AE1</v>
          </cell>
          <cell r="D19" t="str">
            <v>B</v>
          </cell>
          <cell r="E19">
            <v>3356.96</v>
          </cell>
          <cell r="F19">
            <v>2646.03</v>
          </cell>
          <cell r="G19">
            <v>6002.99</v>
          </cell>
          <cell r="H19">
            <v>5895.2</v>
          </cell>
          <cell r="I19">
            <v>336</v>
          </cell>
          <cell r="J19">
            <v>46</v>
          </cell>
          <cell r="K19">
            <v>23</v>
          </cell>
          <cell r="L19">
            <v>8</v>
          </cell>
        </row>
        <row r="20">
          <cell r="B20">
            <v>12</v>
          </cell>
          <cell r="C20" t="str">
            <v>AE1</v>
          </cell>
          <cell r="D20" t="str">
            <v>C</v>
          </cell>
          <cell r="E20">
            <v>3356.96</v>
          </cell>
          <cell r="F20">
            <v>1537.8</v>
          </cell>
          <cell r="G20">
            <v>4894.75</v>
          </cell>
          <cell r="H20">
            <v>4897.92</v>
          </cell>
          <cell r="I20">
            <v>336</v>
          </cell>
          <cell r="J20">
            <v>46</v>
          </cell>
          <cell r="K20">
            <v>23</v>
          </cell>
          <cell r="L20">
            <v>8</v>
          </cell>
        </row>
        <row r="21">
          <cell r="B21">
            <v>13</v>
          </cell>
          <cell r="C21" t="str">
            <v>AE1</v>
          </cell>
          <cell r="D21" t="str">
            <v>D</v>
          </cell>
          <cell r="E21">
            <v>3356.96</v>
          </cell>
          <cell r="F21">
            <v>1289.7</v>
          </cell>
          <cell r="G21">
            <v>4646.66</v>
          </cell>
          <cell r="H21">
            <v>4706.18</v>
          </cell>
          <cell r="I21">
            <v>336</v>
          </cell>
          <cell r="J21">
            <v>46</v>
          </cell>
          <cell r="K21">
            <v>23</v>
          </cell>
          <cell r="L21">
            <v>8</v>
          </cell>
        </row>
        <row r="22">
          <cell r="B22">
            <v>14</v>
          </cell>
          <cell r="C22" t="str">
            <v>AE1</v>
          </cell>
          <cell r="D22" t="str">
            <v>E</v>
          </cell>
          <cell r="E22">
            <v>3356.96</v>
          </cell>
          <cell r="F22">
            <v>1232.3</v>
          </cell>
          <cell r="G22">
            <v>4589.26</v>
          </cell>
          <cell r="H22">
            <v>4655.0200000000004</v>
          </cell>
          <cell r="I22">
            <v>336</v>
          </cell>
          <cell r="J22">
            <v>46</v>
          </cell>
          <cell r="K22">
            <v>23</v>
          </cell>
          <cell r="L22">
            <v>8</v>
          </cell>
        </row>
      </sheetData>
      <sheetData sheetId="4" refreshError="1"/>
      <sheetData sheetId="5" refreshError="1"/>
      <sheetData sheetId="6" refreshError="1"/>
      <sheetData sheetId="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sheetName val="1ª SEP"/>
      <sheetName val="TABULADOR"/>
      <sheetName val="ISR"/>
      <sheetName val="TARIFAS"/>
    </sheetNames>
    <sheetDataSet>
      <sheetData sheetId="0" refreshError="1"/>
      <sheetData sheetId="1" refreshError="1"/>
      <sheetData sheetId="2">
        <row r="9">
          <cell r="B9">
            <v>1</v>
          </cell>
          <cell r="C9" t="str">
            <v>TCE3</v>
          </cell>
          <cell r="D9" t="str">
            <v>A</v>
          </cell>
          <cell r="E9">
            <v>28727.56</v>
          </cell>
          <cell r="F9">
            <v>24932.3</v>
          </cell>
          <cell r="G9">
            <v>336</v>
          </cell>
          <cell r="H9">
            <v>46</v>
          </cell>
          <cell r="I9">
            <v>23</v>
          </cell>
          <cell r="J9">
            <v>12</v>
          </cell>
        </row>
        <row r="10">
          <cell r="B10">
            <v>5</v>
          </cell>
          <cell r="C10" t="str">
            <v>TEC2</v>
          </cell>
          <cell r="D10" t="str">
            <v>D</v>
          </cell>
          <cell r="E10">
            <v>14090.32</v>
          </cell>
          <cell r="F10">
            <v>12702.88</v>
          </cell>
          <cell r="G10">
            <v>336</v>
          </cell>
          <cell r="H10">
            <v>46</v>
          </cell>
          <cell r="I10">
            <v>23</v>
          </cell>
          <cell r="J10">
            <v>8</v>
          </cell>
        </row>
        <row r="11">
          <cell r="B11">
            <v>6</v>
          </cell>
          <cell r="C11" t="str">
            <v>ANE2</v>
          </cell>
          <cell r="D11" t="str">
            <v>A</v>
          </cell>
          <cell r="E11">
            <v>10402.43</v>
          </cell>
          <cell r="F11">
            <v>9590.0400000000009</v>
          </cell>
          <cell r="G11">
            <v>336</v>
          </cell>
          <cell r="H11">
            <v>46</v>
          </cell>
          <cell r="I11">
            <v>23</v>
          </cell>
          <cell r="J11">
            <v>8</v>
          </cell>
        </row>
        <row r="12">
          <cell r="B12">
            <v>7</v>
          </cell>
          <cell r="C12" t="str">
            <v>ANE2</v>
          </cell>
          <cell r="D12" t="str">
            <v>B</v>
          </cell>
          <cell r="E12">
            <v>9084.7900000000009</v>
          </cell>
          <cell r="F12">
            <v>8447.3799999999992</v>
          </cell>
          <cell r="G12">
            <v>336</v>
          </cell>
          <cell r="H12">
            <v>46</v>
          </cell>
          <cell r="I12">
            <v>23</v>
          </cell>
          <cell r="J12">
            <v>8</v>
          </cell>
        </row>
        <row r="13">
          <cell r="B13">
            <v>8</v>
          </cell>
          <cell r="C13" t="str">
            <v>ANE2</v>
          </cell>
          <cell r="D13" t="str">
            <v>C</v>
          </cell>
          <cell r="E13">
            <v>8796.26</v>
          </cell>
          <cell r="F13">
            <v>8196.6</v>
          </cell>
          <cell r="G13">
            <v>336</v>
          </cell>
          <cell r="H13">
            <v>46</v>
          </cell>
          <cell r="I13">
            <v>23</v>
          </cell>
          <cell r="J13">
            <v>8</v>
          </cell>
        </row>
        <row r="14">
          <cell r="B14">
            <v>9</v>
          </cell>
          <cell r="C14" t="str">
            <v>ANE2</v>
          </cell>
          <cell r="D14" t="str">
            <v>D</v>
          </cell>
          <cell r="E14">
            <v>7884.61</v>
          </cell>
          <cell r="F14">
            <v>7394.14</v>
          </cell>
          <cell r="G14">
            <v>336</v>
          </cell>
          <cell r="H14">
            <v>46</v>
          </cell>
          <cell r="I14">
            <v>23</v>
          </cell>
          <cell r="J14">
            <v>8</v>
          </cell>
        </row>
        <row r="15">
          <cell r="B15">
            <v>10</v>
          </cell>
          <cell r="C15" t="str">
            <v>ANE2</v>
          </cell>
          <cell r="D15" t="str">
            <v>E</v>
          </cell>
          <cell r="E15">
            <v>7230.57</v>
          </cell>
          <cell r="F15">
            <v>6810.2</v>
          </cell>
          <cell r="G15">
            <v>336</v>
          </cell>
          <cell r="H15">
            <v>46</v>
          </cell>
          <cell r="I15">
            <v>23</v>
          </cell>
          <cell r="J15">
            <v>8</v>
          </cell>
        </row>
        <row r="16">
          <cell r="B16">
            <v>11</v>
          </cell>
          <cell r="C16" t="str">
            <v>AE1</v>
          </cell>
          <cell r="D16" t="str">
            <v>A</v>
          </cell>
          <cell r="E16">
            <v>6665.51</v>
          </cell>
          <cell r="F16">
            <v>6290.02</v>
          </cell>
          <cell r="G16">
            <v>336</v>
          </cell>
          <cell r="H16">
            <v>46</v>
          </cell>
          <cell r="I16">
            <v>23</v>
          </cell>
          <cell r="J16">
            <v>8</v>
          </cell>
        </row>
        <row r="17">
          <cell r="B17">
            <v>12</v>
          </cell>
          <cell r="C17" t="str">
            <v>AE1</v>
          </cell>
          <cell r="D17" t="str">
            <v>B</v>
          </cell>
          <cell r="E17">
            <v>6288.22</v>
          </cell>
          <cell r="F17">
            <v>5942.7</v>
          </cell>
          <cell r="G17">
            <v>336</v>
          </cell>
          <cell r="H17">
            <v>46</v>
          </cell>
          <cell r="I17">
            <v>23</v>
          </cell>
          <cell r="J17">
            <v>8</v>
          </cell>
        </row>
      </sheetData>
      <sheetData sheetId="3" refreshError="1"/>
      <sheetData sheetId="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8 2ª SEP"/>
      <sheetName val="PERCEPCIONES"/>
      <sheetName val="RETENCIONES"/>
      <sheetName val="cedulas adicionales"/>
      <sheetName val="CONCENTRADO DESPENSA"/>
      <sheetName val="TABULADOR"/>
      <sheetName val="TABSA"/>
      <sheetName val="ISR"/>
      <sheetName val="TARIFAS"/>
      <sheetName val="AHORRO"/>
      <sheetName val="(7-1)"/>
      <sheetName val="QUINQUENIO"/>
      <sheetName val="CALCULO"/>
      <sheetName val="1 1ª ENE"/>
    </sheetNames>
    <sheetDataSet>
      <sheetData sheetId="0"/>
      <sheetData sheetId="1"/>
      <sheetData sheetId="2"/>
      <sheetData sheetId="3"/>
      <sheetData sheetId="4"/>
      <sheetData sheetId="5"/>
      <sheetData sheetId="6">
        <row r="30">
          <cell r="A30" t="str">
            <v>CLAVE</v>
          </cell>
          <cell r="B30" t="str">
            <v>CATEGORIA</v>
          </cell>
          <cell r="C30" t="str">
            <v>DESCRIPCION</v>
          </cell>
          <cell r="D30" t="str">
            <v>SUELDO MENSUAL</v>
          </cell>
          <cell r="E30" t="str">
            <v>COMPENSACION MENSUAL</v>
          </cell>
          <cell r="F30" t="str">
            <v>CONCEPTO 5 CON SINDICATO</v>
          </cell>
          <cell r="G30" t="str">
            <v>CONCEPTO 5 SIN SINDICATO</v>
          </cell>
          <cell r="H30" t="str">
            <v>CONCEPTO 32 VIEJO</v>
          </cell>
          <cell r="I30" t="str">
            <v>f65_bonobi</v>
          </cell>
        </row>
        <row r="31">
          <cell r="A31">
            <v>202</v>
          </cell>
          <cell r="B31" t="str">
            <v xml:space="preserve">AM2       </v>
          </cell>
          <cell r="C31" t="str">
            <v xml:space="preserve">AUXILIAR MULTIPLE (AM2)                      </v>
          </cell>
          <cell r="D31">
            <v>3287.1342</v>
          </cell>
          <cell r="E31">
            <v>0</v>
          </cell>
          <cell r="F31">
            <v>631.75</v>
          </cell>
          <cell r="G31">
            <v>638.58000000000004</v>
          </cell>
          <cell r="H31">
            <v>682.24</v>
          </cell>
          <cell r="I31">
            <v>3408.0272</v>
          </cell>
        </row>
        <row r="32">
          <cell r="A32">
            <v>203</v>
          </cell>
          <cell r="B32" t="str">
            <v xml:space="preserve">AE1       </v>
          </cell>
          <cell r="C32" t="str">
            <v xml:space="preserve">AUXILIAR ESPECIALIZADO (AE1)                 </v>
          </cell>
          <cell r="D32">
            <v>3558.3881999999999</v>
          </cell>
          <cell r="E32">
            <v>0</v>
          </cell>
          <cell r="F32">
            <v>656.83</v>
          </cell>
          <cell r="G32">
            <v>664.21</v>
          </cell>
          <cell r="H32">
            <v>738.53</v>
          </cell>
          <cell r="I32">
            <v>3408.0272</v>
          </cell>
        </row>
        <row r="33">
          <cell r="A33">
            <v>204</v>
          </cell>
          <cell r="B33" t="str">
            <v xml:space="preserve">AE2       </v>
          </cell>
          <cell r="C33" t="str">
            <v xml:space="preserve">AUXILIAR ESPECIALIZADO (AE2)                 </v>
          </cell>
          <cell r="D33">
            <v>3757.9650000000001</v>
          </cell>
          <cell r="E33">
            <v>0</v>
          </cell>
          <cell r="F33">
            <v>695.18</v>
          </cell>
          <cell r="G33">
            <v>702.97</v>
          </cell>
          <cell r="H33">
            <v>779.96</v>
          </cell>
          <cell r="I33">
            <v>3408.0272</v>
          </cell>
        </row>
        <row r="34">
          <cell r="A34">
            <v>205</v>
          </cell>
          <cell r="B34" t="str">
            <v xml:space="preserve">AE3       </v>
          </cell>
          <cell r="C34" t="str">
            <v xml:space="preserve">AUXILIAR ESPECIALIZADO (AE3)                 </v>
          </cell>
          <cell r="D34">
            <v>4162.6729999999998</v>
          </cell>
          <cell r="E34">
            <v>0</v>
          </cell>
          <cell r="F34">
            <v>785.2</v>
          </cell>
          <cell r="G34">
            <v>793.83</v>
          </cell>
          <cell r="H34">
            <v>863.95</v>
          </cell>
          <cell r="I34">
            <v>3386.1806000000001</v>
          </cell>
        </row>
        <row r="35">
          <cell r="A35">
            <v>206</v>
          </cell>
          <cell r="B35" t="str">
            <v xml:space="preserve">AN1       </v>
          </cell>
          <cell r="C35" t="str">
            <v xml:space="preserve">ANALISTA (AN1)                               </v>
          </cell>
          <cell r="D35">
            <v>4451.7349999999997</v>
          </cell>
          <cell r="E35">
            <v>0</v>
          </cell>
          <cell r="F35">
            <v>805.75</v>
          </cell>
          <cell r="G35">
            <v>814.99</v>
          </cell>
          <cell r="H35">
            <v>923.94</v>
          </cell>
          <cell r="I35">
            <v>3324.3083999999999</v>
          </cell>
        </row>
        <row r="36">
          <cell r="A36">
            <v>207</v>
          </cell>
          <cell r="B36" t="str">
            <v xml:space="preserve">AN2       </v>
          </cell>
          <cell r="C36" t="str">
            <v xml:space="preserve">ANALISTA (AN2)                               </v>
          </cell>
          <cell r="D36">
            <v>4707.7780000000002</v>
          </cell>
          <cell r="E36">
            <v>0</v>
          </cell>
          <cell r="F36">
            <v>808.85</v>
          </cell>
          <cell r="G36">
            <v>818.63</v>
          </cell>
          <cell r="H36">
            <v>977.09</v>
          </cell>
          <cell r="I36">
            <v>3237.3778000000002</v>
          </cell>
        </row>
        <row r="37">
          <cell r="A37">
            <v>208</v>
          </cell>
          <cell r="B37" t="str">
            <v xml:space="preserve">ANE1      </v>
          </cell>
          <cell r="C37" t="str">
            <v xml:space="preserve">ANALISTA ESPECIALIZADO (ANE1)                </v>
          </cell>
          <cell r="D37">
            <v>4939.1017999999995</v>
          </cell>
          <cell r="E37">
            <v>0</v>
          </cell>
          <cell r="F37">
            <v>841.39</v>
          </cell>
          <cell r="G37">
            <v>851.65</v>
          </cell>
          <cell r="H37">
            <v>1025.0899999999999</v>
          </cell>
          <cell r="I37">
            <v>3132.7240000000002</v>
          </cell>
        </row>
        <row r="38">
          <cell r="A38">
            <v>209</v>
          </cell>
          <cell r="B38" t="str">
            <v xml:space="preserve">ANE2      </v>
          </cell>
          <cell r="C38" t="str">
            <v xml:space="preserve">ANALISTA ESPECIALIZADO (ANE2)                </v>
          </cell>
          <cell r="D38">
            <v>5319.5145999999995</v>
          </cell>
          <cell r="E38">
            <v>3411.54</v>
          </cell>
          <cell r="F38">
            <v>906.12</v>
          </cell>
          <cell r="G38">
            <v>917.15</v>
          </cell>
          <cell r="H38">
            <v>1104.05</v>
          </cell>
          <cell r="I38">
            <v>2918.3178000000003</v>
          </cell>
        </row>
        <row r="39">
          <cell r="A39">
            <v>210</v>
          </cell>
          <cell r="B39" t="str">
            <v xml:space="preserve">TEC1      </v>
          </cell>
          <cell r="C39" t="str">
            <v xml:space="preserve">TECNICO (TEC1)                               </v>
          </cell>
          <cell r="D39">
            <v>5872.3787999999995</v>
          </cell>
          <cell r="E39">
            <v>1672.7</v>
          </cell>
          <cell r="F39">
            <v>1040.1099999999999</v>
          </cell>
          <cell r="G39">
            <v>1052.29</v>
          </cell>
          <cell r="H39">
            <v>1218.79</v>
          </cell>
          <cell r="I39">
            <v>2459.6558</v>
          </cell>
        </row>
        <row r="40">
          <cell r="A40">
            <v>211</v>
          </cell>
          <cell r="B40" t="str">
            <v xml:space="preserve">TEC2      </v>
          </cell>
          <cell r="C40" t="str">
            <v xml:space="preserve">TECNICO (TEC2)                               </v>
          </cell>
          <cell r="D40">
            <v>6928.6369999999997</v>
          </cell>
          <cell r="E40">
            <v>14950.99</v>
          </cell>
          <cell r="F40">
            <v>1180.8900000000001</v>
          </cell>
          <cell r="G40">
            <v>1195.27</v>
          </cell>
          <cell r="H40">
            <v>1438.02</v>
          </cell>
          <cell r="I40">
            <v>1524.1528000000001</v>
          </cell>
        </row>
        <row r="41">
          <cell r="A41">
            <v>212</v>
          </cell>
          <cell r="B41" t="str">
            <v xml:space="preserve">TCE1      </v>
          </cell>
          <cell r="C41" t="str">
            <v xml:space="preserve">TECNICO ESPECIALIZADO (TCE1)                 </v>
          </cell>
          <cell r="D41">
            <v>7572.0676000000003</v>
          </cell>
          <cell r="E41">
            <v>9980.24</v>
          </cell>
          <cell r="F41">
            <v>1079</v>
          </cell>
          <cell r="G41">
            <v>1094.7</v>
          </cell>
          <cell r="H41">
            <v>1571.56</v>
          </cell>
          <cell r="I41">
            <v>802.73799999999994</v>
          </cell>
        </row>
        <row r="42">
          <cell r="A42">
            <v>213</v>
          </cell>
          <cell r="B42" t="str">
            <v xml:space="preserve">TCE2      </v>
          </cell>
          <cell r="C42" t="str">
            <v xml:space="preserve">JEFE DE OFICINA (TCE2)                       </v>
          </cell>
          <cell r="D42">
            <v>5484.3658000000005</v>
          </cell>
          <cell r="E42">
            <v>6388.9</v>
          </cell>
          <cell r="F42">
            <v>0</v>
          </cell>
          <cell r="G42">
            <v>947.65</v>
          </cell>
          <cell r="H42">
            <v>1138.27</v>
          </cell>
          <cell r="I42">
            <v>0</v>
          </cell>
        </row>
        <row r="43">
          <cell r="A43">
            <v>214</v>
          </cell>
          <cell r="B43" t="str">
            <v xml:space="preserve">TCE3      </v>
          </cell>
          <cell r="C43" t="str">
            <v xml:space="preserve">TECNICO ESPECIALIZADO (TCE3)                 </v>
          </cell>
          <cell r="D43">
            <v>7316.6817999999994</v>
          </cell>
          <cell r="E43">
            <v>24505.39</v>
          </cell>
          <cell r="F43">
            <v>0</v>
          </cell>
          <cell r="G43">
            <v>1016.5</v>
          </cell>
          <cell r="H43">
            <v>1518.56</v>
          </cell>
          <cell r="I43">
            <v>0</v>
          </cell>
        </row>
        <row r="44">
          <cell r="A44">
            <v>215</v>
          </cell>
          <cell r="B44" t="str">
            <v xml:space="preserve">D4        </v>
          </cell>
          <cell r="C44" t="str">
            <v xml:space="preserve">SUBDIRECTOR (D4)                             </v>
          </cell>
          <cell r="D44">
            <v>8475.9825999999994</v>
          </cell>
          <cell r="E44">
            <v>23351.88</v>
          </cell>
          <cell r="F44">
            <v>0</v>
          </cell>
          <cell r="G44">
            <v>1246.6600000000001</v>
          </cell>
          <cell r="H44">
            <v>1759.17</v>
          </cell>
          <cell r="I44">
            <v>0</v>
          </cell>
        </row>
        <row r="45">
          <cell r="A45">
            <v>216</v>
          </cell>
          <cell r="B45" t="str">
            <v xml:space="preserve">DI        </v>
          </cell>
          <cell r="C45" t="str">
            <v xml:space="preserve">DIRECTOR (DI)                                </v>
          </cell>
          <cell r="D45">
            <v>12348.258</v>
          </cell>
          <cell r="E45">
            <v>30126.87</v>
          </cell>
          <cell r="F45">
            <v>0</v>
          </cell>
          <cell r="G45">
            <v>2015.42</v>
          </cell>
          <cell r="H45">
            <v>2562.85</v>
          </cell>
          <cell r="I45">
            <v>0</v>
          </cell>
        </row>
        <row r="46">
          <cell r="A46">
            <v>217</v>
          </cell>
          <cell r="B46" t="str">
            <v xml:space="preserve">SB1       </v>
          </cell>
          <cell r="C46" t="str">
            <v xml:space="preserve">SUBSECRETARIO (SB1)                          </v>
          </cell>
          <cell r="D46">
            <v>14232.9274</v>
          </cell>
          <cell r="E46">
            <v>37587.22</v>
          </cell>
          <cell r="F46">
            <v>0</v>
          </cell>
          <cell r="G46">
            <v>2323.02</v>
          </cell>
          <cell r="H46">
            <v>2954</v>
          </cell>
          <cell r="I46">
            <v>0</v>
          </cell>
        </row>
        <row r="47">
          <cell r="A47">
            <v>218</v>
          </cell>
          <cell r="B47" t="str">
            <v xml:space="preserve">S2        </v>
          </cell>
          <cell r="C47" t="str">
            <v xml:space="preserve">SECRETARIO (S2)                              </v>
          </cell>
          <cell r="D47">
            <v>17136.755000000001</v>
          </cell>
          <cell r="E47">
            <v>23607.45</v>
          </cell>
          <cell r="F47">
            <v>0</v>
          </cell>
          <cell r="G47">
            <v>2796.98</v>
          </cell>
          <cell r="H47">
            <v>3556.68</v>
          </cell>
          <cell r="I47">
            <v>0</v>
          </cell>
        </row>
        <row r="48">
          <cell r="A48">
            <v>219</v>
          </cell>
          <cell r="B48" t="str">
            <v xml:space="preserve">S21       </v>
          </cell>
          <cell r="C48" t="str">
            <v xml:space="preserve">SECRETARIO GENERAL (S21)                     </v>
          </cell>
          <cell r="D48">
            <v>17628.965999999997</v>
          </cell>
          <cell r="E48">
            <v>82322.8</v>
          </cell>
          <cell r="F48">
            <v>0</v>
          </cell>
          <cell r="G48">
            <v>2877.32</v>
          </cell>
          <cell r="H48">
            <v>3658.84</v>
          </cell>
          <cell r="I48">
            <v>0</v>
          </cell>
        </row>
        <row r="49">
          <cell r="A49">
            <v>220</v>
          </cell>
          <cell r="B49" t="str">
            <v xml:space="preserve">ANE2  S   </v>
          </cell>
          <cell r="C49" t="str">
            <v xml:space="preserve">ANALISTA ESPECIALIZADO (ANE2) SINDICALIZADO  </v>
          </cell>
          <cell r="D49">
            <v>5585.4898000000003</v>
          </cell>
          <cell r="E49">
            <v>0</v>
          </cell>
          <cell r="F49">
            <v>954.77</v>
          </cell>
          <cell r="G49">
            <v>966.35</v>
          </cell>
          <cell r="H49">
            <v>1159.26</v>
          </cell>
          <cell r="I49">
            <v>3064.2268000000004</v>
          </cell>
        </row>
        <row r="50">
          <cell r="A50">
            <v>221</v>
          </cell>
          <cell r="B50" t="str">
            <v xml:space="preserve">TEC1  S   </v>
          </cell>
          <cell r="C50" t="str">
            <v xml:space="preserve">TECNICO (TEC1) SINDICALIZADO                 </v>
          </cell>
          <cell r="D50">
            <v>6166.0093999999999</v>
          </cell>
          <cell r="E50">
            <v>0</v>
          </cell>
          <cell r="F50">
            <v>1047.78</v>
          </cell>
          <cell r="G50">
            <v>1060.58</v>
          </cell>
          <cell r="H50">
            <v>1279.75</v>
          </cell>
          <cell r="I50">
            <v>2582.6581999999999</v>
          </cell>
        </row>
        <row r="51">
          <cell r="A51">
            <v>222</v>
          </cell>
          <cell r="B51" t="str">
            <v xml:space="preserve">TEC2  S   </v>
          </cell>
          <cell r="C51" t="str">
            <v xml:space="preserve">TECNICO (TEC2) SINDICALIZADO                 </v>
          </cell>
          <cell r="D51">
            <v>7275.0662000000002</v>
          </cell>
          <cell r="E51">
            <v>0</v>
          </cell>
          <cell r="F51">
            <v>996.16</v>
          </cell>
          <cell r="G51">
            <v>1011.25</v>
          </cell>
          <cell r="H51">
            <v>1509.93</v>
          </cell>
          <cell r="I51">
            <v>1600.3668</v>
          </cell>
        </row>
        <row r="52">
          <cell r="A52">
            <v>223</v>
          </cell>
          <cell r="B52" t="str">
            <v xml:space="preserve">TCE1  S   </v>
          </cell>
          <cell r="C52" t="str">
            <v xml:space="preserve">TECNICO ESPECIALIZADO (TCE1) SINDICALIZADO   </v>
          </cell>
          <cell r="D52">
            <v>7950.6784000000007</v>
          </cell>
          <cell r="E52">
            <v>10479.26</v>
          </cell>
          <cell r="F52">
            <v>1125.94</v>
          </cell>
          <cell r="G52">
            <v>1142.44</v>
          </cell>
          <cell r="H52">
            <v>1650.14</v>
          </cell>
          <cell r="I52">
            <v>842.86959999999999</v>
          </cell>
        </row>
      </sheetData>
      <sheetData sheetId="7"/>
      <sheetData sheetId="8"/>
      <sheetData sheetId="9"/>
      <sheetData sheetId="10"/>
      <sheetData sheetId="11"/>
      <sheetData sheetId="12"/>
      <sheetData sheetId="1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3"/>
      <sheetName val="TABULADOR"/>
      <sheetName val="ISR"/>
      <sheetName val="TABSA"/>
      <sheetName val="QUINQUENIO"/>
      <sheetName val="PERCEPCIONES"/>
      <sheetName val="RETENCIONES"/>
      <sheetName val="1era AGO"/>
      <sheetName val="CED ADIC"/>
      <sheetName val="CONCENTRADO DESPENSA"/>
      <sheetName val="Hoja1"/>
    </sheetNames>
    <sheetDataSet>
      <sheetData sheetId="0"/>
      <sheetData sheetId="1">
        <row r="8">
          <cell r="A8">
            <v>1</v>
          </cell>
          <cell r="B8" t="str">
            <v>TEC2</v>
          </cell>
          <cell r="C8" t="str">
            <v>C1</v>
          </cell>
          <cell r="D8" t="str">
            <v>AUDITOR FINANCIERO</v>
          </cell>
          <cell r="E8" t="str">
            <v>CONFIANZA</v>
          </cell>
          <cell r="F8">
            <v>6830.59</v>
          </cell>
          <cell r="G8">
            <v>1531.99</v>
          </cell>
          <cell r="H8">
            <v>1571.57</v>
          </cell>
          <cell r="I8">
            <v>253.67</v>
          </cell>
          <cell r="J8">
            <v>211</v>
          </cell>
          <cell r="K8">
            <v>836.19</v>
          </cell>
          <cell r="L8">
            <v>23</v>
          </cell>
          <cell r="M8">
            <v>46</v>
          </cell>
          <cell r="N8">
            <v>6536.4582</v>
          </cell>
          <cell r="O8">
            <v>1002.4208</v>
          </cell>
        </row>
        <row r="9">
          <cell r="A9">
            <v>2</v>
          </cell>
          <cell r="B9" t="str">
            <v>TEC2 S</v>
          </cell>
          <cell r="C9">
            <v>0</v>
          </cell>
          <cell r="D9" t="str">
            <v>AUXILIAR ADMINISTRATIVO</v>
          </cell>
          <cell r="E9" t="str">
            <v>BASE (SIND)</v>
          </cell>
          <cell r="F9">
            <v>7172.11</v>
          </cell>
          <cell r="G9">
            <v>1487.27</v>
          </cell>
          <cell r="H9">
            <v>1354.07</v>
          </cell>
          <cell r="I9">
            <v>536.89</v>
          </cell>
          <cell r="J9">
            <v>222</v>
          </cell>
          <cell r="K9">
            <v>878</v>
          </cell>
          <cell r="L9">
            <v>27</v>
          </cell>
          <cell r="M9">
            <v>49</v>
          </cell>
          <cell r="N9">
            <v>6863.27</v>
          </cell>
          <cell r="O9">
            <v>1002.40914</v>
          </cell>
        </row>
        <row r="10">
          <cell r="A10">
            <v>3</v>
          </cell>
          <cell r="B10" t="str">
            <v>TEC2</v>
          </cell>
          <cell r="C10" t="str">
            <v>C</v>
          </cell>
          <cell r="D10" t="str">
            <v>AUDITORA FINANCIERA</v>
          </cell>
          <cell r="E10" t="str">
            <v>CONFIANZA</v>
          </cell>
          <cell r="F10">
            <v>6830.59</v>
          </cell>
          <cell r="G10">
            <v>5871.21</v>
          </cell>
          <cell r="H10">
            <v>2485.0700000000002</v>
          </cell>
          <cell r="I10">
            <v>253.67</v>
          </cell>
          <cell r="J10">
            <v>211</v>
          </cell>
          <cell r="K10">
            <v>836.19</v>
          </cell>
          <cell r="L10">
            <v>23</v>
          </cell>
          <cell r="M10">
            <v>46</v>
          </cell>
          <cell r="N10">
            <v>6536.4582</v>
          </cell>
          <cell r="O10">
            <v>4084.27</v>
          </cell>
        </row>
        <row r="11">
          <cell r="A11">
            <v>4</v>
          </cell>
          <cell r="B11" t="str">
            <v>TEC1 S</v>
          </cell>
          <cell r="C11" t="str">
            <v>B</v>
          </cell>
          <cell r="D11" t="str">
            <v>AUXILIAR MÚLTIPLE</v>
          </cell>
          <cell r="E11" t="str">
            <v>BASE (SIND)</v>
          </cell>
          <cell r="F11">
            <v>6078.76</v>
          </cell>
          <cell r="G11">
            <v>1504.41</v>
          </cell>
          <cell r="H11">
            <v>1411.63</v>
          </cell>
          <cell r="I11">
            <v>242.41</v>
          </cell>
          <cell r="J11">
            <v>221</v>
          </cell>
          <cell r="K11">
            <v>1416.91</v>
          </cell>
          <cell r="L11">
            <v>27</v>
          </cell>
          <cell r="M11">
            <v>49</v>
          </cell>
          <cell r="N11">
            <v>5817.0043999999998</v>
          </cell>
          <cell r="O11">
            <v>1439.6284000000001</v>
          </cell>
        </row>
        <row r="12">
          <cell r="A12">
            <v>5</v>
          </cell>
          <cell r="B12" t="str">
            <v>TCE1 S</v>
          </cell>
          <cell r="C12" t="str">
            <v>B</v>
          </cell>
          <cell r="D12" t="str">
            <v>SECRETARIA</v>
          </cell>
          <cell r="E12" t="str">
            <v>BASE (SIND)</v>
          </cell>
          <cell r="F12">
            <v>7838.17</v>
          </cell>
          <cell r="G12">
            <v>1525.32</v>
          </cell>
          <cell r="H12">
            <v>1497.72</v>
          </cell>
          <cell r="I12">
            <v>547.79</v>
          </cell>
          <cell r="J12">
            <v>223</v>
          </cell>
          <cell r="K12">
            <v>462.41</v>
          </cell>
          <cell r="L12">
            <v>27</v>
          </cell>
          <cell r="M12">
            <v>49</v>
          </cell>
          <cell r="N12">
            <v>7500.6448</v>
          </cell>
          <cell r="O12">
            <v>1459.6412</v>
          </cell>
        </row>
        <row r="13">
          <cell r="A13">
            <v>6</v>
          </cell>
          <cell r="B13" t="str">
            <v>TCE1 S</v>
          </cell>
          <cell r="C13" t="str">
            <v>B</v>
          </cell>
          <cell r="D13" t="str">
            <v>AUXILIAR ADMINISTRATIVO</v>
          </cell>
          <cell r="E13" t="str">
            <v>BASE (SIND)</v>
          </cell>
          <cell r="F13">
            <v>7838.17</v>
          </cell>
          <cell r="G13">
            <v>2651.36</v>
          </cell>
          <cell r="H13">
            <v>1734.77</v>
          </cell>
          <cell r="I13">
            <v>547.79</v>
          </cell>
          <cell r="J13">
            <v>223</v>
          </cell>
          <cell r="K13">
            <v>462.41</v>
          </cell>
          <cell r="L13">
            <v>27</v>
          </cell>
          <cell r="M13">
            <v>49</v>
          </cell>
          <cell r="N13">
            <v>7500.6448</v>
          </cell>
          <cell r="O13">
            <v>2537.19</v>
          </cell>
        </row>
        <row r="14">
          <cell r="A14">
            <v>7</v>
          </cell>
          <cell r="B14" t="str">
            <v>TCE1 S</v>
          </cell>
          <cell r="C14" t="str">
            <v>D</v>
          </cell>
          <cell r="D14" t="str">
            <v>AUXILIAR MÚLTIPLE</v>
          </cell>
          <cell r="E14" t="str">
            <v>BASE (SIND)</v>
          </cell>
          <cell r="F14">
            <v>7838.17</v>
          </cell>
          <cell r="G14">
            <v>2167.7199999999998</v>
          </cell>
          <cell r="H14">
            <v>1632.96</v>
          </cell>
          <cell r="I14">
            <v>547.79</v>
          </cell>
          <cell r="J14">
            <v>223</v>
          </cell>
          <cell r="K14">
            <v>462.41</v>
          </cell>
          <cell r="L14">
            <v>27</v>
          </cell>
          <cell r="M14">
            <v>49</v>
          </cell>
          <cell r="N14">
            <v>7500.6448</v>
          </cell>
          <cell r="O14">
            <v>2074.3775999999998</v>
          </cell>
        </row>
        <row r="15">
          <cell r="A15">
            <v>8</v>
          </cell>
          <cell r="B15" t="str">
            <v>TEC2 S</v>
          </cell>
          <cell r="C15" t="str">
            <v>A/Sind</v>
          </cell>
          <cell r="D15" t="str">
            <v>AUXILIAR ADMINISTRATIVO</v>
          </cell>
          <cell r="E15" t="str">
            <v>BASE (SIND)</v>
          </cell>
          <cell r="F15">
            <v>7172.11</v>
          </cell>
          <cell r="G15">
            <v>3413.2</v>
          </cell>
          <cell r="H15">
            <v>1759.52</v>
          </cell>
          <cell r="I15">
            <v>536.89</v>
          </cell>
          <cell r="J15">
            <v>222</v>
          </cell>
          <cell r="K15">
            <v>878</v>
          </cell>
          <cell r="L15">
            <v>27</v>
          </cell>
          <cell r="M15">
            <v>49</v>
          </cell>
          <cell r="N15">
            <v>6863.27</v>
          </cell>
          <cell r="O15">
            <v>2796.3436000000002</v>
          </cell>
        </row>
        <row r="16">
          <cell r="A16">
            <v>9</v>
          </cell>
          <cell r="B16" t="str">
            <v>TEC2</v>
          </cell>
          <cell r="C16" t="str">
            <v>C NEW</v>
          </cell>
          <cell r="D16" t="str">
            <v>AUDITOR DE OBRA</v>
          </cell>
          <cell r="E16" t="str">
            <v>CONFIANZA</v>
          </cell>
          <cell r="F16">
            <v>6830.59</v>
          </cell>
          <cell r="G16">
            <v>4268.08</v>
          </cell>
          <cell r="H16">
            <v>2147.58</v>
          </cell>
          <cell r="I16">
            <v>253.67</v>
          </cell>
          <cell r="J16">
            <v>211</v>
          </cell>
          <cell r="K16">
            <v>836.19</v>
          </cell>
          <cell r="L16">
            <v>23</v>
          </cell>
          <cell r="M16">
            <v>46</v>
          </cell>
          <cell r="N16">
            <v>6536.45</v>
          </cell>
          <cell r="O16">
            <v>4084.29</v>
          </cell>
        </row>
        <row r="17">
          <cell r="A17">
            <v>10</v>
          </cell>
          <cell r="B17" t="str">
            <v>TEC2 S</v>
          </cell>
          <cell r="C17" t="str">
            <v>C NEW/SIND</v>
          </cell>
          <cell r="D17" t="str">
            <v>AUXILIAR ADMINISTRATIVO</v>
          </cell>
          <cell r="E17" t="str">
            <v>BASE (SIND)</v>
          </cell>
          <cell r="F17">
            <v>7172.11</v>
          </cell>
          <cell r="G17">
            <v>4268.08</v>
          </cell>
          <cell r="H17">
            <v>1939.49</v>
          </cell>
          <cell r="I17">
            <v>536.89</v>
          </cell>
          <cell r="J17">
            <v>222</v>
          </cell>
          <cell r="K17">
            <v>878</v>
          </cell>
          <cell r="L17">
            <v>27</v>
          </cell>
          <cell r="M17">
            <v>49</v>
          </cell>
          <cell r="N17">
            <v>6863.27</v>
          </cell>
          <cell r="O17">
            <v>4084.29</v>
          </cell>
        </row>
        <row r="18">
          <cell r="A18">
            <v>11</v>
          </cell>
          <cell r="B18" t="str">
            <v>TEC2 S</v>
          </cell>
          <cell r="C18">
            <v>0</v>
          </cell>
          <cell r="D18" t="str">
            <v>AUXILIAR MÚLTIPLE</v>
          </cell>
          <cell r="E18" t="str">
            <v>BASE (SIND)</v>
          </cell>
          <cell r="F18">
            <v>7172.11</v>
          </cell>
          <cell r="G18">
            <v>4766.82</v>
          </cell>
          <cell r="H18">
            <v>2044.49</v>
          </cell>
          <cell r="I18">
            <v>536.89</v>
          </cell>
          <cell r="J18">
            <v>222</v>
          </cell>
          <cell r="K18">
            <v>878</v>
          </cell>
          <cell r="L18">
            <v>27</v>
          </cell>
          <cell r="M18">
            <v>49</v>
          </cell>
          <cell r="N18">
            <v>6863.27</v>
          </cell>
          <cell r="O18">
            <v>0</v>
          </cell>
        </row>
        <row r="19">
          <cell r="A19">
            <v>12</v>
          </cell>
          <cell r="B19" t="str">
            <v>TEC2</v>
          </cell>
          <cell r="C19" t="str">
            <v>C1 NEW</v>
          </cell>
          <cell r="D19" t="str">
            <v>ABOGADA GUBERNAMENTAL</v>
          </cell>
          <cell r="E19" t="str">
            <v>CONFIANZA</v>
          </cell>
          <cell r="F19">
            <v>6830.59</v>
          </cell>
          <cell r="G19">
            <v>4482.93</v>
          </cell>
          <cell r="H19">
            <v>2192.81</v>
          </cell>
          <cell r="I19">
            <v>253.67</v>
          </cell>
          <cell r="J19">
            <v>211</v>
          </cell>
          <cell r="K19">
            <v>836.19</v>
          </cell>
          <cell r="L19">
            <v>23</v>
          </cell>
          <cell r="M19">
            <v>46</v>
          </cell>
          <cell r="N19">
            <v>6536.45</v>
          </cell>
          <cell r="O19">
            <v>4289.8900000000003</v>
          </cell>
        </row>
        <row r="20">
          <cell r="A20">
            <v>13</v>
          </cell>
          <cell r="B20" t="str">
            <v>TEC2 S</v>
          </cell>
          <cell r="C20" t="str">
            <v>C1 NEW/SIND</v>
          </cell>
          <cell r="D20" t="str">
            <v>AUXILIAR INFORMÁTICO</v>
          </cell>
          <cell r="E20" t="str">
            <v>BASE (SIND)</v>
          </cell>
          <cell r="F20">
            <v>7172.12</v>
          </cell>
          <cell r="G20">
            <v>4482.93</v>
          </cell>
          <cell r="H20">
            <v>1984.72</v>
          </cell>
          <cell r="I20">
            <v>536.89</v>
          </cell>
          <cell r="J20">
            <v>222</v>
          </cell>
          <cell r="K20">
            <v>878</v>
          </cell>
          <cell r="L20">
            <v>27</v>
          </cell>
          <cell r="M20">
            <v>49</v>
          </cell>
          <cell r="N20">
            <v>6863.28</v>
          </cell>
          <cell r="O20">
            <v>4289.8941999999997</v>
          </cell>
        </row>
        <row r="21">
          <cell r="A21">
            <v>14</v>
          </cell>
          <cell r="B21" t="str">
            <v>TEC2</v>
          </cell>
          <cell r="C21" t="str">
            <v>C</v>
          </cell>
          <cell r="D21" t="str">
            <v>AUDITORA FINANCIERA</v>
          </cell>
          <cell r="E21" t="str">
            <v>CONFIANZA</v>
          </cell>
          <cell r="F21">
            <v>6830.59</v>
          </cell>
          <cell r="G21">
            <v>4268.0600000000004</v>
          </cell>
          <cell r="H21">
            <v>2147.5700000000002</v>
          </cell>
          <cell r="I21">
            <v>253.67</v>
          </cell>
          <cell r="J21">
            <v>211</v>
          </cell>
          <cell r="K21">
            <v>836.19</v>
          </cell>
          <cell r="L21">
            <v>23</v>
          </cell>
          <cell r="M21">
            <v>46</v>
          </cell>
          <cell r="N21">
            <v>6536.4582</v>
          </cell>
          <cell r="O21">
            <v>4084.27</v>
          </cell>
        </row>
        <row r="22">
          <cell r="A22">
            <v>15</v>
          </cell>
          <cell r="B22" t="str">
            <v>TEC2 S</v>
          </cell>
          <cell r="C22" t="str">
            <v>C/Sind</v>
          </cell>
          <cell r="D22" t="str">
            <v>AUXILIAR ADMINISTRATIVO</v>
          </cell>
          <cell r="E22" t="str">
            <v>BASE (SIND)</v>
          </cell>
          <cell r="F22">
            <v>7172.11</v>
          </cell>
          <cell r="G22">
            <v>5464.98</v>
          </cell>
          <cell r="H22">
            <v>2191.46</v>
          </cell>
          <cell r="I22">
            <v>536.89</v>
          </cell>
          <cell r="J22">
            <v>222</v>
          </cell>
          <cell r="K22">
            <v>878</v>
          </cell>
          <cell r="L22">
            <v>27</v>
          </cell>
          <cell r="M22">
            <v>49</v>
          </cell>
          <cell r="N22">
            <v>6863.27</v>
          </cell>
          <cell r="O22">
            <v>4084.2647999999999</v>
          </cell>
        </row>
        <row r="23">
          <cell r="A23">
            <v>16</v>
          </cell>
          <cell r="B23" t="str">
            <v>TCE1 S</v>
          </cell>
          <cell r="C23" t="str">
            <v>C</v>
          </cell>
          <cell r="D23" t="str">
            <v>SECRETARIA</v>
          </cell>
          <cell r="E23" t="str">
            <v>BASE (SIND)</v>
          </cell>
          <cell r="F23">
            <v>7838.17</v>
          </cell>
          <cell r="G23">
            <v>5552.92</v>
          </cell>
          <cell r="H23">
            <v>2345.61</v>
          </cell>
          <cell r="I23">
            <v>547.79</v>
          </cell>
          <cell r="J23">
            <v>223</v>
          </cell>
          <cell r="K23">
            <v>462.41</v>
          </cell>
          <cell r="L23">
            <v>27</v>
          </cell>
          <cell r="M23">
            <v>49</v>
          </cell>
          <cell r="N23">
            <v>7500.6448</v>
          </cell>
          <cell r="O23">
            <v>5313.8</v>
          </cell>
        </row>
        <row r="24">
          <cell r="A24">
            <v>17</v>
          </cell>
          <cell r="B24" t="str">
            <v>TEC2</v>
          </cell>
          <cell r="C24" t="str">
            <v>CC</v>
          </cell>
          <cell r="D24" t="str">
            <v>ABOGADA GUBERNAMENTAL</v>
          </cell>
          <cell r="E24" t="str">
            <v>CONFIANZA</v>
          </cell>
          <cell r="F24">
            <v>6830.59</v>
          </cell>
          <cell r="G24">
            <v>4495.9399999999996</v>
          </cell>
          <cell r="H24">
            <v>2195.5500000000002</v>
          </cell>
          <cell r="I24">
            <v>253.67</v>
          </cell>
          <cell r="J24">
            <v>211</v>
          </cell>
          <cell r="K24">
            <v>836.19</v>
          </cell>
          <cell r="L24">
            <v>23</v>
          </cell>
          <cell r="M24">
            <v>46</v>
          </cell>
          <cell r="N24">
            <v>6536.4582</v>
          </cell>
          <cell r="O24">
            <v>5715.82</v>
          </cell>
        </row>
        <row r="25">
          <cell r="A25">
            <v>18</v>
          </cell>
          <cell r="B25" t="str">
            <v>TEC2 S</v>
          </cell>
          <cell r="C25" t="str">
            <v>CC1/SIND</v>
          </cell>
          <cell r="D25" t="str">
            <v>AUXILIAR DE DIGITALIZACIÓN</v>
          </cell>
          <cell r="E25" t="str">
            <v>BASE (SIND)</v>
          </cell>
          <cell r="F25">
            <v>7172.11</v>
          </cell>
          <cell r="G25">
            <v>5672.41</v>
          </cell>
          <cell r="H25">
            <v>2235.13</v>
          </cell>
          <cell r="I25">
            <v>536.89</v>
          </cell>
          <cell r="J25">
            <v>222</v>
          </cell>
          <cell r="K25">
            <v>878</v>
          </cell>
          <cell r="L25">
            <v>27</v>
          </cell>
          <cell r="M25">
            <v>49</v>
          </cell>
          <cell r="N25">
            <v>6863.27</v>
          </cell>
          <cell r="O25">
            <v>5428.15</v>
          </cell>
        </row>
        <row r="26">
          <cell r="A26">
            <v>19</v>
          </cell>
          <cell r="B26" t="str">
            <v>TEC2 S</v>
          </cell>
          <cell r="C26" t="str">
            <v>YY</v>
          </cell>
          <cell r="D26" t="str">
            <v>AUXILIAR ADMINISTRATIVO</v>
          </cell>
          <cell r="E26" t="str">
            <v>BASE (SIND)</v>
          </cell>
          <cell r="F26">
            <v>7172.11</v>
          </cell>
          <cell r="G26">
            <v>5973.05</v>
          </cell>
          <cell r="H26">
            <v>2298.42</v>
          </cell>
          <cell r="I26">
            <v>536.89</v>
          </cell>
          <cell r="J26">
            <v>222</v>
          </cell>
          <cell r="K26">
            <v>878</v>
          </cell>
          <cell r="L26">
            <v>27</v>
          </cell>
          <cell r="M26">
            <v>49</v>
          </cell>
          <cell r="N26">
            <v>6863.27</v>
          </cell>
          <cell r="O26">
            <v>5715.8379999999997</v>
          </cell>
        </row>
        <row r="27">
          <cell r="A27">
            <v>20</v>
          </cell>
          <cell r="B27" t="str">
            <v>TEC1 S</v>
          </cell>
          <cell r="C27" t="str">
            <v>A</v>
          </cell>
          <cell r="D27" t="str">
            <v>CHOFER PARTICULAR</v>
          </cell>
          <cell r="E27" t="str">
            <v>BASE (SIND)</v>
          </cell>
          <cell r="F27">
            <v>6078.76</v>
          </cell>
          <cell r="G27">
            <v>7518.95</v>
          </cell>
          <cell r="H27">
            <v>2677.81</v>
          </cell>
          <cell r="I27">
            <v>242.41</v>
          </cell>
          <cell r="J27">
            <v>221</v>
          </cell>
          <cell r="K27">
            <v>1416.91</v>
          </cell>
          <cell r="L27">
            <v>27</v>
          </cell>
          <cell r="M27">
            <v>49</v>
          </cell>
          <cell r="N27">
            <v>5817.0043999999998</v>
          </cell>
          <cell r="O27">
            <v>7195.174</v>
          </cell>
        </row>
        <row r="28">
          <cell r="A28">
            <v>21</v>
          </cell>
          <cell r="B28" t="str">
            <v>TEC2</v>
          </cell>
          <cell r="C28" t="str">
            <v>CC</v>
          </cell>
          <cell r="D28" t="str">
            <v>ABOGADA GUBERNAMENTAL</v>
          </cell>
          <cell r="E28" t="str">
            <v>CONFIANZA</v>
          </cell>
          <cell r="F28">
            <v>6830.59</v>
          </cell>
          <cell r="G28">
            <v>5973.05</v>
          </cell>
          <cell r="H28">
            <v>2506.5100000000002</v>
          </cell>
          <cell r="I28">
            <v>253.67</v>
          </cell>
          <cell r="J28">
            <v>211</v>
          </cell>
          <cell r="K28">
            <v>836.19</v>
          </cell>
          <cell r="L28">
            <v>23</v>
          </cell>
          <cell r="M28">
            <v>46</v>
          </cell>
          <cell r="N28">
            <v>6536.4582</v>
          </cell>
          <cell r="O28">
            <v>5715.84</v>
          </cell>
        </row>
        <row r="29">
          <cell r="A29">
            <v>22</v>
          </cell>
          <cell r="B29" t="str">
            <v>TEC2</v>
          </cell>
          <cell r="C29" t="str">
            <v>B NEW</v>
          </cell>
          <cell r="D29" t="str">
            <v>ABOGADO GUBERNAMENTAL</v>
          </cell>
          <cell r="E29" t="str">
            <v>CONFIANZA</v>
          </cell>
          <cell r="F29">
            <v>6830.59</v>
          </cell>
          <cell r="G29">
            <v>8161.43</v>
          </cell>
          <cell r="H29">
            <v>2967.2</v>
          </cell>
          <cell r="I29">
            <v>253.67</v>
          </cell>
          <cell r="J29">
            <v>211</v>
          </cell>
          <cell r="K29">
            <v>836.19</v>
          </cell>
          <cell r="L29">
            <v>23</v>
          </cell>
          <cell r="M29">
            <v>46</v>
          </cell>
          <cell r="N29">
            <v>6536.45</v>
          </cell>
          <cell r="O29">
            <v>7809.99</v>
          </cell>
        </row>
        <row r="30">
          <cell r="A30">
            <v>23</v>
          </cell>
          <cell r="B30" t="str">
            <v>TEC2</v>
          </cell>
          <cell r="C30" t="str">
            <v>B NEW</v>
          </cell>
          <cell r="D30" t="str">
            <v>ABOGADO GUBERNAMENTAL</v>
          </cell>
          <cell r="E30" t="str">
            <v>CONFIANZA</v>
          </cell>
          <cell r="F30">
            <v>6830.59</v>
          </cell>
          <cell r="G30">
            <v>10970.03</v>
          </cell>
          <cell r="H30">
            <v>3558.47</v>
          </cell>
          <cell r="I30">
            <v>253.67</v>
          </cell>
          <cell r="J30">
            <v>211</v>
          </cell>
          <cell r="K30">
            <v>836.19</v>
          </cell>
          <cell r="L30">
            <v>23</v>
          </cell>
          <cell r="M30">
            <v>46</v>
          </cell>
          <cell r="N30">
            <v>6536.45</v>
          </cell>
          <cell r="O30">
            <v>7809.99</v>
          </cell>
        </row>
        <row r="31">
          <cell r="A31">
            <v>24</v>
          </cell>
          <cell r="B31" t="str">
            <v>TEC2 S</v>
          </cell>
          <cell r="C31" t="str">
            <v>B/Sind</v>
          </cell>
          <cell r="D31" t="str">
            <v>AUXILIAR ADMINISTRATIVO</v>
          </cell>
          <cell r="E31" t="str">
            <v>BASE (SIND)</v>
          </cell>
          <cell r="F31">
            <v>7172.11</v>
          </cell>
          <cell r="G31">
            <v>8161.43</v>
          </cell>
          <cell r="H31">
            <v>2759.12</v>
          </cell>
          <cell r="I31">
            <v>536.89</v>
          </cell>
          <cell r="J31">
            <v>222</v>
          </cell>
          <cell r="K31">
            <v>878</v>
          </cell>
          <cell r="L31">
            <v>27</v>
          </cell>
          <cell r="M31">
            <v>49</v>
          </cell>
          <cell r="N31">
            <v>6863.27</v>
          </cell>
          <cell r="O31">
            <v>7809.99</v>
          </cell>
        </row>
        <row r="32">
          <cell r="A32">
            <v>25</v>
          </cell>
          <cell r="B32" t="str">
            <v>TCE1 S</v>
          </cell>
          <cell r="C32" t="str">
            <v>A</v>
          </cell>
          <cell r="D32" t="str">
            <v>SECRETARIA</v>
          </cell>
          <cell r="E32" t="str">
            <v>BASE (SIND)</v>
          </cell>
          <cell r="F32">
            <v>7838.17</v>
          </cell>
          <cell r="G32">
            <v>9156.07</v>
          </cell>
          <cell r="H32">
            <v>3104.14</v>
          </cell>
          <cell r="I32">
            <v>547.79</v>
          </cell>
          <cell r="J32">
            <v>223</v>
          </cell>
          <cell r="K32">
            <v>462.41</v>
          </cell>
          <cell r="L32">
            <v>27</v>
          </cell>
          <cell r="M32">
            <v>49</v>
          </cell>
          <cell r="N32">
            <v>7500.6448</v>
          </cell>
          <cell r="O32">
            <v>8761.7903999999999</v>
          </cell>
        </row>
        <row r="33">
          <cell r="A33">
            <v>26</v>
          </cell>
          <cell r="B33" t="str">
            <v>TEC2</v>
          </cell>
          <cell r="C33" t="str">
            <v>BB1</v>
          </cell>
          <cell r="D33" t="str">
            <v>AUDITOR FINANCIERO</v>
          </cell>
          <cell r="E33" t="str">
            <v>CONFIANZA</v>
          </cell>
          <cell r="F33">
            <v>6830.59</v>
          </cell>
          <cell r="G33">
            <v>10149.93</v>
          </cell>
          <cell r="H33">
            <v>3385.82</v>
          </cell>
          <cell r="I33">
            <v>253.67</v>
          </cell>
          <cell r="J33">
            <v>211</v>
          </cell>
          <cell r="K33">
            <v>836.19</v>
          </cell>
          <cell r="L33">
            <v>23</v>
          </cell>
          <cell r="M33">
            <v>46</v>
          </cell>
          <cell r="N33">
            <v>6536.45</v>
          </cell>
          <cell r="O33">
            <v>9712.86</v>
          </cell>
        </row>
        <row r="34">
          <cell r="A34">
            <v>27</v>
          </cell>
          <cell r="B34" t="str">
            <v>TEC2</v>
          </cell>
          <cell r="C34" t="str">
            <v>BB</v>
          </cell>
          <cell r="D34" t="str">
            <v>AUDITORA FINANCIERA</v>
          </cell>
          <cell r="E34" t="str">
            <v>CONFIANZA</v>
          </cell>
          <cell r="F34">
            <v>6830.59</v>
          </cell>
          <cell r="G34">
            <v>10687.86</v>
          </cell>
          <cell r="H34">
            <v>3499.07</v>
          </cell>
          <cell r="I34">
            <v>253.67</v>
          </cell>
          <cell r="J34">
            <v>211</v>
          </cell>
          <cell r="K34">
            <v>836.19</v>
          </cell>
          <cell r="L34">
            <v>23</v>
          </cell>
          <cell r="M34">
            <v>46</v>
          </cell>
          <cell r="N34">
            <v>6536.45</v>
          </cell>
          <cell r="O34">
            <v>10227.620000000001</v>
          </cell>
        </row>
        <row r="35">
          <cell r="A35">
            <v>28</v>
          </cell>
          <cell r="B35" t="str">
            <v>TCE1 S</v>
          </cell>
          <cell r="C35" t="str">
            <v>A</v>
          </cell>
          <cell r="D35" t="str">
            <v>COMISIONADO</v>
          </cell>
          <cell r="E35" t="str">
            <v>BASE (SIND)</v>
          </cell>
          <cell r="F35">
            <v>7838.17</v>
          </cell>
          <cell r="G35">
            <v>11474.22</v>
          </cell>
          <cell r="H35">
            <v>3592.16</v>
          </cell>
          <cell r="I35">
            <v>547.79</v>
          </cell>
          <cell r="J35">
            <v>223</v>
          </cell>
          <cell r="K35">
            <v>462.41</v>
          </cell>
          <cell r="L35">
            <v>27</v>
          </cell>
          <cell r="M35">
            <v>49</v>
          </cell>
          <cell r="N35">
            <v>7500.6448</v>
          </cell>
          <cell r="O35">
            <v>10980.116</v>
          </cell>
        </row>
        <row r="36">
          <cell r="A36">
            <v>29</v>
          </cell>
          <cell r="B36" t="str">
            <v>TEC2</v>
          </cell>
          <cell r="C36" t="str">
            <v>A NEW</v>
          </cell>
          <cell r="D36" t="str">
            <v>AUDITOR DE OBRA</v>
          </cell>
          <cell r="E36" t="str">
            <v>CONFIANZA</v>
          </cell>
          <cell r="F36">
            <v>6830.59</v>
          </cell>
          <cell r="G36">
            <v>12806.38</v>
          </cell>
          <cell r="H36">
            <v>3945.06</v>
          </cell>
          <cell r="I36">
            <v>253.67</v>
          </cell>
          <cell r="J36">
            <v>211</v>
          </cell>
          <cell r="K36">
            <v>836.19</v>
          </cell>
          <cell r="L36">
            <v>23</v>
          </cell>
          <cell r="M36">
            <v>46</v>
          </cell>
          <cell r="N36">
            <v>6536.45</v>
          </cell>
          <cell r="O36">
            <v>12254.9144</v>
          </cell>
        </row>
        <row r="37">
          <cell r="A37">
            <v>30</v>
          </cell>
          <cell r="B37" t="str">
            <v>TEC2</v>
          </cell>
          <cell r="C37" t="str">
            <v>A</v>
          </cell>
          <cell r="D37" t="str">
            <v>AUDITOR FINANCIERO</v>
          </cell>
          <cell r="E37" t="str">
            <v>CONFIANZA</v>
          </cell>
          <cell r="F37">
            <v>6830.59</v>
          </cell>
          <cell r="G37">
            <v>12806.38</v>
          </cell>
          <cell r="H37">
            <v>3945.06</v>
          </cell>
          <cell r="I37">
            <v>253.67</v>
          </cell>
          <cell r="J37">
            <v>211</v>
          </cell>
          <cell r="K37">
            <v>836.19</v>
          </cell>
          <cell r="L37">
            <v>23</v>
          </cell>
          <cell r="M37">
            <v>46</v>
          </cell>
          <cell r="N37">
            <v>6536.4582</v>
          </cell>
          <cell r="O37">
            <v>12254.9144</v>
          </cell>
        </row>
        <row r="38">
          <cell r="A38">
            <v>31</v>
          </cell>
          <cell r="B38" t="str">
            <v>TEC2 S</v>
          </cell>
          <cell r="C38" t="str">
            <v>A Sind.</v>
          </cell>
          <cell r="D38" t="str">
            <v>ENCARGADO</v>
          </cell>
          <cell r="E38" t="str">
            <v>BASE (SIND)</v>
          </cell>
          <cell r="F38">
            <v>7172.11</v>
          </cell>
          <cell r="G38">
            <v>12806.37</v>
          </cell>
          <cell r="H38">
            <v>3736.97</v>
          </cell>
          <cell r="I38">
            <v>536.89</v>
          </cell>
          <cell r="J38">
            <v>222</v>
          </cell>
          <cell r="K38">
            <v>878</v>
          </cell>
          <cell r="L38">
            <v>27</v>
          </cell>
          <cell r="M38">
            <v>49</v>
          </cell>
          <cell r="N38">
            <v>6863.27</v>
          </cell>
          <cell r="O38">
            <v>12254.9038</v>
          </cell>
        </row>
        <row r="39">
          <cell r="A39">
            <v>32</v>
          </cell>
          <cell r="B39" t="str">
            <v>TCE3</v>
          </cell>
          <cell r="C39" t="str">
            <v xml:space="preserve"> ---</v>
          </cell>
          <cell r="D39" t="str">
            <v>JEFA DE DEPARTAMENTO</v>
          </cell>
          <cell r="E39" t="str">
            <v>CONFIANZA</v>
          </cell>
          <cell r="F39">
            <v>7213.14</v>
          </cell>
          <cell r="G39">
            <v>17325.11</v>
          </cell>
          <cell r="H39">
            <v>4709.51</v>
          </cell>
          <cell r="I39">
            <v>524.66</v>
          </cell>
          <cell r="J39">
            <v>214</v>
          </cell>
          <cell r="K39">
            <v>0</v>
          </cell>
          <cell r="L39">
            <v>23</v>
          </cell>
          <cell r="M39">
            <v>46</v>
          </cell>
          <cell r="N39">
            <v>6902.53</v>
          </cell>
          <cell r="O39">
            <v>16579.060000000001</v>
          </cell>
        </row>
        <row r="40">
          <cell r="A40">
            <v>33</v>
          </cell>
          <cell r="B40" t="str">
            <v>D4</v>
          </cell>
          <cell r="C40" t="str">
            <v xml:space="preserve"> ---</v>
          </cell>
          <cell r="D40" t="str">
            <v>SUBDIRECTOR</v>
          </cell>
          <cell r="E40" t="str">
            <v>CONFIANZA</v>
          </cell>
          <cell r="F40">
            <v>8356.0400000000009</v>
          </cell>
          <cell r="G40">
            <v>21002.35</v>
          </cell>
          <cell r="H40">
            <v>5724.17</v>
          </cell>
          <cell r="I40">
            <v>535.57000000000005</v>
          </cell>
          <cell r="J40">
            <v>215</v>
          </cell>
          <cell r="K40">
            <v>0</v>
          </cell>
          <cell r="L40">
            <v>23</v>
          </cell>
          <cell r="M40">
            <v>46</v>
          </cell>
          <cell r="N40">
            <v>7996.2160000000003</v>
          </cell>
          <cell r="O40">
            <v>20097.95</v>
          </cell>
        </row>
        <row r="41">
          <cell r="A41">
            <v>34</v>
          </cell>
          <cell r="B41" t="str">
            <v>DI</v>
          </cell>
          <cell r="C41">
            <v>0</v>
          </cell>
          <cell r="D41" t="str">
            <v>SECRETARIO PARTICULAR</v>
          </cell>
          <cell r="E41" t="str">
            <v>CONFIANZA</v>
          </cell>
          <cell r="F41">
            <v>12173.52</v>
          </cell>
          <cell r="G41">
            <v>27095.67</v>
          </cell>
          <cell r="H41">
            <v>7810.28</v>
          </cell>
          <cell r="I41">
            <v>572.07000000000005</v>
          </cell>
          <cell r="J41">
            <v>216</v>
          </cell>
          <cell r="K41">
            <v>0</v>
          </cell>
          <cell r="L41">
            <v>23</v>
          </cell>
          <cell r="M41">
            <v>46</v>
          </cell>
          <cell r="N41">
            <v>11649.31</v>
          </cell>
          <cell r="O41">
            <v>25928.880000000001</v>
          </cell>
        </row>
        <row r="42">
          <cell r="A42">
            <v>35</v>
          </cell>
          <cell r="B42" t="str">
            <v>SB1</v>
          </cell>
          <cell r="C42" t="str">
            <v xml:space="preserve"> ---</v>
          </cell>
          <cell r="D42" t="str">
            <v>AUDITORA ESPECIAL "A"</v>
          </cell>
          <cell r="E42" t="str">
            <v>CONFIANZA</v>
          </cell>
          <cell r="F42">
            <v>14031.52</v>
          </cell>
          <cell r="G42">
            <v>33805.4</v>
          </cell>
          <cell r="H42">
            <v>9544.2800000000007</v>
          </cell>
          <cell r="I42">
            <v>659.37</v>
          </cell>
          <cell r="J42">
            <v>217</v>
          </cell>
          <cell r="K42">
            <v>0</v>
          </cell>
          <cell r="L42">
            <v>23</v>
          </cell>
          <cell r="M42">
            <v>46</v>
          </cell>
          <cell r="N42">
            <v>13427.295599999999</v>
          </cell>
          <cell r="O42">
            <v>32349.673600000002</v>
          </cell>
        </row>
        <row r="43">
          <cell r="A43">
            <v>36</v>
          </cell>
          <cell r="B43" t="str">
            <v>S21</v>
          </cell>
          <cell r="C43" t="str">
            <v xml:space="preserve"> ---</v>
          </cell>
          <cell r="D43" t="str">
            <v>AUDITOR SUPERIOR DEL ESTADO</v>
          </cell>
          <cell r="E43" t="str">
            <v>CONFIANZA</v>
          </cell>
          <cell r="F43">
            <v>17379.5</v>
          </cell>
          <cell r="G43">
            <v>74039.92</v>
          </cell>
          <cell r="H43">
            <v>18593.68</v>
          </cell>
          <cell r="I43">
            <v>816.69</v>
          </cell>
          <cell r="J43">
            <v>219</v>
          </cell>
          <cell r="K43">
            <v>0</v>
          </cell>
          <cell r="L43">
            <v>23</v>
          </cell>
          <cell r="M43">
            <v>46</v>
          </cell>
          <cell r="N43">
            <v>16631.103199999998</v>
          </cell>
          <cell r="O43">
            <v>70851.600000000006</v>
          </cell>
        </row>
        <row r="44">
          <cell r="A44">
            <v>37</v>
          </cell>
          <cell r="B44" t="str">
            <v>TEC2 S</v>
          </cell>
          <cell r="C44" t="str">
            <v>B</v>
          </cell>
          <cell r="D44">
            <v>0</v>
          </cell>
          <cell r="E44" t="str">
            <v>BASE (SIND)</v>
          </cell>
          <cell r="F44">
            <v>7172.11</v>
          </cell>
          <cell r="G44">
            <v>7909.87</v>
          </cell>
          <cell r="H44">
            <v>2706.16</v>
          </cell>
          <cell r="I44">
            <v>536.89</v>
          </cell>
          <cell r="J44">
            <v>222</v>
          </cell>
          <cell r="K44">
            <v>878</v>
          </cell>
          <cell r="L44">
            <v>27</v>
          </cell>
          <cell r="M44">
            <v>49</v>
          </cell>
          <cell r="N44">
            <v>6863.27</v>
          </cell>
          <cell r="O44">
            <v>7569.26</v>
          </cell>
        </row>
        <row r="45">
          <cell r="A45">
            <v>38</v>
          </cell>
          <cell r="B45" t="str">
            <v>TEC2 S</v>
          </cell>
          <cell r="C45" t="str">
            <v>Y</v>
          </cell>
          <cell r="D45" t="str">
            <v>AUXILIAR ADMINISTRATIVO</v>
          </cell>
          <cell r="E45" t="str">
            <v>BASE (SIND)</v>
          </cell>
          <cell r="F45">
            <v>7172.12</v>
          </cell>
          <cell r="G45">
            <v>6876.01</v>
          </cell>
          <cell r="H45">
            <v>2488.5100000000002</v>
          </cell>
          <cell r="I45">
            <v>536.89</v>
          </cell>
          <cell r="J45">
            <v>222</v>
          </cell>
          <cell r="K45">
            <v>878</v>
          </cell>
          <cell r="L45">
            <v>27</v>
          </cell>
          <cell r="M45">
            <v>49</v>
          </cell>
          <cell r="N45">
            <v>6863.28</v>
          </cell>
          <cell r="O45">
            <v>6579.9182000000001</v>
          </cell>
        </row>
        <row r="46">
          <cell r="A46">
            <v>39</v>
          </cell>
          <cell r="B46" t="str">
            <v>TEC1 S</v>
          </cell>
          <cell r="C46" t="str">
            <v>B</v>
          </cell>
          <cell r="D46" t="str">
            <v>AUXILIAR MÚLTIPLE</v>
          </cell>
          <cell r="E46" t="str">
            <v>BASE (SIND)</v>
          </cell>
          <cell r="F46">
            <v>6078.76</v>
          </cell>
          <cell r="G46">
            <v>3165.96</v>
          </cell>
          <cell r="H46">
            <v>1761.42</v>
          </cell>
          <cell r="I46">
            <v>242.41</v>
          </cell>
          <cell r="J46">
            <v>221</v>
          </cell>
          <cell r="K46">
            <v>1416.91</v>
          </cell>
          <cell r="L46">
            <v>27</v>
          </cell>
          <cell r="M46">
            <v>49</v>
          </cell>
          <cell r="N46">
            <v>5817.0043999999998</v>
          </cell>
          <cell r="O46">
            <v>3029.63</v>
          </cell>
        </row>
        <row r="47">
          <cell r="A47">
            <v>40</v>
          </cell>
          <cell r="B47" t="str">
            <v>TEC2</v>
          </cell>
          <cell r="C47">
            <v>0</v>
          </cell>
          <cell r="D47" t="str">
            <v>AUDITORA FINANCIERA</v>
          </cell>
          <cell r="E47" t="str">
            <v>CONFIANZA</v>
          </cell>
          <cell r="F47">
            <v>6830.59</v>
          </cell>
          <cell r="G47">
            <v>12906.67</v>
          </cell>
          <cell r="H47">
            <v>3966.17</v>
          </cell>
          <cell r="I47">
            <v>253.67</v>
          </cell>
          <cell r="J47">
            <v>211</v>
          </cell>
          <cell r="K47">
            <v>836.19</v>
          </cell>
          <cell r="L47">
            <v>23</v>
          </cell>
          <cell r="M47">
            <v>46</v>
          </cell>
          <cell r="N47">
            <v>6536.45</v>
          </cell>
          <cell r="O47">
            <v>10227.6</v>
          </cell>
        </row>
        <row r="48">
          <cell r="A48">
            <v>41</v>
          </cell>
          <cell r="B48" t="str">
            <v>ANE2 S</v>
          </cell>
          <cell r="C48" t="str">
            <v>C</v>
          </cell>
          <cell r="D48" t="str">
            <v>AUXILIAR ADMINISTRATIVO</v>
          </cell>
          <cell r="E48" t="str">
            <v>BASE (SIND)</v>
          </cell>
          <cell r="F48">
            <v>5506.46</v>
          </cell>
          <cell r="G48">
            <v>4459.8</v>
          </cell>
          <cell r="H48">
            <v>1936.6</v>
          </cell>
          <cell r="I48">
            <v>213.7</v>
          </cell>
          <cell r="J48">
            <v>220</v>
          </cell>
          <cell r="K48">
            <v>1681.1</v>
          </cell>
          <cell r="L48">
            <v>27</v>
          </cell>
          <cell r="M48">
            <v>49</v>
          </cell>
          <cell r="N48">
            <v>5269.3447999999999</v>
          </cell>
          <cell r="O48">
            <v>3122.3784000000001</v>
          </cell>
        </row>
        <row r="49">
          <cell r="A49">
            <v>42</v>
          </cell>
          <cell r="B49" t="str">
            <v>TCE1 S</v>
          </cell>
          <cell r="C49" t="str">
            <v>B</v>
          </cell>
          <cell r="D49" t="str">
            <v>SECRETARIA</v>
          </cell>
          <cell r="E49" t="str">
            <v>BASE (SIND)</v>
          </cell>
          <cell r="F49">
            <v>7838.17</v>
          </cell>
          <cell r="G49">
            <v>3186.87</v>
          </cell>
          <cell r="H49">
            <v>1847.51</v>
          </cell>
          <cell r="I49">
            <v>547.79</v>
          </cell>
          <cell r="J49">
            <v>223</v>
          </cell>
          <cell r="K49">
            <v>462.41</v>
          </cell>
          <cell r="L49">
            <v>27</v>
          </cell>
          <cell r="M49">
            <v>49</v>
          </cell>
          <cell r="N49">
            <v>7500.6448</v>
          </cell>
          <cell r="O49">
            <v>3049.6412</v>
          </cell>
        </row>
        <row r="50">
          <cell r="A50">
            <v>43</v>
          </cell>
          <cell r="B50" t="str">
            <v>TEC2</v>
          </cell>
          <cell r="C50" t="str">
            <v>B</v>
          </cell>
          <cell r="D50">
            <v>0</v>
          </cell>
          <cell r="E50" t="str">
            <v>CONFIANZA</v>
          </cell>
          <cell r="F50">
            <v>6830.59</v>
          </cell>
          <cell r="G50">
            <v>8103.97</v>
          </cell>
          <cell r="H50">
            <v>2955.11</v>
          </cell>
          <cell r="I50">
            <v>253.67</v>
          </cell>
          <cell r="J50">
            <v>211</v>
          </cell>
          <cell r="K50">
            <v>836.19</v>
          </cell>
          <cell r="L50">
            <v>23</v>
          </cell>
          <cell r="M50">
            <v>46</v>
          </cell>
          <cell r="N50">
            <v>6536.45</v>
          </cell>
          <cell r="O50">
            <v>6204.2647999999999</v>
          </cell>
        </row>
        <row r="51">
          <cell r="A51">
            <v>44</v>
          </cell>
          <cell r="B51" t="str">
            <v>ANE2 S</v>
          </cell>
          <cell r="C51" t="str">
            <v>C1 Sind.</v>
          </cell>
          <cell r="D51">
            <v>0</v>
          </cell>
          <cell r="E51" t="str">
            <v>BASE (SIND)</v>
          </cell>
          <cell r="F51">
            <v>5506.46</v>
          </cell>
          <cell r="G51">
            <v>2273.0700000000002</v>
          </cell>
          <cell r="H51">
            <v>1476.25</v>
          </cell>
          <cell r="I51">
            <v>213.7</v>
          </cell>
          <cell r="J51">
            <v>220</v>
          </cell>
          <cell r="K51">
            <v>1681.1</v>
          </cell>
          <cell r="L51">
            <v>27</v>
          </cell>
          <cell r="M51">
            <v>49</v>
          </cell>
          <cell r="N51">
            <v>5269.34</v>
          </cell>
          <cell r="O51">
            <v>2175.19</v>
          </cell>
        </row>
        <row r="52">
          <cell r="A52">
            <v>45</v>
          </cell>
          <cell r="B52" t="str">
            <v>TEC2</v>
          </cell>
          <cell r="C52" t="str">
            <v>C</v>
          </cell>
          <cell r="D52">
            <v>0</v>
          </cell>
          <cell r="E52" t="str">
            <v>CONFIANZA</v>
          </cell>
          <cell r="F52">
            <v>6830.59</v>
          </cell>
          <cell r="G52">
            <v>6837.75</v>
          </cell>
          <cell r="H52">
            <v>2688.54</v>
          </cell>
          <cell r="I52">
            <v>253.67</v>
          </cell>
          <cell r="J52">
            <v>211</v>
          </cell>
          <cell r="K52">
            <v>836.19</v>
          </cell>
          <cell r="L52">
            <v>23</v>
          </cell>
          <cell r="M52">
            <v>46</v>
          </cell>
          <cell r="N52">
            <v>6536.45</v>
          </cell>
          <cell r="O52">
            <v>6543.31</v>
          </cell>
        </row>
        <row r="53">
          <cell r="A53">
            <v>46</v>
          </cell>
          <cell r="B53" t="str">
            <v>TEC2</v>
          </cell>
          <cell r="C53" t="str">
            <v>B</v>
          </cell>
          <cell r="D53" t="str">
            <v>AUXILIAR ADMINISTRATIVO</v>
          </cell>
          <cell r="E53" t="str">
            <v>CONFIANZA</v>
          </cell>
          <cell r="F53">
            <v>6830.59</v>
          </cell>
          <cell r="G53">
            <v>10687.87</v>
          </cell>
          <cell r="H53">
            <v>3499.07</v>
          </cell>
          <cell r="I53">
            <v>253.67</v>
          </cell>
          <cell r="J53">
            <v>211</v>
          </cell>
          <cell r="K53">
            <v>836.19</v>
          </cell>
          <cell r="L53">
            <v>23</v>
          </cell>
          <cell r="M53">
            <v>46</v>
          </cell>
          <cell r="N53">
            <v>6536.4582</v>
          </cell>
          <cell r="O53">
            <v>10227.629999999999</v>
          </cell>
        </row>
        <row r="54">
          <cell r="A54">
            <v>47</v>
          </cell>
          <cell r="B54" t="str">
            <v>TCE1 S</v>
          </cell>
          <cell r="C54" t="str">
            <v>B</v>
          </cell>
          <cell r="D54" t="str">
            <v>AUXILIAR MÚLTIPLE</v>
          </cell>
          <cell r="E54" t="str">
            <v>BASE (SIND)</v>
          </cell>
          <cell r="F54">
            <v>7838.17</v>
          </cell>
          <cell r="G54">
            <v>0</v>
          </cell>
          <cell r="H54">
            <v>1176.6099999999999</v>
          </cell>
          <cell r="I54">
            <v>547.79</v>
          </cell>
          <cell r="J54">
            <v>223</v>
          </cell>
          <cell r="K54">
            <v>462.41</v>
          </cell>
          <cell r="L54">
            <v>27</v>
          </cell>
          <cell r="M54">
            <v>49</v>
          </cell>
          <cell r="N54">
            <v>7500.65</v>
          </cell>
          <cell r="O54">
            <v>0</v>
          </cell>
        </row>
        <row r="55">
          <cell r="A55">
            <v>48</v>
          </cell>
          <cell r="B55" t="str">
            <v>TEC2</v>
          </cell>
          <cell r="C55">
            <v>0</v>
          </cell>
          <cell r="D55" t="str">
            <v>AUDITOR FINANCIERO</v>
          </cell>
          <cell r="E55" t="str">
            <v>CONFIANZA</v>
          </cell>
          <cell r="F55">
            <v>6830.59</v>
          </cell>
          <cell r="G55">
            <v>11799.15</v>
          </cell>
          <cell r="H55">
            <v>3733.02</v>
          </cell>
          <cell r="I55">
            <v>253.67</v>
          </cell>
          <cell r="J55">
            <v>211</v>
          </cell>
          <cell r="K55">
            <v>836.19</v>
          </cell>
          <cell r="L55">
            <v>23</v>
          </cell>
          <cell r="M55">
            <v>46</v>
          </cell>
          <cell r="N55">
            <v>6536.45</v>
          </cell>
          <cell r="O55">
            <v>9712.86</v>
          </cell>
        </row>
        <row r="56">
          <cell r="A56">
            <v>49</v>
          </cell>
          <cell r="B56" t="str">
            <v>ANE2 S</v>
          </cell>
          <cell r="C56" t="str">
            <v>C1 Sind.</v>
          </cell>
          <cell r="D56" t="str">
            <v>AUXILIAR ADMINISTRATIVO</v>
          </cell>
          <cell r="E56" t="str">
            <v>BASE (SIND)</v>
          </cell>
          <cell r="F56">
            <v>5506.46</v>
          </cell>
          <cell r="G56">
            <v>1047.51</v>
          </cell>
          <cell r="H56">
            <v>1218.24</v>
          </cell>
          <cell r="I56">
            <v>213.7</v>
          </cell>
          <cell r="J56">
            <v>220</v>
          </cell>
          <cell r="K56">
            <v>1681.1</v>
          </cell>
          <cell r="L56">
            <v>27</v>
          </cell>
          <cell r="M56">
            <v>49</v>
          </cell>
          <cell r="N56">
            <v>5269.3447999999999</v>
          </cell>
          <cell r="O56">
            <v>1002.4101999999999</v>
          </cell>
        </row>
        <row r="57">
          <cell r="A57">
            <v>50</v>
          </cell>
          <cell r="B57" t="str">
            <v>TCE1 S</v>
          </cell>
          <cell r="C57" t="str">
            <v>B</v>
          </cell>
          <cell r="D57" t="str">
            <v>SECRETARIA</v>
          </cell>
          <cell r="E57" t="str">
            <v>BASE (SIND)</v>
          </cell>
          <cell r="F57">
            <v>7838.17</v>
          </cell>
          <cell r="G57">
            <v>4794.16</v>
          </cell>
          <cell r="H57">
            <v>2185.87</v>
          </cell>
          <cell r="I57">
            <v>547.79</v>
          </cell>
          <cell r="J57">
            <v>223</v>
          </cell>
          <cell r="K57">
            <v>462.41</v>
          </cell>
          <cell r="L57">
            <v>27</v>
          </cell>
          <cell r="M57">
            <v>49</v>
          </cell>
          <cell r="N57">
            <v>7500.6448</v>
          </cell>
          <cell r="O57">
            <v>1459.6412</v>
          </cell>
        </row>
        <row r="58">
          <cell r="A58">
            <v>51</v>
          </cell>
          <cell r="B58" t="str">
            <v>AM2 S</v>
          </cell>
          <cell r="C58">
            <v>0</v>
          </cell>
          <cell r="D58" t="str">
            <v>AUXILIAR MULTIPLE</v>
          </cell>
          <cell r="E58" t="str">
            <v>BASE (SIND)</v>
          </cell>
          <cell r="F58">
            <v>2915.46</v>
          </cell>
          <cell r="G58">
            <v>385.78</v>
          </cell>
          <cell r="H58">
            <v>642.16</v>
          </cell>
          <cell r="I58">
            <v>80.459999999999994</v>
          </cell>
          <cell r="J58">
            <v>202</v>
          </cell>
          <cell r="K58">
            <v>1474.34</v>
          </cell>
          <cell r="L58">
            <v>27</v>
          </cell>
          <cell r="M58">
            <v>49</v>
          </cell>
          <cell r="N58">
            <v>2789.9138755980862</v>
          </cell>
          <cell r="O58">
            <v>0</v>
          </cell>
        </row>
        <row r="59">
          <cell r="A59">
            <v>52</v>
          </cell>
          <cell r="B59" t="str">
            <v>TEC2 S</v>
          </cell>
          <cell r="C59" t="str">
            <v>YY</v>
          </cell>
          <cell r="D59" t="str">
            <v>AUXILIAR ADMINISTRATIVO</v>
          </cell>
          <cell r="E59" t="str">
            <v>BASE (SIND)</v>
          </cell>
          <cell r="F59">
            <v>7172.11</v>
          </cell>
          <cell r="G59">
            <v>7521.97</v>
          </cell>
          <cell r="H59">
            <v>2624.5</v>
          </cell>
          <cell r="I59">
            <v>536.89</v>
          </cell>
          <cell r="J59">
            <v>222</v>
          </cell>
          <cell r="K59">
            <v>878</v>
          </cell>
          <cell r="L59">
            <v>27</v>
          </cell>
          <cell r="M59">
            <v>49</v>
          </cell>
          <cell r="N59">
            <v>6863.27</v>
          </cell>
          <cell r="O59">
            <v>5715.8379999999997</v>
          </cell>
        </row>
        <row r="60">
          <cell r="A60">
            <v>53</v>
          </cell>
          <cell r="B60" t="str">
            <v>TEC2 S</v>
          </cell>
          <cell r="C60" t="str">
            <v>C NEW/SIND</v>
          </cell>
          <cell r="D60" t="str">
            <v>AUXILIAR ADMINISTRATIVO</v>
          </cell>
          <cell r="E60" t="str">
            <v>BASE (SIND)</v>
          </cell>
          <cell r="F60">
            <v>7172.11</v>
          </cell>
          <cell r="G60">
            <v>5803.67</v>
          </cell>
          <cell r="H60">
            <v>2262.7600000000002</v>
          </cell>
          <cell r="I60">
            <v>536.89</v>
          </cell>
          <cell r="J60">
            <v>222</v>
          </cell>
          <cell r="K60">
            <v>878</v>
          </cell>
          <cell r="L60">
            <v>27</v>
          </cell>
          <cell r="M60">
            <v>49</v>
          </cell>
          <cell r="N60">
            <v>6863.27</v>
          </cell>
          <cell r="O60">
            <v>4084.29</v>
          </cell>
        </row>
        <row r="61">
          <cell r="A61">
            <v>54</v>
          </cell>
          <cell r="B61" t="str">
            <v>TEC2 S</v>
          </cell>
          <cell r="C61" t="str">
            <v>B/Sind</v>
          </cell>
          <cell r="D61" t="str">
            <v>AUXILIAR ADMINISTRATIVO</v>
          </cell>
          <cell r="E61" t="str">
            <v>BASE (SIND)</v>
          </cell>
          <cell r="F61">
            <v>7172.11</v>
          </cell>
          <cell r="G61">
            <v>8158.56</v>
          </cell>
          <cell r="H61">
            <v>2758.51</v>
          </cell>
          <cell r="I61">
            <v>536.89</v>
          </cell>
          <cell r="J61">
            <v>222</v>
          </cell>
          <cell r="K61">
            <v>878</v>
          </cell>
          <cell r="L61">
            <v>27</v>
          </cell>
          <cell r="M61">
            <v>49</v>
          </cell>
          <cell r="N61">
            <v>6863.27</v>
          </cell>
          <cell r="O61">
            <v>7807.24</v>
          </cell>
        </row>
        <row r="62">
          <cell r="A62">
            <v>55</v>
          </cell>
          <cell r="B62" t="str">
            <v>TEC2 S</v>
          </cell>
          <cell r="C62" t="str">
            <v>C/Sind</v>
          </cell>
          <cell r="D62" t="str">
            <v>AUXILIAR ADMINISTRATIVO</v>
          </cell>
          <cell r="E62" t="str">
            <v>BASE (SIND)</v>
          </cell>
          <cell r="F62">
            <v>7172.11</v>
          </cell>
          <cell r="G62">
            <v>5464.98</v>
          </cell>
          <cell r="H62">
            <v>2191.46</v>
          </cell>
          <cell r="I62">
            <v>536.89</v>
          </cell>
          <cell r="J62">
            <v>222</v>
          </cell>
          <cell r="K62">
            <v>878</v>
          </cell>
          <cell r="L62">
            <v>27</v>
          </cell>
          <cell r="M62">
            <v>49</v>
          </cell>
          <cell r="N62">
            <v>6863.27</v>
          </cell>
          <cell r="O62">
            <v>4084.2647999999999</v>
          </cell>
        </row>
        <row r="63">
          <cell r="A63">
            <v>56</v>
          </cell>
          <cell r="B63" t="str">
            <v>TEC2 S</v>
          </cell>
          <cell r="C63" t="str">
            <v>CC1/SIND</v>
          </cell>
          <cell r="D63" t="str">
            <v>AUXILIAR DE DIGITALIZACIÓN</v>
          </cell>
          <cell r="E63" t="str">
            <v>BASE (SIND)</v>
          </cell>
          <cell r="F63">
            <v>7172.11</v>
          </cell>
          <cell r="G63">
            <v>6869.34</v>
          </cell>
          <cell r="H63">
            <v>2487.11</v>
          </cell>
          <cell r="I63">
            <v>536.89</v>
          </cell>
          <cell r="J63">
            <v>222</v>
          </cell>
          <cell r="K63">
            <v>878</v>
          </cell>
          <cell r="L63">
            <v>27</v>
          </cell>
          <cell r="M63">
            <v>49</v>
          </cell>
          <cell r="N63">
            <v>6863.27</v>
          </cell>
          <cell r="O63">
            <v>5428.15</v>
          </cell>
        </row>
        <row r="64">
          <cell r="A64">
            <v>57</v>
          </cell>
          <cell r="B64" t="str">
            <v>D4</v>
          </cell>
          <cell r="C64" t="str">
            <v xml:space="preserve"> ---</v>
          </cell>
          <cell r="D64" t="str">
            <v>SUBDIRECTOR</v>
          </cell>
          <cell r="E64" t="str">
            <v>CONFIANZA</v>
          </cell>
          <cell r="F64">
            <v>8356.0400000000009</v>
          </cell>
          <cell r="G64">
            <v>24449.98</v>
          </cell>
          <cell r="H64">
            <v>6449.97</v>
          </cell>
          <cell r="I64">
            <v>535.57000000000005</v>
          </cell>
          <cell r="J64">
            <v>215</v>
          </cell>
          <cell r="K64">
            <v>0</v>
          </cell>
          <cell r="L64">
            <v>23</v>
          </cell>
          <cell r="M64">
            <v>46</v>
          </cell>
          <cell r="N64">
            <v>7996.2160000000003</v>
          </cell>
          <cell r="O64">
            <v>20097.95</v>
          </cell>
        </row>
        <row r="65">
          <cell r="A65">
            <v>58</v>
          </cell>
          <cell r="B65" t="str">
            <v>ANE2 S</v>
          </cell>
          <cell r="C65" t="str">
            <v>C1 Sind.</v>
          </cell>
          <cell r="D65" t="str">
            <v>AUXILIAR ADMINISTRATIVO</v>
          </cell>
          <cell r="E65" t="str">
            <v>BASE (SIND)</v>
          </cell>
          <cell r="F65">
            <v>5506.46</v>
          </cell>
          <cell r="G65">
            <v>3840.34</v>
          </cell>
          <cell r="H65">
            <v>1806.19</v>
          </cell>
          <cell r="I65">
            <v>213.7</v>
          </cell>
          <cell r="J65">
            <v>220</v>
          </cell>
          <cell r="K65">
            <v>1681.1</v>
          </cell>
          <cell r="L65">
            <v>27</v>
          </cell>
          <cell r="M65">
            <v>49</v>
          </cell>
          <cell r="N65">
            <v>5269.3447999999999</v>
          </cell>
          <cell r="O65">
            <v>1002.4101999999999</v>
          </cell>
        </row>
        <row r="66">
          <cell r="A66">
            <v>59</v>
          </cell>
          <cell r="B66" t="str">
            <v>TEC2</v>
          </cell>
          <cell r="C66" t="str">
            <v>C</v>
          </cell>
          <cell r="D66" t="str">
            <v>AUDITORA FINANCIERA</v>
          </cell>
          <cell r="E66" t="str">
            <v>CONFIANZA</v>
          </cell>
          <cell r="F66">
            <v>6830.59</v>
          </cell>
          <cell r="G66">
            <v>6631.8</v>
          </cell>
          <cell r="H66">
            <v>2645.19</v>
          </cell>
          <cell r="I66">
            <v>253.67</v>
          </cell>
          <cell r="J66">
            <v>211</v>
          </cell>
          <cell r="K66">
            <v>836.19</v>
          </cell>
          <cell r="L66">
            <v>23</v>
          </cell>
          <cell r="M66">
            <v>46</v>
          </cell>
          <cell r="N66">
            <v>6536.4582</v>
          </cell>
          <cell r="O66">
            <v>4084.27</v>
          </cell>
        </row>
        <row r="67">
          <cell r="A67">
            <v>60</v>
          </cell>
          <cell r="B67" t="str">
            <v>TCE1 E</v>
          </cell>
          <cell r="C67" t="str">
            <v>B</v>
          </cell>
          <cell r="D67" t="str">
            <v>SECRETARIA</v>
          </cell>
          <cell r="E67" t="str">
            <v>BASE (SIND)</v>
          </cell>
          <cell r="F67">
            <v>10863.5</v>
          </cell>
          <cell r="G67">
            <v>0</v>
          </cell>
          <cell r="H67">
            <v>1855.57</v>
          </cell>
          <cell r="I67">
            <v>534.4</v>
          </cell>
          <cell r="J67">
            <v>224</v>
          </cell>
          <cell r="K67">
            <v>462.41</v>
          </cell>
          <cell r="L67">
            <v>27</v>
          </cell>
          <cell r="M67">
            <v>49</v>
          </cell>
          <cell r="N67">
            <v>7500.6448</v>
          </cell>
          <cell r="O67">
            <v>1459.6412</v>
          </cell>
        </row>
        <row r="68">
          <cell r="A68">
            <v>61</v>
          </cell>
          <cell r="B68" t="str">
            <v>TEC2</v>
          </cell>
          <cell r="C68">
            <v>0</v>
          </cell>
          <cell r="D68" t="str">
            <v>AUDITORA FINANCIERA</v>
          </cell>
          <cell r="E68" t="str">
            <v>CONFIANZA</v>
          </cell>
          <cell r="F68">
            <v>6830.59</v>
          </cell>
          <cell r="G68">
            <v>12588.08</v>
          </cell>
          <cell r="H68">
            <v>3899.1</v>
          </cell>
          <cell r="I68">
            <v>253.67</v>
          </cell>
          <cell r="J68">
            <v>211</v>
          </cell>
          <cell r="K68">
            <v>836.19</v>
          </cell>
          <cell r="L68">
            <v>23</v>
          </cell>
          <cell r="M68">
            <v>46</v>
          </cell>
          <cell r="N68">
            <v>6536.4582</v>
          </cell>
          <cell r="O68">
            <v>12046.01</v>
          </cell>
        </row>
        <row r="69">
          <cell r="A69">
            <v>62</v>
          </cell>
          <cell r="B69" t="str">
            <v>TEC2</v>
          </cell>
          <cell r="C69">
            <v>0</v>
          </cell>
          <cell r="D69" t="str">
            <v>ENCARGADO</v>
          </cell>
          <cell r="E69" t="str">
            <v>CONFIANZA</v>
          </cell>
          <cell r="F69">
            <v>6830.6</v>
          </cell>
          <cell r="G69">
            <v>14733.9</v>
          </cell>
          <cell r="H69">
            <v>4350.84</v>
          </cell>
          <cell r="I69">
            <v>253.67</v>
          </cell>
          <cell r="J69">
            <v>211</v>
          </cell>
          <cell r="K69">
            <v>836.19</v>
          </cell>
          <cell r="L69">
            <v>23</v>
          </cell>
          <cell r="M69">
            <v>46</v>
          </cell>
          <cell r="N69">
            <v>6536.46</v>
          </cell>
          <cell r="O69">
            <v>14099.43</v>
          </cell>
        </row>
        <row r="70">
          <cell r="A70">
            <v>63</v>
          </cell>
          <cell r="B70" t="str">
            <v>TEC2</v>
          </cell>
          <cell r="C70">
            <v>0</v>
          </cell>
          <cell r="D70" t="str">
            <v>AUDITOR FINANCIERO</v>
          </cell>
          <cell r="E70" t="str">
            <v>CONFIANZA</v>
          </cell>
          <cell r="F70">
            <v>6830.6</v>
          </cell>
          <cell r="G70">
            <v>6168.24</v>
          </cell>
          <cell r="H70">
            <v>2547.6</v>
          </cell>
          <cell r="I70">
            <v>253.67</v>
          </cell>
          <cell r="J70">
            <v>211</v>
          </cell>
          <cell r="K70">
            <v>836.19</v>
          </cell>
          <cell r="L70">
            <v>23</v>
          </cell>
          <cell r="M70">
            <v>46</v>
          </cell>
          <cell r="N70">
            <v>6536.46</v>
          </cell>
          <cell r="O70">
            <v>5902.63</v>
          </cell>
        </row>
        <row r="71">
          <cell r="A71">
            <v>64</v>
          </cell>
          <cell r="B71" t="str">
            <v>TCE1 S</v>
          </cell>
          <cell r="C71" t="str">
            <v>B</v>
          </cell>
          <cell r="D71" t="str">
            <v>AUXILIAR MÚLTIPLE</v>
          </cell>
          <cell r="E71" t="str">
            <v>BASE (SIND)</v>
          </cell>
          <cell r="F71">
            <v>7838.17</v>
          </cell>
          <cell r="G71">
            <v>1595.9</v>
          </cell>
          <cell r="H71">
            <v>1512.58</v>
          </cell>
          <cell r="I71">
            <v>547.79</v>
          </cell>
          <cell r="J71">
            <v>223</v>
          </cell>
          <cell r="K71">
            <v>462.41</v>
          </cell>
          <cell r="L71">
            <v>27</v>
          </cell>
          <cell r="M71">
            <v>49</v>
          </cell>
          <cell r="N71">
            <v>7500.65</v>
          </cell>
          <cell r="O71">
            <v>1595.9</v>
          </cell>
        </row>
        <row r="72">
          <cell r="A72">
            <v>65</v>
          </cell>
          <cell r="B72" t="str">
            <v>TEC2</v>
          </cell>
          <cell r="C72">
            <v>0</v>
          </cell>
          <cell r="D72" t="str">
            <v>AUDITOR FINANCIERO</v>
          </cell>
          <cell r="E72" t="str">
            <v>CONFIANZA</v>
          </cell>
          <cell r="F72">
            <v>6830.6</v>
          </cell>
          <cell r="G72">
            <v>7234.55</v>
          </cell>
          <cell r="H72">
            <v>2772.08</v>
          </cell>
          <cell r="I72">
            <v>253.67</v>
          </cell>
          <cell r="J72">
            <v>211</v>
          </cell>
          <cell r="K72">
            <v>836.19</v>
          </cell>
          <cell r="L72">
            <v>23</v>
          </cell>
          <cell r="M72">
            <v>46</v>
          </cell>
          <cell r="N72">
            <v>6536.46</v>
          </cell>
          <cell r="O72">
            <v>7234.5523809523802</v>
          </cell>
        </row>
        <row r="73">
          <cell r="A73">
            <v>0</v>
          </cell>
          <cell r="B73">
            <v>0</v>
          </cell>
          <cell r="C73">
            <v>0</v>
          </cell>
          <cell r="D73">
            <v>0</v>
          </cell>
          <cell r="E73">
            <v>0</v>
          </cell>
          <cell r="F73">
            <v>0</v>
          </cell>
          <cell r="G73">
            <v>0</v>
          </cell>
          <cell r="H73">
            <v>0</v>
          </cell>
          <cell r="I73">
            <v>0</v>
          </cell>
          <cell r="J73">
            <v>0</v>
          </cell>
          <cell r="K73">
            <v>0</v>
          </cell>
          <cell r="L73">
            <v>0</v>
          </cell>
          <cell r="M73">
            <v>0</v>
          </cell>
          <cell r="N73">
            <v>0</v>
          </cell>
          <cell r="O73">
            <v>0</v>
          </cell>
        </row>
      </sheetData>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ras"/>
      <sheetName val="Apertura programatica"/>
      <sheetName val="Municipio"/>
      <sheetName val="Modalidad de inversion"/>
      <sheetName val="Dependencias"/>
      <sheetName val="CATLOGOS"/>
    </sheetNames>
    <sheetDataSet>
      <sheetData sheetId="0"/>
      <sheetData sheetId="1">
        <row r="7">
          <cell r="A7" t="str">
            <v>PROGRAMA</v>
          </cell>
          <cell r="B7" t="str">
            <v>SUB_PROG</v>
          </cell>
          <cell r="C7" t="str">
            <v>CLAVE_TIP</v>
          </cell>
          <cell r="D7" t="str">
            <v>DESCRIPCION</v>
          </cell>
        </row>
        <row r="8">
          <cell r="A8" t="str">
            <v>5K</v>
          </cell>
          <cell r="B8" t="str">
            <v xml:space="preserve"> </v>
          </cell>
          <cell r="D8" t="str">
            <v>EDIFICIOS ADMINISTRATIVOS</v>
          </cell>
        </row>
        <row r="9">
          <cell r="A9" t="str">
            <v>5K</v>
          </cell>
          <cell r="B9" t="str">
            <v>01</v>
          </cell>
          <cell r="D9" t="str">
            <v>CONSTRUCCION Y AMPLIACION DE EDIF. ADMVOS.</v>
          </cell>
        </row>
        <row r="10">
          <cell r="A10" t="str">
            <v>5K</v>
          </cell>
          <cell r="B10" t="str">
            <v>02</v>
          </cell>
          <cell r="D10" t="str">
            <v>RECONSTRUCCION Y AMPLIACION DE EDIF. ADMVOS.</v>
          </cell>
        </row>
        <row r="11">
          <cell r="A11" t="str">
            <v>5K</v>
          </cell>
          <cell r="B11" t="str">
            <v>03</v>
          </cell>
          <cell r="D11" t="str">
            <v>CONSERVACION DE EDIFICIOS ADMINISTRATIVOS</v>
          </cell>
        </row>
        <row r="12">
          <cell r="A12" t="str">
            <v>EV</v>
          </cell>
          <cell r="B12" t="str">
            <v xml:space="preserve">  </v>
          </cell>
          <cell r="D12" t="str">
            <v>PLANTAS INDUSTRIALES.</v>
          </cell>
        </row>
        <row r="13">
          <cell r="A13" t="str">
            <v>EV</v>
          </cell>
          <cell r="B13" t="str">
            <v>01</v>
          </cell>
          <cell r="D13" t="str">
            <v>INDUSTRIA AGROPECUARIA</v>
          </cell>
        </row>
        <row r="14">
          <cell r="A14" t="str">
            <v>EV</v>
          </cell>
          <cell r="B14" t="str">
            <v>02</v>
          </cell>
          <cell r="D14" t="str">
            <v>INDUSTRIA TEXTIL</v>
          </cell>
        </row>
        <row r="15">
          <cell r="A15" t="str">
            <v>EV</v>
          </cell>
          <cell r="B15" t="str">
            <v>03</v>
          </cell>
          <cell r="D15" t="str">
            <v>INDUSTRIA ALIMENTICIA Y BEBIDAS</v>
          </cell>
        </row>
        <row r="16">
          <cell r="A16" t="str">
            <v>EV</v>
          </cell>
          <cell r="B16" t="str">
            <v>04</v>
          </cell>
          <cell r="D16" t="str">
            <v>INDUSTRIA METAL MECANICA</v>
          </cell>
        </row>
        <row r="17">
          <cell r="A17" t="str">
            <v>EV</v>
          </cell>
          <cell r="B17" t="str">
            <v>05</v>
          </cell>
          <cell r="D17" t="str">
            <v>INDUSTRIA PARA LA CONSTRUCCION</v>
          </cell>
        </row>
        <row r="18">
          <cell r="A18" t="str">
            <v>S3</v>
          </cell>
          <cell r="B18" t="str">
            <v xml:space="preserve">  </v>
          </cell>
          <cell r="D18" t="str">
            <v>VIVIENDA PROGRESIVA</v>
          </cell>
        </row>
        <row r="19">
          <cell r="A19" t="str">
            <v>S3</v>
          </cell>
          <cell r="B19" t="str">
            <v>01</v>
          </cell>
          <cell r="D19" t="str">
            <v>PIE DE CASA P/VIVIENDA PROGRESIVA.</v>
          </cell>
        </row>
        <row r="20">
          <cell r="A20" t="str">
            <v>S3</v>
          </cell>
          <cell r="B20" t="str">
            <v>02</v>
          </cell>
          <cell r="D20" t="str">
            <v>LOTE DE MATERIAL P/VIVIENDA PROGRESIVA.</v>
          </cell>
        </row>
        <row r="21">
          <cell r="A21" t="str">
            <v>S4</v>
          </cell>
          <cell r="B21" t="str">
            <v xml:space="preserve">  </v>
          </cell>
          <cell r="D21" t="str">
            <v>ATENCION PREVENTIVA Y CURATIVA (PASSPA)</v>
          </cell>
        </row>
        <row r="22">
          <cell r="A22" t="str">
            <v>S4</v>
          </cell>
          <cell r="B22" t="str">
            <v>01</v>
          </cell>
          <cell r="D22" t="str">
            <v>ATENCION PREVENTIVA</v>
          </cell>
        </row>
        <row r="23">
          <cell r="A23" t="str">
            <v>S4</v>
          </cell>
          <cell r="B23" t="str">
            <v>02</v>
          </cell>
          <cell r="D23" t="str">
            <v>ATENCION CURATIVA</v>
          </cell>
        </row>
        <row r="24">
          <cell r="A24" t="str">
            <v>S4</v>
          </cell>
          <cell r="B24" t="str">
            <v>03</v>
          </cell>
          <cell r="D24" t="str">
            <v>INVESTIGACION P/ATN.PREV.Y CURATIVA.</v>
          </cell>
        </row>
        <row r="25">
          <cell r="A25" t="str">
            <v>S4</v>
          </cell>
          <cell r="B25" t="str">
            <v>04</v>
          </cell>
          <cell r="D25" t="str">
            <v>CAPACITACION P/ATN.PREV.Y CURATIVA.</v>
          </cell>
        </row>
        <row r="26">
          <cell r="A26" t="str">
            <v>S5</v>
          </cell>
          <cell r="B26" t="str">
            <v xml:space="preserve">  </v>
          </cell>
          <cell r="D26" t="str">
            <v>PROTECCION Y PRESERVACION ECOLOGICA.</v>
          </cell>
        </row>
        <row r="27">
          <cell r="A27" t="str">
            <v>S5</v>
          </cell>
          <cell r="B27" t="str">
            <v>01</v>
          </cell>
          <cell r="D27" t="str">
            <v>TRATAMIENTO DE AGUAS RESIDUALES</v>
          </cell>
        </row>
        <row r="28">
          <cell r="A28" t="str">
            <v>S5</v>
          </cell>
          <cell r="B28" t="str">
            <v>02</v>
          </cell>
          <cell r="D28" t="str">
            <v>MANEJO DE RESIDUOS SOLIDOS</v>
          </cell>
        </row>
        <row r="29">
          <cell r="A29" t="str">
            <v>S5</v>
          </cell>
          <cell r="B29" t="str">
            <v>03</v>
          </cell>
          <cell r="D29" t="str">
            <v>PROTECCION DEL MEDIO AMBIENTE</v>
          </cell>
        </row>
        <row r="30">
          <cell r="A30" t="str">
            <v>S5</v>
          </cell>
          <cell r="B30" t="str">
            <v>04</v>
          </cell>
          <cell r="D30" t="str">
            <v>REFORESTACION</v>
          </cell>
        </row>
        <row r="31">
          <cell r="A31" t="str">
            <v>S5</v>
          </cell>
          <cell r="B31" t="str">
            <v>05</v>
          </cell>
          <cell r="D31" t="str">
            <v>ESTUDIOS Y PROYECTOS</v>
          </cell>
        </row>
        <row r="32">
          <cell r="A32" t="str">
            <v>S5</v>
          </cell>
          <cell r="B32" t="str">
            <v>06</v>
          </cell>
          <cell r="D32" t="str">
            <v>PROTECCION DE LA FLORA Y FAUNA</v>
          </cell>
        </row>
        <row r="33">
          <cell r="A33" t="str">
            <v>SA</v>
          </cell>
          <cell r="B33" t="str">
            <v xml:space="preserve">  </v>
          </cell>
          <cell r="D33" t="str">
            <v>PROGRAMA DE APOYO AL SERVICIO SOCIAL</v>
          </cell>
        </row>
        <row r="34">
          <cell r="A34" t="str">
            <v>SA</v>
          </cell>
          <cell r="B34" t="str">
            <v>01</v>
          </cell>
          <cell r="D34" t="str">
            <v>BECAS E INTERCAMBIO EDUCATIVO</v>
          </cell>
        </row>
        <row r="35">
          <cell r="A35" t="str">
            <v>SB</v>
          </cell>
          <cell r="B35" t="str">
            <v xml:space="preserve">  </v>
          </cell>
          <cell r="D35" t="str">
            <v>NIÑOS DE SOLIDARIDAD</v>
          </cell>
        </row>
        <row r="36">
          <cell r="A36" t="str">
            <v>SB</v>
          </cell>
          <cell r="B36" t="str">
            <v>01</v>
          </cell>
          <cell r="D36" t="str">
            <v>APOYO A LA EDUCACION BASICA</v>
          </cell>
        </row>
        <row r="37">
          <cell r="A37" t="str">
            <v>SC</v>
          </cell>
          <cell r="B37" t="str">
            <v xml:space="preserve">  </v>
          </cell>
          <cell r="D37" t="str">
            <v>AGUA POTABLE EN ZONA RURAL</v>
          </cell>
        </row>
        <row r="38">
          <cell r="A38" t="str">
            <v>SC</v>
          </cell>
          <cell r="B38" t="str">
            <v>01</v>
          </cell>
          <cell r="D38" t="str">
            <v>REHABILITACION AGUA POTABLE EN ZONA RURAL</v>
          </cell>
        </row>
        <row r="39">
          <cell r="A39" t="str">
            <v>SC</v>
          </cell>
          <cell r="B39" t="str">
            <v>02</v>
          </cell>
          <cell r="D39" t="str">
            <v>AMPLIACION SISTEMA AGUA POTABLE EN ZONA RURAL</v>
          </cell>
        </row>
        <row r="40">
          <cell r="A40" t="str">
            <v>SC</v>
          </cell>
          <cell r="B40" t="str">
            <v>03</v>
          </cell>
          <cell r="D40" t="str">
            <v>CONST.SISTEMAS AGUA POTABLE EN ZONA RURAL</v>
          </cell>
        </row>
        <row r="41">
          <cell r="A41" t="str">
            <v>SC</v>
          </cell>
          <cell r="B41" t="str">
            <v>04</v>
          </cell>
          <cell r="D41" t="str">
            <v>CONDUCCION AGUA POTABLE EN ZONA RURAL</v>
          </cell>
        </row>
        <row r="42">
          <cell r="A42" t="str">
            <v>SC</v>
          </cell>
          <cell r="B42" t="str">
            <v>05</v>
          </cell>
          <cell r="D42" t="str">
            <v>DOTACION DE AGUA EN ZONA RURAL</v>
          </cell>
        </row>
        <row r="43">
          <cell r="A43" t="str">
            <v>SD</v>
          </cell>
          <cell r="B43" t="str">
            <v xml:space="preserve">  </v>
          </cell>
          <cell r="D43" t="str">
            <v>ALCANTARILLADO EN ZONAS RURALES</v>
          </cell>
        </row>
        <row r="44">
          <cell r="A44" t="str">
            <v>SD</v>
          </cell>
          <cell r="B44" t="str">
            <v>01</v>
          </cell>
          <cell r="D44" t="str">
            <v>REHAB.SIST.ALCANTARILLADO EN ZONA RURAL</v>
          </cell>
        </row>
        <row r="45">
          <cell r="A45" t="str">
            <v>SD</v>
          </cell>
          <cell r="B45" t="str">
            <v>02</v>
          </cell>
          <cell r="D45" t="str">
            <v>AMP.SIST.ALCANTARILLADO EN ZONA RURAL.</v>
          </cell>
        </row>
        <row r="46">
          <cell r="A46" t="str">
            <v>SD</v>
          </cell>
          <cell r="B46" t="str">
            <v>03</v>
          </cell>
          <cell r="D46" t="str">
            <v>CONST.SIST.ALCANTARILLADO EN ZONA RURAL.</v>
          </cell>
        </row>
        <row r="47">
          <cell r="A47" t="str">
            <v>SE</v>
          </cell>
          <cell r="B47" t="str">
            <v xml:space="preserve"> </v>
          </cell>
          <cell r="D47" t="str">
            <v>URBANIZACION.</v>
          </cell>
        </row>
        <row r="48">
          <cell r="A48" t="str">
            <v>SE</v>
          </cell>
          <cell r="B48" t="str">
            <v>01</v>
          </cell>
          <cell r="D48" t="str">
            <v>CONSTRUCCION DE CALLES</v>
          </cell>
        </row>
        <row r="49">
          <cell r="A49" t="str">
            <v>SE</v>
          </cell>
          <cell r="B49" t="str">
            <v>02</v>
          </cell>
          <cell r="D49" t="str">
            <v>EMPEDRADO Y ADOQUINADO DE CALLES</v>
          </cell>
        </row>
        <row r="50">
          <cell r="A50" t="str">
            <v>SE</v>
          </cell>
          <cell r="B50" t="str">
            <v>03</v>
          </cell>
          <cell r="D50" t="str">
            <v>CONSTRUCCION DE GUARNICIONES Y BANQUETAS</v>
          </cell>
        </row>
        <row r="51">
          <cell r="A51" t="str">
            <v>SE</v>
          </cell>
          <cell r="B51" t="str">
            <v>04</v>
          </cell>
          <cell r="D51" t="str">
            <v>CONSTRUCCION DE PLAZAS CIVICAS Y JARDINES</v>
          </cell>
        </row>
        <row r="52">
          <cell r="A52" t="str">
            <v>SE</v>
          </cell>
          <cell r="B52" t="str">
            <v>05</v>
          </cell>
          <cell r="D52" t="str">
            <v>ALUMBRADO PUBLICO</v>
          </cell>
        </row>
        <row r="53">
          <cell r="A53" t="str">
            <v>SE</v>
          </cell>
          <cell r="B53" t="str">
            <v>06</v>
          </cell>
          <cell r="D53" t="str">
            <v>ESTUDIOS Y PROYECTOS</v>
          </cell>
        </row>
        <row r="54">
          <cell r="A54" t="str">
            <v>SE</v>
          </cell>
          <cell r="B54" t="str">
            <v>07</v>
          </cell>
          <cell r="D54" t="str">
            <v>EDIFICIOS PUBLICOS</v>
          </cell>
        </row>
        <row r="55">
          <cell r="A55" t="str">
            <v>SE</v>
          </cell>
          <cell r="B55" t="str">
            <v>08</v>
          </cell>
          <cell r="D55" t="str">
            <v>SEÑALAMIENTOS</v>
          </cell>
        </row>
        <row r="56">
          <cell r="A56" t="str">
            <v>SE</v>
          </cell>
          <cell r="B56" t="str">
            <v>09</v>
          </cell>
          <cell r="D56" t="str">
            <v>CONSERVACION, REHABILITACION Y MANTENIMIENTO</v>
          </cell>
        </row>
        <row r="57">
          <cell r="A57" t="str">
            <v>SE</v>
          </cell>
          <cell r="B57" t="str">
            <v>10</v>
          </cell>
          <cell r="D57" t="str">
            <v>MEJORAMIENTO URBANO</v>
          </cell>
        </row>
        <row r="58">
          <cell r="A58" t="str">
            <v>SE</v>
          </cell>
          <cell r="B58" t="str">
            <v>11</v>
          </cell>
          <cell r="D58" t="str">
            <v>CONST. DE PASOS PEATONALES Y VEHICULARES</v>
          </cell>
        </row>
        <row r="59">
          <cell r="A59" t="str">
            <v>SF</v>
          </cell>
          <cell r="B59" t="str">
            <v xml:space="preserve"> </v>
          </cell>
          <cell r="D59" t="str">
            <v>PAVIMENTACION EN COLONIAS POPULARES</v>
          </cell>
        </row>
        <row r="60">
          <cell r="A60" t="str">
            <v>SF</v>
          </cell>
          <cell r="B60" t="str">
            <v>01</v>
          </cell>
          <cell r="D60" t="str">
            <v>PAVIMENTACION CONCRETO HIDRAULICO</v>
          </cell>
        </row>
        <row r="61">
          <cell r="A61" t="str">
            <v>SF</v>
          </cell>
          <cell r="B61" t="str">
            <v>02</v>
          </cell>
          <cell r="D61" t="str">
            <v>PAVIMENTACION CON ASFALTO</v>
          </cell>
        </row>
        <row r="62">
          <cell r="A62" t="str">
            <v>SG</v>
          </cell>
          <cell r="B62" t="str">
            <v xml:space="preserve"> </v>
          </cell>
          <cell r="D62" t="str">
            <v>ELECTRIFICACION</v>
          </cell>
        </row>
        <row r="63">
          <cell r="A63" t="str">
            <v>SG</v>
          </cell>
          <cell r="B63" t="str">
            <v>01</v>
          </cell>
          <cell r="D63" t="str">
            <v>ELECTRIFICACION URBANA(COL.DE BAJOS INGRESOS)</v>
          </cell>
        </row>
        <row r="64">
          <cell r="A64" t="str">
            <v>SG</v>
          </cell>
          <cell r="B64" t="str">
            <v>02</v>
          </cell>
          <cell r="D64" t="str">
            <v>ELECTRIFICACION RURAL</v>
          </cell>
        </row>
        <row r="65">
          <cell r="A65" t="str">
            <v>SG</v>
          </cell>
          <cell r="B65" t="str">
            <v>03</v>
          </cell>
          <cell r="D65" t="str">
            <v>ELECTRIFICACION DE POZOS AGRICOLAS</v>
          </cell>
        </row>
        <row r="66">
          <cell r="A66" t="str">
            <v>SG</v>
          </cell>
          <cell r="B66" t="str">
            <v>04</v>
          </cell>
          <cell r="D66" t="str">
            <v>ELECTRIFICACION NO CONVENCIONAL</v>
          </cell>
        </row>
        <row r="67">
          <cell r="A67" t="str">
            <v>SH</v>
          </cell>
          <cell r="B67" t="str">
            <v xml:space="preserve"> </v>
          </cell>
          <cell r="D67" t="str">
            <v>VIVIENDA DIGNA</v>
          </cell>
        </row>
        <row r="68">
          <cell r="A68" t="str">
            <v>SH</v>
          </cell>
          <cell r="B68" t="str">
            <v>01</v>
          </cell>
          <cell r="D68" t="str">
            <v>REHABILITACION DE VIVIENDA</v>
          </cell>
        </row>
        <row r="69">
          <cell r="A69" t="str">
            <v>SI</v>
          </cell>
          <cell r="B69" t="str">
            <v xml:space="preserve"> </v>
          </cell>
          <cell r="D69" t="str">
            <v>VIALIDADES URBANAS</v>
          </cell>
        </row>
        <row r="70">
          <cell r="A70" t="str">
            <v>SI</v>
          </cell>
          <cell r="B70" t="str">
            <v>01</v>
          </cell>
          <cell r="D70" t="str">
            <v>CONSTRUCCION DE VIALIDADES URBANAS</v>
          </cell>
        </row>
        <row r="71">
          <cell r="A71" t="str">
            <v>SI</v>
          </cell>
          <cell r="B71" t="str">
            <v>02</v>
          </cell>
          <cell r="D71" t="str">
            <v>RECONSTRUCCION DE VIALIDADES URBANAS</v>
          </cell>
        </row>
        <row r="72">
          <cell r="A72" t="str">
            <v>SJ</v>
          </cell>
          <cell r="B72" t="str">
            <v xml:space="preserve"> </v>
          </cell>
          <cell r="D72" t="str">
            <v>INFRAESTRUCTURA EDUCATIVA</v>
          </cell>
        </row>
        <row r="73">
          <cell r="A73" t="str">
            <v>SJ</v>
          </cell>
          <cell r="B73" t="str">
            <v>01</v>
          </cell>
          <cell r="D73" t="str">
            <v>RECONSTRUCCION INFRAESTRUCTURA EDUCATIVA</v>
          </cell>
        </row>
        <row r="74">
          <cell r="A74" t="str">
            <v>SJ</v>
          </cell>
          <cell r="B74" t="str">
            <v>02</v>
          </cell>
          <cell r="D74" t="str">
            <v>CONSTRUCCION INFRAESTRUCTURA EDUCATIVA</v>
          </cell>
        </row>
        <row r="75">
          <cell r="A75" t="str">
            <v>SJ</v>
          </cell>
          <cell r="B75" t="str">
            <v>03</v>
          </cell>
          <cell r="D75" t="str">
            <v>EQUIPAMIENTO INFRAESTRUCTURA EDUCATIVA</v>
          </cell>
        </row>
        <row r="76">
          <cell r="A76" t="str">
            <v>SK</v>
          </cell>
          <cell r="B76" t="str">
            <v xml:space="preserve"> </v>
          </cell>
          <cell r="D76" t="str">
            <v>ESCUELA DIGNA</v>
          </cell>
        </row>
        <row r="77">
          <cell r="A77" t="str">
            <v>SK</v>
          </cell>
          <cell r="B77" t="str">
            <v>01</v>
          </cell>
          <cell r="D77" t="str">
            <v>PRRESCOLAR</v>
          </cell>
        </row>
        <row r="78">
          <cell r="A78" t="str">
            <v>SK</v>
          </cell>
          <cell r="B78" t="str">
            <v>02</v>
          </cell>
          <cell r="D78" t="str">
            <v>PRIMARIA</v>
          </cell>
        </row>
        <row r="79">
          <cell r="A79" t="str">
            <v>SK</v>
          </cell>
          <cell r="B79" t="str">
            <v>03</v>
          </cell>
          <cell r="D79" t="str">
            <v>SECUNDARIA</v>
          </cell>
        </row>
        <row r="80">
          <cell r="A80" t="str">
            <v>SK</v>
          </cell>
          <cell r="B80" t="str">
            <v>04</v>
          </cell>
          <cell r="D80" t="str">
            <v>OTROS NIVELES</v>
          </cell>
        </row>
        <row r="81">
          <cell r="A81" t="str">
            <v>SL</v>
          </cell>
          <cell r="B81" t="str">
            <v xml:space="preserve"> </v>
          </cell>
          <cell r="D81" t="str">
            <v>INFRAESTRUCTURA DEPORTIVA</v>
          </cell>
        </row>
        <row r="82">
          <cell r="A82" t="str">
            <v>SL</v>
          </cell>
          <cell r="B82" t="str">
            <v>01</v>
          </cell>
          <cell r="D82" t="str">
            <v>REHABILITACION INFRAESTRUCTURA DEPORTIVA</v>
          </cell>
        </row>
        <row r="83">
          <cell r="A83" t="str">
            <v>SL</v>
          </cell>
          <cell r="B83" t="str">
            <v>02</v>
          </cell>
          <cell r="D83" t="str">
            <v>CONSTRUCCION INFRAESTRUCTURA DEPORTIVA</v>
          </cell>
        </row>
        <row r="84">
          <cell r="A84" t="str">
            <v>SL</v>
          </cell>
          <cell r="B84" t="str">
            <v>03</v>
          </cell>
          <cell r="D84" t="str">
            <v>AMPLIACION INFRAESTRUCTURA DEPORTIVA</v>
          </cell>
        </row>
        <row r="85">
          <cell r="A85" t="str">
            <v>SL</v>
          </cell>
          <cell r="B85" t="str">
            <v>04</v>
          </cell>
          <cell r="D85" t="str">
            <v>EQUIPAMIENTO</v>
          </cell>
        </row>
        <row r="86">
          <cell r="A86" t="str">
            <v>SN</v>
          </cell>
          <cell r="B86" t="str">
            <v xml:space="preserve"> </v>
          </cell>
          <cell r="D86" t="str">
            <v>INFRAESTRUCTURA HOSPITALARIA</v>
          </cell>
        </row>
        <row r="87">
          <cell r="A87" t="str">
            <v>SN</v>
          </cell>
          <cell r="B87" t="str">
            <v>01</v>
          </cell>
          <cell r="D87" t="str">
            <v>REHABILITACION MAYOR INFRAEST.HOSPITALARIA</v>
          </cell>
        </row>
        <row r="88">
          <cell r="A88" t="str">
            <v>SN</v>
          </cell>
          <cell r="B88" t="str">
            <v>02</v>
          </cell>
          <cell r="D88" t="str">
            <v>AMPLIACION INFRAESTRUCTURA HOSPITALARIA</v>
          </cell>
        </row>
        <row r="89">
          <cell r="A89" t="str">
            <v>SN</v>
          </cell>
          <cell r="B89" t="str">
            <v>03</v>
          </cell>
          <cell r="D89" t="str">
            <v>CONSTRUCCION INFRAESTRUCTURA HOSPITALARIA</v>
          </cell>
        </row>
        <row r="90">
          <cell r="A90" t="str">
            <v>SN</v>
          </cell>
          <cell r="B90" t="str">
            <v>04</v>
          </cell>
          <cell r="D90" t="str">
            <v>EQUIPAMIENTO INFRAESTRUCTURA HOSPITALARIA</v>
          </cell>
        </row>
        <row r="91">
          <cell r="A91" t="str">
            <v>SO</v>
          </cell>
          <cell r="B91" t="str">
            <v xml:space="preserve"> </v>
          </cell>
          <cell r="D91" t="str">
            <v>CENTROS DE SALUD</v>
          </cell>
        </row>
        <row r="92">
          <cell r="A92" t="str">
            <v>SO</v>
          </cell>
          <cell r="B92" t="str">
            <v>01</v>
          </cell>
          <cell r="D92" t="str">
            <v>REHABILITACION CENTROS DE SALUD</v>
          </cell>
        </row>
        <row r="93">
          <cell r="A93" t="str">
            <v>SO</v>
          </cell>
          <cell r="B93" t="str">
            <v>02</v>
          </cell>
          <cell r="D93" t="str">
            <v>AMPLIACION CENTROS DE SALUD</v>
          </cell>
        </row>
        <row r="94">
          <cell r="A94" t="str">
            <v>SO</v>
          </cell>
          <cell r="B94" t="str">
            <v>03</v>
          </cell>
          <cell r="D94" t="str">
            <v>CONSTRUCCION CENTROS DE SALUD</v>
          </cell>
        </row>
        <row r="95">
          <cell r="A95" t="str">
            <v>SO</v>
          </cell>
          <cell r="B95" t="str">
            <v>04</v>
          </cell>
          <cell r="D95" t="str">
            <v>EQUIPAMIENTO CENTROS DE SALUD</v>
          </cell>
        </row>
        <row r="96">
          <cell r="A96" t="str">
            <v>SO</v>
          </cell>
          <cell r="B96" t="str">
            <v>05</v>
          </cell>
          <cell r="D96" t="str">
            <v>UNIDADES MOVILES</v>
          </cell>
        </row>
        <row r="97">
          <cell r="A97" t="str">
            <v>SP</v>
          </cell>
          <cell r="B97" t="str">
            <v xml:space="preserve"> </v>
          </cell>
          <cell r="D97" t="str">
            <v>UNIDADES MEDICAS RURALES</v>
          </cell>
        </row>
        <row r="98">
          <cell r="A98" t="str">
            <v>SP</v>
          </cell>
          <cell r="B98" t="str">
            <v>01</v>
          </cell>
          <cell r="D98" t="str">
            <v>CONSTRUCCION/EQUIP.UNIDADES MEDICAS RURALES</v>
          </cell>
        </row>
        <row r="99">
          <cell r="A99" t="str">
            <v>SQ</v>
          </cell>
          <cell r="B99" t="str">
            <v xml:space="preserve"> </v>
          </cell>
          <cell r="D99" t="str">
            <v>CENTROS DE BIENESTAR SOCIAL</v>
          </cell>
        </row>
        <row r="100">
          <cell r="A100" t="str">
            <v>SQ</v>
          </cell>
          <cell r="B100" t="str">
            <v>01</v>
          </cell>
          <cell r="D100" t="str">
            <v>OTROS</v>
          </cell>
        </row>
        <row r="101">
          <cell r="A101" t="str">
            <v>SQ</v>
          </cell>
          <cell r="B101" t="str">
            <v>02</v>
          </cell>
          <cell r="D101" t="str">
            <v>REHABILITACION</v>
          </cell>
        </row>
        <row r="102">
          <cell r="A102" t="str">
            <v>SS</v>
          </cell>
          <cell r="B102" t="str">
            <v xml:space="preserve"> </v>
          </cell>
          <cell r="D102" t="str">
            <v>ASISTENCIA SOCIAL Y SERVICIOS COMUNITARIOS</v>
          </cell>
        </row>
        <row r="103">
          <cell r="A103" t="str">
            <v>SS</v>
          </cell>
          <cell r="B103" t="str">
            <v>01</v>
          </cell>
          <cell r="D103" t="str">
            <v>NUTRICION (PROYECTO PILOTO)</v>
          </cell>
        </row>
        <row r="104">
          <cell r="A104" t="str">
            <v>SS</v>
          </cell>
          <cell r="B104" t="str">
            <v>02</v>
          </cell>
          <cell r="D104" t="str">
            <v>ASISTENCIA SOCIAL A LA NIÑEZ</v>
          </cell>
        </row>
        <row r="105">
          <cell r="A105" t="str">
            <v>SS</v>
          </cell>
          <cell r="B105" t="str">
            <v>03</v>
          </cell>
          <cell r="D105" t="str">
            <v>ASISTENCIA SOCIAL A LA JUVENTUD</v>
          </cell>
        </row>
        <row r="106">
          <cell r="A106" t="str">
            <v>SS</v>
          </cell>
          <cell r="B106" t="str">
            <v>04</v>
          </cell>
          <cell r="D106" t="str">
            <v>ASISTENCIA SOCIAL A LA SENECTUD</v>
          </cell>
        </row>
        <row r="107">
          <cell r="A107" t="str">
            <v>SS</v>
          </cell>
          <cell r="B107" t="str">
            <v>05</v>
          </cell>
          <cell r="D107" t="str">
            <v>PROCURACION DE JUSTICIA AL INDIGENA</v>
          </cell>
        </row>
        <row r="108">
          <cell r="A108" t="str">
            <v>SS</v>
          </cell>
          <cell r="B108" t="str">
            <v>06</v>
          </cell>
          <cell r="D108" t="str">
            <v>DESARROLLO COMUNITARIO</v>
          </cell>
        </row>
        <row r="109">
          <cell r="A109" t="str">
            <v>SS</v>
          </cell>
          <cell r="B109" t="str">
            <v>07</v>
          </cell>
          <cell r="D109" t="str">
            <v>APOYO A LA EDUCACION DE ADULTOS</v>
          </cell>
        </row>
        <row r="110">
          <cell r="A110" t="str">
            <v>ST</v>
          </cell>
          <cell r="B110" t="str">
            <v xml:space="preserve"> </v>
          </cell>
          <cell r="D110" t="str">
            <v>ABASTO Y COMERCIALIZACION</v>
          </cell>
        </row>
        <row r="111">
          <cell r="A111" t="str">
            <v>ST</v>
          </cell>
          <cell r="B111" t="str">
            <v>01</v>
          </cell>
          <cell r="D111" t="str">
            <v>REHAB.INFRAEST.P/ABASTO Y COMERCIALIZACION</v>
          </cell>
        </row>
        <row r="112">
          <cell r="A112" t="str">
            <v>ST</v>
          </cell>
          <cell r="B112" t="str">
            <v>02</v>
          </cell>
          <cell r="D112" t="str">
            <v>ADAPTACION INFRAEST.P/ABASTO Y COMERCIALIZ</v>
          </cell>
        </row>
        <row r="113">
          <cell r="A113" t="str">
            <v>ST</v>
          </cell>
          <cell r="B113" t="str">
            <v>03</v>
          </cell>
          <cell r="D113" t="str">
            <v>CONSTRUCCION INFRAEST.P/ABASTO Y COMERCIALIZ</v>
          </cell>
        </row>
        <row r="114">
          <cell r="A114" t="str">
            <v>ST</v>
          </cell>
          <cell r="B114" t="str">
            <v>04</v>
          </cell>
          <cell r="D114" t="str">
            <v>RECAPITALIZACION P/ABASTO Y COMERCIALIZACION.</v>
          </cell>
        </row>
        <row r="115">
          <cell r="A115" t="str">
            <v>TB</v>
          </cell>
          <cell r="B115" t="str">
            <v xml:space="preserve"> </v>
          </cell>
          <cell r="D115" t="str">
            <v>MUJERES EN SOLIDARIDAD</v>
          </cell>
        </row>
        <row r="116">
          <cell r="A116" t="str">
            <v>TB</v>
          </cell>
          <cell r="B116" t="str">
            <v>01</v>
          </cell>
          <cell r="D116" t="str">
            <v>PROYECTOS PRODUCTIVOS</v>
          </cell>
        </row>
        <row r="117">
          <cell r="A117" t="str">
            <v>TC</v>
          </cell>
          <cell r="B117" t="str">
            <v xml:space="preserve"> </v>
          </cell>
          <cell r="D117" t="str">
            <v>FONDOS PARA EMPRESAS DE SOLIDARIDAD</v>
          </cell>
        </row>
        <row r="118">
          <cell r="A118" t="str">
            <v>TC</v>
          </cell>
          <cell r="B118" t="str">
            <v>01</v>
          </cell>
          <cell r="D118" t="str">
            <v>FONDO P/EMPRESA AGRICOLA DE SOLIDARIDAD.</v>
          </cell>
        </row>
        <row r="119">
          <cell r="A119" t="str">
            <v>TC</v>
          </cell>
          <cell r="B119" t="str">
            <v>02</v>
          </cell>
          <cell r="D119" t="str">
            <v>FONDO P/EMPRESA AGROINDUSTRIAL DE SOLIDARIDAD</v>
          </cell>
        </row>
        <row r="120">
          <cell r="A120" t="str">
            <v>TC</v>
          </cell>
          <cell r="B120" t="str">
            <v>03</v>
          </cell>
          <cell r="D120" t="str">
            <v>FONDO P/EMPRESA EXTRACTIVA DE SOLIDARIDAD.</v>
          </cell>
        </row>
        <row r="121">
          <cell r="A121" t="str">
            <v>TC</v>
          </cell>
          <cell r="B121" t="str">
            <v>04</v>
          </cell>
          <cell r="D121" t="str">
            <v>FONDO P/MICROEMPRESA DE SOLIDARIDAD.</v>
          </cell>
        </row>
        <row r="122">
          <cell r="A122" t="str">
            <v>TC</v>
          </cell>
          <cell r="B122" t="str">
            <v>05</v>
          </cell>
          <cell r="D122" t="str">
            <v>PECUARIAS, FORESTALES Y PESQUERAS</v>
          </cell>
        </row>
        <row r="123">
          <cell r="A123" t="str">
            <v>TC</v>
          </cell>
          <cell r="B123" t="str">
            <v>06</v>
          </cell>
          <cell r="D123" t="str">
            <v>COMERCIALIZADORAS</v>
          </cell>
        </row>
        <row r="124">
          <cell r="A124" t="str">
            <v>TD</v>
          </cell>
          <cell r="B124" t="str">
            <v xml:space="preserve"> </v>
          </cell>
          <cell r="D124" t="str">
            <v>FDOS.SOLID.P/DESARROLLO PUEBLOS INDIGENAS.</v>
          </cell>
        </row>
        <row r="125">
          <cell r="A125" t="str">
            <v>TD</v>
          </cell>
          <cell r="B125" t="str">
            <v>01</v>
          </cell>
          <cell r="D125" t="str">
            <v>FDO.AGRICOLA.SOLID.P/DSRRLLO.PUEBLOS INDIGENA</v>
          </cell>
        </row>
        <row r="126">
          <cell r="A126" t="str">
            <v>TD</v>
          </cell>
          <cell r="B126" t="str">
            <v>02</v>
          </cell>
          <cell r="D126" t="str">
            <v>FDO.PECUARIO.SOLID.P/DSRRLLO.PUEBLOS INDIGENA</v>
          </cell>
        </row>
        <row r="127">
          <cell r="A127" t="str">
            <v>TD</v>
          </cell>
          <cell r="B127" t="str">
            <v>03</v>
          </cell>
          <cell r="D127" t="str">
            <v>FDO.PESQUERO Y ACUICOLA SOLID.P/DSRRLLO.PBLO.</v>
          </cell>
        </row>
        <row r="128">
          <cell r="A128" t="str">
            <v>TD</v>
          </cell>
          <cell r="B128" t="str">
            <v>04</v>
          </cell>
          <cell r="D128" t="str">
            <v>FDO.SILVICOLA SOLID.P/DSRRLLO.PUEBLO INDIGENA</v>
          </cell>
        </row>
        <row r="129">
          <cell r="A129" t="str">
            <v>TD</v>
          </cell>
          <cell r="B129" t="str">
            <v>05</v>
          </cell>
          <cell r="D129" t="str">
            <v>FDO.AGROINDUST.SOLID.P/DSRRLLO.PBLOS.INDIGENA</v>
          </cell>
        </row>
        <row r="130">
          <cell r="A130" t="str">
            <v>TD</v>
          </cell>
          <cell r="B130" t="str">
            <v>06</v>
          </cell>
          <cell r="D130" t="str">
            <v>FDO.ARTESANAL.SOLID.P/DSRRLLO.PUEBLO INDIGENA</v>
          </cell>
        </row>
        <row r="131">
          <cell r="A131" t="str">
            <v>TD</v>
          </cell>
          <cell r="B131" t="str">
            <v>07</v>
          </cell>
          <cell r="D131" t="str">
            <v>FDO.P/OTRAS ACTIV.SOLID.P/DSRRLLO.PBLO.INDIG.</v>
          </cell>
        </row>
        <row r="132">
          <cell r="A132" t="str">
            <v>TE</v>
          </cell>
          <cell r="B132" t="str">
            <v xml:space="preserve"> </v>
          </cell>
          <cell r="D132" t="str">
            <v>APOYO A LA PRODUCCION PRIMARIA</v>
          </cell>
        </row>
        <row r="133">
          <cell r="A133" t="str">
            <v>TE</v>
          </cell>
          <cell r="B133" t="str">
            <v>01</v>
          </cell>
          <cell r="D133" t="str">
            <v>APOYO A PRODUCTORES AGRICOLAS</v>
          </cell>
        </row>
        <row r="134">
          <cell r="A134" t="str">
            <v>TE</v>
          </cell>
          <cell r="B134" t="str">
            <v>02</v>
          </cell>
          <cell r="D134" t="str">
            <v>APOYO A PRODUCTORES PECUARIOS</v>
          </cell>
        </row>
        <row r="135">
          <cell r="A135" t="str">
            <v>TE</v>
          </cell>
          <cell r="B135" t="str">
            <v>03</v>
          </cell>
          <cell r="D135" t="str">
            <v>APOYO A PRODUCTORES FORESTALES</v>
          </cell>
        </row>
        <row r="136">
          <cell r="A136" t="str">
            <v>TE</v>
          </cell>
          <cell r="B136" t="str">
            <v>04</v>
          </cell>
          <cell r="D136" t="str">
            <v>APOYO A PRODUCTORES PESQUEROS Y ACUICOLAS</v>
          </cell>
        </row>
        <row r="137">
          <cell r="A137" t="str">
            <v>TE</v>
          </cell>
          <cell r="B137" t="str">
            <v>05</v>
          </cell>
          <cell r="D137" t="str">
            <v>APOYO A LA MINERIA SOCIAL</v>
          </cell>
        </row>
        <row r="138">
          <cell r="A138" t="str">
            <v>TF</v>
          </cell>
          <cell r="B138" t="str">
            <v xml:space="preserve"> </v>
          </cell>
          <cell r="D138" t="str">
            <v>FOMENTO A LA PRODUCCION Y PRODUCTIVIDAD</v>
          </cell>
        </row>
        <row r="139">
          <cell r="A139" t="str">
            <v>TF</v>
          </cell>
          <cell r="B139" t="str">
            <v>01</v>
          </cell>
          <cell r="D139" t="str">
            <v>FOMENTO AGRICOLA A LA PROD.Y PRODUCTIVIDAD</v>
          </cell>
        </row>
        <row r="140">
          <cell r="A140" t="str">
            <v>TF</v>
          </cell>
          <cell r="B140" t="str">
            <v>02</v>
          </cell>
          <cell r="D140" t="str">
            <v>FOMENTO PECUARIO A LA PROD.Y PRODUCTIVIDAD.</v>
          </cell>
        </row>
        <row r="141">
          <cell r="A141" t="str">
            <v>TF</v>
          </cell>
          <cell r="B141" t="str">
            <v>03</v>
          </cell>
          <cell r="D141" t="str">
            <v>FOMENTO FORESTAL A LA PROD.Y PRODUCTIVIDAD</v>
          </cell>
        </row>
        <row r="142">
          <cell r="A142" t="str">
            <v>TF</v>
          </cell>
          <cell r="B142" t="str">
            <v>04</v>
          </cell>
          <cell r="D142" t="str">
            <v>FOMENTO AGROINDUSTRIAL A LA PROD.Y PRODUCTIV.</v>
          </cell>
        </row>
        <row r="143">
          <cell r="A143" t="str">
            <v>TF</v>
          </cell>
          <cell r="B143" t="str">
            <v>05</v>
          </cell>
          <cell r="D143" t="str">
            <v>FOMENTO ARTESANAL A LA PROD.Y PRODUCTIVIDAD.</v>
          </cell>
        </row>
        <row r="144">
          <cell r="A144" t="str">
            <v>TF</v>
          </cell>
          <cell r="B144" t="str">
            <v>06</v>
          </cell>
          <cell r="D144" t="str">
            <v>FOMENTO A LA MICROEMPRESA.</v>
          </cell>
        </row>
        <row r="145">
          <cell r="A145" t="str">
            <v>TF</v>
          </cell>
          <cell r="B145" t="str">
            <v>07</v>
          </cell>
          <cell r="D145" t="str">
            <v>FOMENTO A LA INDUS. MANUFACTURERA COMUNITARIA</v>
          </cell>
        </row>
        <row r="146">
          <cell r="A146" t="str">
            <v>TF</v>
          </cell>
          <cell r="B146" t="str">
            <v>08</v>
          </cell>
          <cell r="D146" t="str">
            <v>APOYO A LA ELABORACION DE MAT. P/CONTRUCCION</v>
          </cell>
        </row>
        <row r="147">
          <cell r="A147" t="str">
            <v>TF</v>
          </cell>
          <cell r="B147" t="str">
            <v>09</v>
          </cell>
          <cell r="D147" t="str">
            <v>FOMENTO PESQUERO Y ACUICOLA</v>
          </cell>
        </row>
        <row r="148">
          <cell r="A148" t="str">
            <v>TG</v>
          </cell>
          <cell r="B148" t="str">
            <v xml:space="preserve"> </v>
          </cell>
          <cell r="D148" t="str">
            <v>DESARROLLO AREAS DE RIEGO (PEQ.IRRIGACION)</v>
          </cell>
        </row>
        <row r="149">
          <cell r="A149" t="str">
            <v>TG</v>
          </cell>
          <cell r="B149" t="str">
            <v>01</v>
          </cell>
          <cell r="D149" t="str">
            <v>REHAB.INFRAEST.DESARROLLO AREAS DE RIEGO</v>
          </cell>
        </row>
        <row r="150">
          <cell r="A150" t="str">
            <v>TG</v>
          </cell>
          <cell r="B150" t="str">
            <v>02</v>
          </cell>
          <cell r="D150" t="str">
            <v>CONST.INFRAEST.DESARROLLO DE AREAS DE RIEGO</v>
          </cell>
        </row>
        <row r="151">
          <cell r="A151" t="str">
            <v>TG</v>
          </cell>
          <cell r="B151" t="str">
            <v>03</v>
          </cell>
          <cell r="D151" t="str">
            <v>NIVELACION DE TIERRAS AREAS RIEGO</v>
          </cell>
        </row>
        <row r="152">
          <cell r="A152" t="str">
            <v>TG</v>
          </cell>
          <cell r="B152" t="str">
            <v>04</v>
          </cell>
          <cell r="D152" t="str">
            <v>OBRAS COMPLEMENTARIAS AREAS RIEGO</v>
          </cell>
        </row>
        <row r="153">
          <cell r="A153" t="str">
            <v>TH</v>
          </cell>
          <cell r="B153" t="str">
            <v xml:space="preserve"> </v>
          </cell>
          <cell r="D153" t="str">
            <v>DESARROLLO DE AREAS DE TEMPORAL</v>
          </cell>
        </row>
        <row r="154">
          <cell r="A154" t="str">
            <v>TH</v>
          </cell>
          <cell r="B154" t="str">
            <v>01</v>
          </cell>
          <cell r="D154" t="str">
            <v>DESMONTE</v>
          </cell>
        </row>
        <row r="155">
          <cell r="A155" t="str">
            <v>TH</v>
          </cell>
          <cell r="B155" t="str">
            <v>02</v>
          </cell>
          <cell r="D155" t="str">
            <v>DESPIEDRE</v>
          </cell>
        </row>
        <row r="156">
          <cell r="A156" t="str">
            <v>TH</v>
          </cell>
          <cell r="B156" t="str">
            <v>03</v>
          </cell>
          <cell r="D156" t="str">
            <v>NIVELACION DE TIERRA</v>
          </cell>
        </row>
        <row r="157">
          <cell r="A157" t="str">
            <v>TH</v>
          </cell>
          <cell r="B157" t="str">
            <v>04</v>
          </cell>
          <cell r="D157" t="str">
            <v>SUBSOLEO</v>
          </cell>
        </row>
        <row r="158">
          <cell r="A158" t="str">
            <v>TH</v>
          </cell>
          <cell r="B158" t="str">
            <v>05</v>
          </cell>
          <cell r="D158" t="str">
            <v>CONSERVACION DEL SUELO Y AGUA</v>
          </cell>
        </row>
        <row r="159">
          <cell r="A159" t="str">
            <v>TI</v>
          </cell>
          <cell r="B159" t="str">
            <v xml:space="preserve"> </v>
          </cell>
          <cell r="D159" t="str">
            <v>PROTECCION DE AREAS Y CAUCES FEDERALES</v>
          </cell>
        </row>
        <row r="160">
          <cell r="A160" t="str">
            <v>TI</v>
          </cell>
          <cell r="B160" t="str">
            <v>01</v>
          </cell>
          <cell r="D160" t="str">
            <v>PROTECCION DE AREAS PRODUCTIVAS</v>
          </cell>
        </row>
        <row r="161">
          <cell r="A161" t="str">
            <v>TI</v>
          </cell>
          <cell r="B161" t="str">
            <v>02</v>
          </cell>
          <cell r="D161" t="str">
            <v>PROTECCION DE POBLADOS</v>
          </cell>
        </row>
        <row r="162">
          <cell r="A162" t="str">
            <v>TJ</v>
          </cell>
          <cell r="B162" t="str">
            <v xml:space="preserve"> </v>
          </cell>
          <cell r="D162" t="str">
            <v>INFRAESTRUCTURA PECUARIA</v>
          </cell>
        </row>
        <row r="163">
          <cell r="A163" t="str">
            <v>TJ</v>
          </cell>
          <cell r="B163" t="str">
            <v>01</v>
          </cell>
          <cell r="D163" t="str">
            <v>REHABILITACION INFRAESTRUCTURA PECUARIA</v>
          </cell>
        </row>
        <row r="164">
          <cell r="A164" t="str">
            <v>TJ</v>
          </cell>
          <cell r="B164" t="str">
            <v>02</v>
          </cell>
          <cell r="D164" t="str">
            <v>CONSTRUCCION INFRAESTRUCTURA PECUARIA</v>
          </cell>
        </row>
        <row r="165">
          <cell r="A165" t="str">
            <v>TK</v>
          </cell>
          <cell r="B165" t="str">
            <v xml:space="preserve"> </v>
          </cell>
          <cell r="D165" t="str">
            <v>REGULARIZACION TENENCIA TIERRA Y ORG.AGRARIA.</v>
          </cell>
        </row>
        <row r="166">
          <cell r="A166" t="str">
            <v>TK</v>
          </cell>
          <cell r="B166" t="str">
            <v>01</v>
          </cell>
          <cell r="D166" t="str">
            <v>REGULARIZACION TENENCIA TIERRA EN AREA PROD.</v>
          </cell>
        </row>
        <row r="167">
          <cell r="A167" t="str">
            <v>TK</v>
          </cell>
          <cell r="B167" t="str">
            <v>02</v>
          </cell>
          <cell r="D167" t="str">
            <v>REGULARIZ.ASNTMIENTOS HUMANOS EN ZONA RURAL.</v>
          </cell>
        </row>
        <row r="168">
          <cell r="A168" t="str">
            <v>TK</v>
          </cell>
          <cell r="B168" t="str">
            <v>03</v>
          </cell>
          <cell r="D168" t="str">
            <v>REGULARIZ.ASNTMIENTOS HUMANOS EN ZONA URBANA.</v>
          </cell>
        </row>
        <row r="169">
          <cell r="A169" t="str">
            <v>TK</v>
          </cell>
          <cell r="B169" t="str">
            <v>04</v>
          </cell>
          <cell r="D169" t="str">
            <v>ORGANIZACION AGRARIA.</v>
          </cell>
        </row>
        <row r="170">
          <cell r="A170" t="str">
            <v>TL</v>
          </cell>
          <cell r="B170" t="str">
            <v xml:space="preserve"> </v>
          </cell>
          <cell r="D170" t="str">
            <v>REGULACION, CONDUCCION Y FOMENTO INDUSTRIAL</v>
          </cell>
        </row>
        <row r="171">
          <cell r="A171" t="str">
            <v>TL</v>
          </cell>
          <cell r="B171" t="str">
            <v>01</v>
          </cell>
          <cell r="D171" t="str">
            <v>PROMOCION INDUSTRIAL</v>
          </cell>
        </row>
        <row r="172">
          <cell r="A172" t="str">
            <v>TL</v>
          </cell>
          <cell r="B172" t="str">
            <v>02</v>
          </cell>
          <cell r="D172" t="str">
            <v>INDUSTRIA METAL MECANICA</v>
          </cell>
        </row>
        <row r="173">
          <cell r="A173" t="str">
            <v>TL</v>
          </cell>
          <cell r="B173" t="str">
            <v>03</v>
          </cell>
          <cell r="D173" t="str">
            <v>INSTRUMENTOS Y MECANISMOS DE CALIDAD</v>
          </cell>
        </row>
        <row r="174">
          <cell r="A174" t="str">
            <v>U3</v>
          </cell>
          <cell r="B174" t="str">
            <v xml:space="preserve"> </v>
          </cell>
          <cell r="D174" t="str">
            <v>AGUA POTABLE EN ZONAS URBANAS</v>
          </cell>
        </row>
        <row r="175">
          <cell r="A175" t="str">
            <v>U3</v>
          </cell>
          <cell r="B175" t="str">
            <v>01</v>
          </cell>
          <cell r="D175" t="str">
            <v>REHAB.SISTEMA AGUA POTABLE EN ZONA URBANA</v>
          </cell>
        </row>
        <row r="176">
          <cell r="A176" t="str">
            <v>U3</v>
          </cell>
          <cell r="B176" t="str">
            <v>02</v>
          </cell>
          <cell r="D176" t="str">
            <v>AMP.SISTEMA AGUA POTABLE EN ZONA URBANA</v>
          </cell>
        </row>
        <row r="177">
          <cell r="A177" t="str">
            <v>U3</v>
          </cell>
          <cell r="B177" t="str">
            <v>03</v>
          </cell>
          <cell r="D177" t="str">
            <v>CONST.SISTEMA AGUA POTABLE EN ZONA URBANA</v>
          </cell>
        </row>
        <row r="178">
          <cell r="A178" t="str">
            <v>U3</v>
          </cell>
          <cell r="B178" t="str">
            <v>04</v>
          </cell>
          <cell r="D178" t="str">
            <v>CONSOLID.SISTEMA AGUA POTABLE EN ZONA URBANA</v>
          </cell>
        </row>
        <row r="179">
          <cell r="A179" t="str">
            <v>U4</v>
          </cell>
          <cell r="B179" t="str">
            <v xml:space="preserve"> </v>
          </cell>
          <cell r="D179" t="str">
            <v>ALCANTARILLADO EN ZONAS URBANAS</v>
          </cell>
        </row>
        <row r="180">
          <cell r="A180" t="str">
            <v>U4</v>
          </cell>
          <cell r="B180" t="str">
            <v>01</v>
          </cell>
          <cell r="D180" t="str">
            <v>REHAB.SISTEMA ALCANTARILLADO EN ZONA URBANA</v>
          </cell>
        </row>
        <row r="181">
          <cell r="A181" t="str">
            <v>U4</v>
          </cell>
          <cell r="B181" t="str">
            <v>02</v>
          </cell>
          <cell r="D181" t="str">
            <v>AMP.SISTEMA ALCANTARILLADO EN ZONA URBANA</v>
          </cell>
        </row>
        <row r="182">
          <cell r="A182" t="str">
            <v>U4</v>
          </cell>
          <cell r="B182" t="str">
            <v>03</v>
          </cell>
          <cell r="D182" t="str">
            <v>CONST.SISTEMA ALCANTARILLADO EN ZONA URBANA</v>
          </cell>
        </row>
        <row r="183">
          <cell r="A183" t="str">
            <v>U4</v>
          </cell>
          <cell r="B183" t="str">
            <v>04</v>
          </cell>
          <cell r="D183" t="str">
            <v>CONSOLIDACION SIST.ALCANTARILLADO ZONA URBANA</v>
          </cell>
        </row>
        <row r="184">
          <cell r="A184" t="str">
            <v>U5</v>
          </cell>
          <cell r="B184" t="str">
            <v xml:space="preserve"> </v>
          </cell>
          <cell r="D184" t="str">
            <v>TRATAMIENTO AGUAS RESIDUALES (PLANTAS TRAT.)</v>
          </cell>
        </row>
        <row r="185">
          <cell r="A185" t="str">
            <v>U5</v>
          </cell>
          <cell r="B185" t="str">
            <v>01</v>
          </cell>
          <cell r="D185" t="str">
            <v>REHAB.PLANTAS TRATAMIENTO AGUAS RESID</v>
          </cell>
        </row>
        <row r="186">
          <cell r="A186" t="str">
            <v>U5</v>
          </cell>
          <cell r="B186" t="str">
            <v>02</v>
          </cell>
          <cell r="D186" t="str">
            <v>AMP.PLANTAS TRATAMIENTO AGUAS RESID</v>
          </cell>
        </row>
        <row r="187">
          <cell r="A187" t="str">
            <v>U5</v>
          </cell>
          <cell r="B187" t="str">
            <v>03</v>
          </cell>
          <cell r="D187" t="str">
            <v>CONST.PLANTAS TRATAMIENTO AGUAS RESID</v>
          </cell>
        </row>
        <row r="188">
          <cell r="A188" t="str">
            <v>U5</v>
          </cell>
          <cell r="B188" t="str">
            <v>04</v>
          </cell>
          <cell r="D188" t="str">
            <v>CONSOLID.INFRAEST.P/TRATAMIENTO AGUAS RESID</v>
          </cell>
        </row>
        <row r="189">
          <cell r="A189" t="str">
            <v>U9</v>
          </cell>
          <cell r="B189" t="str">
            <v xml:space="preserve"> </v>
          </cell>
          <cell r="D189" t="str">
            <v>DEFINICION Y COND.D/PLANEACION D/DSRRLLO REG.</v>
          </cell>
        </row>
        <row r="190">
          <cell r="A190" t="str">
            <v>U9</v>
          </cell>
          <cell r="B190" t="str">
            <v>01</v>
          </cell>
          <cell r="D190" t="str">
            <v>ADMON.Y COORD.D/PLANEACION D/DSRRLLO REGIONAL</v>
          </cell>
        </row>
        <row r="191">
          <cell r="A191" t="str">
            <v>U9</v>
          </cell>
          <cell r="B191" t="str">
            <v>02</v>
          </cell>
          <cell r="D191" t="str">
            <v>CONTROL D/DESARROLLO REG.(CONTRALORIAS EST.)</v>
          </cell>
        </row>
        <row r="192">
          <cell r="A192" t="str">
            <v>U9</v>
          </cell>
          <cell r="B192" t="str">
            <v>03</v>
          </cell>
          <cell r="D192" t="str">
            <v>EVALUACION D/DESARROLLO REG.(BANCO MUNDIAL)</v>
          </cell>
        </row>
        <row r="193">
          <cell r="A193" t="str">
            <v>U9</v>
          </cell>
          <cell r="B193" t="str">
            <v>04</v>
          </cell>
          <cell r="D193" t="str">
            <v>SEGUIMIENTO D/DESARROLLO REG.(BANCO MUNDIAL)</v>
          </cell>
        </row>
        <row r="194">
          <cell r="A194" t="str">
            <v>U9</v>
          </cell>
          <cell r="B194" t="str">
            <v>05</v>
          </cell>
          <cell r="D194" t="str">
            <v>ESTUDIOS Y PROYECTOS P/DESARROLLO REG.</v>
          </cell>
        </row>
        <row r="195">
          <cell r="A195" t="str">
            <v>U9</v>
          </cell>
          <cell r="B195" t="str">
            <v>06</v>
          </cell>
          <cell r="D195" t="str">
            <v>EVALUACION Y SEGUIMIENTO.</v>
          </cell>
        </row>
        <row r="196">
          <cell r="A196" t="str">
            <v>U9</v>
          </cell>
          <cell r="B196" t="str">
            <v>07</v>
          </cell>
          <cell r="D196" t="str">
            <v>ADMINISTRACION</v>
          </cell>
        </row>
        <row r="197">
          <cell r="A197" t="str">
            <v>UB</v>
          </cell>
          <cell r="B197" t="str">
            <v xml:space="preserve"> </v>
          </cell>
          <cell r="D197" t="str">
            <v>CAMINOS RURALES</v>
          </cell>
        </row>
        <row r="198">
          <cell r="A198" t="str">
            <v>UB</v>
          </cell>
          <cell r="B198" t="str">
            <v>01</v>
          </cell>
          <cell r="D198" t="str">
            <v>RECONSTRUCCION CAMINOS RURALES</v>
          </cell>
        </row>
        <row r="199">
          <cell r="A199" t="str">
            <v>UB</v>
          </cell>
          <cell r="B199" t="str">
            <v>02</v>
          </cell>
          <cell r="D199" t="str">
            <v>CONSTRUCCION CAMINOS RURALES</v>
          </cell>
        </row>
        <row r="200">
          <cell r="A200" t="str">
            <v>UB</v>
          </cell>
          <cell r="B200" t="str">
            <v>03</v>
          </cell>
          <cell r="D200" t="str">
            <v>CONSERVACION CAMINOS RURALES</v>
          </cell>
        </row>
        <row r="201">
          <cell r="A201" t="str">
            <v>UC</v>
          </cell>
          <cell r="B201" t="str">
            <v xml:space="preserve"> </v>
          </cell>
          <cell r="D201" t="str">
            <v>CARRETERAS ALIMENTADORAS</v>
          </cell>
        </row>
        <row r="202">
          <cell r="A202" t="str">
            <v>UC</v>
          </cell>
          <cell r="B202" t="str">
            <v>01</v>
          </cell>
          <cell r="D202" t="str">
            <v>RECONSTRUCCION CARRETERAS ALIMENTADORAS</v>
          </cell>
        </row>
        <row r="203">
          <cell r="A203" t="str">
            <v>UC</v>
          </cell>
          <cell r="B203" t="str">
            <v>02</v>
          </cell>
          <cell r="D203" t="str">
            <v>MODERNIZACION Y AMPLIACION CARRETERAS ALIMENT</v>
          </cell>
        </row>
        <row r="204">
          <cell r="A204" t="str">
            <v>UC</v>
          </cell>
          <cell r="B204" t="str">
            <v>03</v>
          </cell>
          <cell r="D204" t="str">
            <v>CONSTRUCCION CARRETERAS ALIMENTADORAS</v>
          </cell>
        </row>
        <row r="205">
          <cell r="A205" t="str">
            <v>UC</v>
          </cell>
          <cell r="B205" t="str">
            <v>04</v>
          </cell>
          <cell r="D205" t="str">
            <v>CONSERVACION CARRETERAS ALIMENTADORAS</v>
          </cell>
        </row>
        <row r="206">
          <cell r="A206" t="str">
            <v>UC</v>
          </cell>
          <cell r="B206" t="str">
            <v>05</v>
          </cell>
          <cell r="D206" t="str">
            <v>ESTUDIOS P/CARRETERAS ALIMENTADORAS</v>
          </cell>
        </row>
        <row r="207">
          <cell r="A207" t="str">
            <v>UD</v>
          </cell>
          <cell r="B207" t="str">
            <v xml:space="preserve"> </v>
          </cell>
          <cell r="D207" t="str">
            <v>INFRAESTRUCTURA AEROPORTUARIA</v>
          </cell>
        </row>
        <row r="208">
          <cell r="A208" t="str">
            <v>UD</v>
          </cell>
          <cell r="B208" t="str">
            <v>01</v>
          </cell>
          <cell r="D208" t="str">
            <v>RECONSTRUCCION INFRAESTRUCTURA AEROPORTUARIA</v>
          </cell>
        </row>
        <row r="209">
          <cell r="A209" t="str">
            <v>UD</v>
          </cell>
          <cell r="B209" t="str">
            <v>02</v>
          </cell>
          <cell r="D209" t="str">
            <v>MODERNIZACION INFRAESTRUCTURA AEROPORTUARIA</v>
          </cell>
        </row>
        <row r="210">
          <cell r="A210" t="str">
            <v>UE</v>
          </cell>
          <cell r="B210" t="str">
            <v xml:space="preserve"> </v>
          </cell>
          <cell r="D210" t="str">
            <v>SITIOS HISTORICOS Y CULTURALES</v>
          </cell>
        </row>
        <row r="211">
          <cell r="A211" t="str">
            <v>UE</v>
          </cell>
          <cell r="B211" t="str">
            <v>01</v>
          </cell>
          <cell r="D211" t="str">
            <v>RESTAURACION SITIOS HISTORICOS Y CULTURALES</v>
          </cell>
        </row>
        <row r="212">
          <cell r="A212" t="str">
            <v>UE</v>
          </cell>
          <cell r="B212" t="str">
            <v>02</v>
          </cell>
          <cell r="D212" t="str">
            <v>RECONSTRUCCION</v>
          </cell>
        </row>
        <row r="213">
          <cell r="A213" t="str">
            <v>UE</v>
          </cell>
          <cell r="B213" t="str">
            <v>03</v>
          </cell>
          <cell r="D213" t="str">
            <v>ADMINISTRACION SITIOS HISTORICOS Y CULTURALES</v>
          </cell>
        </row>
        <row r="214">
          <cell r="A214" t="str">
            <v>UF</v>
          </cell>
          <cell r="B214" t="str">
            <v xml:space="preserve"> </v>
          </cell>
          <cell r="D214" t="str">
            <v>FOMENTO AL TURISMO</v>
          </cell>
        </row>
        <row r="215">
          <cell r="A215" t="str">
            <v>UF</v>
          </cell>
          <cell r="B215" t="str">
            <v>01</v>
          </cell>
          <cell r="D215" t="str">
            <v>TURISMO SOCIAL</v>
          </cell>
        </row>
        <row r="216">
          <cell r="A216" t="str">
            <v>UG</v>
          </cell>
          <cell r="B216" t="str">
            <v xml:space="preserve"> </v>
          </cell>
          <cell r="D216" t="str">
            <v>TELEFONIA RURAL</v>
          </cell>
        </row>
        <row r="217">
          <cell r="A217" t="str">
            <v>UH</v>
          </cell>
          <cell r="B217" t="str">
            <v xml:space="preserve"> </v>
          </cell>
          <cell r="D217" t="str">
            <v>INFRAESTRUCTURA PENITENCIARIA</v>
          </cell>
        </row>
        <row r="218">
          <cell r="A218" t="str">
            <v>UH</v>
          </cell>
          <cell r="B218" t="str">
            <v>01</v>
          </cell>
          <cell r="D218" t="str">
            <v>REHAB.INFRAEST.PENITENCIARIA (DIGNIF.PENIT.)</v>
          </cell>
        </row>
        <row r="219">
          <cell r="A219" t="str">
            <v>UH</v>
          </cell>
          <cell r="B219" t="str">
            <v>02</v>
          </cell>
          <cell r="D219" t="str">
            <v>AMPLIACION INFRAEST.PENITENCIARIA.</v>
          </cell>
        </row>
        <row r="220">
          <cell r="A220" t="str">
            <v>UH</v>
          </cell>
          <cell r="B220" t="str">
            <v>03</v>
          </cell>
          <cell r="D220" t="str">
            <v>CONSTRUCCION INFRAEST.PENITENCIARIA.</v>
          </cell>
        </row>
        <row r="221">
          <cell r="A221" t="str">
            <v>UH</v>
          </cell>
          <cell r="B221" t="str">
            <v>04</v>
          </cell>
          <cell r="D221" t="str">
            <v>EQUIPAMIENTO INFRAEST.PENITENCIARIA.</v>
          </cell>
        </row>
        <row r="222">
          <cell r="A222" t="str">
            <v>UI</v>
          </cell>
          <cell r="B222" t="str">
            <v xml:space="preserve"> </v>
          </cell>
          <cell r="D222" t="str">
            <v>SEGURIDAD PUBLICA</v>
          </cell>
        </row>
        <row r="223">
          <cell r="A223" t="str">
            <v>UI</v>
          </cell>
          <cell r="B223" t="str">
            <v>01</v>
          </cell>
          <cell r="D223" t="str">
            <v>REHAB.INFRAEST.P/SEGURIDAD PUBLICA</v>
          </cell>
        </row>
        <row r="224">
          <cell r="A224" t="str">
            <v>UI</v>
          </cell>
          <cell r="B224" t="str">
            <v>02</v>
          </cell>
          <cell r="D224" t="str">
            <v>AMP.INFRAEST.P/SEGURIDAD PUBLICA</v>
          </cell>
        </row>
        <row r="225">
          <cell r="A225" t="str">
            <v>UI</v>
          </cell>
          <cell r="B225" t="str">
            <v>03</v>
          </cell>
          <cell r="D225" t="str">
            <v>CONST.INFRAEST.P/SEGURIDAD PUBLICA</v>
          </cell>
        </row>
        <row r="226">
          <cell r="A226" t="str">
            <v>UI</v>
          </cell>
          <cell r="B226" t="str">
            <v>04</v>
          </cell>
          <cell r="D226" t="str">
            <v>EQUIP.P/SEG.PUB.(ANTIMOTIN-ARMAS-RADIOCOM.)</v>
          </cell>
        </row>
        <row r="227">
          <cell r="A227" t="str">
            <v>UI</v>
          </cell>
          <cell r="B227" t="str">
            <v>05</v>
          </cell>
          <cell r="D227" t="str">
            <v>OTROS CONCEPTOS P/SEG.PUB.(LAB.-UNIFORMES)</v>
          </cell>
        </row>
        <row r="228">
          <cell r="A228" t="str">
            <v>UJ</v>
          </cell>
          <cell r="B228" t="str">
            <v xml:space="preserve"> </v>
          </cell>
          <cell r="D228" t="str">
            <v>DESPRESURIZACION PENITENCIARIA</v>
          </cell>
        </row>
        <row r="229">
          <cell r="A229" t="str">
            <v>UK</v>
          </cell>
          <cell r="B229" t="str">
            <v xml:space="preserve"> </v>
          </cell>
          <cell r="D229" t="str">
            <v>BECAS DE CAPACITACION PARA TRABAJADORES</v>
          </cell>
        </row>
        <row r="230">
          <cell r="A230" t="str">
            <v>UL</v>
          </cell>
          <cell r="B230" t="str">
            <v xml:space="preserve"> </v>
          </cell>
          <cell r="D230" t="str">
            <v>SERVICIO ESTATAL DE EMPLEO</v>
          </cell>
        </row>
        <row r="231">
          <cell r="A231" t="str">
            <v>UM</v>
          </cell>
          <cell r="B231" t="str">
            <v xml:space="preserve"> </v>
          </cell>
          <cell r="D231" t="str">
            <v>APOYO A LA EDUCACION BASICA</v>
          </cell>
        </row>
      </sheetData>
      <sheetData sheetId="2"/>
      <sheetData sheetId="3"/>
      <sheetData sheetId="4"/>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TO ORIGINAL"/>
      <sheetName val="EJERCIDO 2015"/>
      <sheetName val="ACUMULADO"/>
      <sheetName val="JUL"/>
      <sheetName val="JUN"/>
      <sheetName val="MAY"/>
      <sheetName val="ABR"/>
      <sheetName val="MAR"/>
      <sheetName val="FEB"/>
      <sheetName val="ENE"/>
      <sheetName val="Valida"/>
    </sheetNames>
    <sheetDataSet>
      <sheetData sheetId="0"/>
      <sheetData sheetId="1"/>
      <sheetData sheetId="2"/>
      <sheetData sheetId="3"/>
      <sheetData sheetId="4"/>
      <sheetData sheetId="5"/>
      <sheetData sheetId="6">
        <row r="6">
          <cell r="AH6">
            <v>68.28</v>
          </cell>
        </row>
      </sheetData>
      <sheetData sheetId="7">
        <row r="275">
          <cell r="AT275">
            <v>721369.37000000034</v>
          </cell>
        </row>
      </sheetData>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EE-01-17"/>
      <sheetName val="APEE-02-17"/>
      <sheetName val="CARACTERISTICAS DE PRESUPUESTO"/>
      <sheetName val="AUTORIZACIÓN"/>
      <sheetName val="SUMARIA ESTATAL Y PROFIS"/>
      <sheetName val="1000"/>
      <sheetName val="1412 Proyección IMSS"/>
      <sheetName val="1541 7-2 proyección"/>
      <sheetName val="PPS CORRECTO"/>
      <sheetName val="1511 Fdo Ahorro"/>
      <sheetName val="1311 QUINQUENIO"/>
      <sheetName val="1412Proy Aport ISSSTEZAC"/>
      <sheetName val="PSS"/>
      <sheetName val="SI VALE"/>
      <sheetName val="EJERCIDO vs PROYECTADO"/>
      <sheetName val="Hoja5"/>
      <sheetName val="APEE-01A-17"/>
    </sheetNames>
    <sheetDataSet>
      <sheetData sheetId="0"/>
      <sheetData sheetId="1"/>
      <sheetData sheetId="2"/>
      <sheetData sheetId="3"/>
      <sheetData sheetId="4"/>
      <sheetData sheetId="5">
        <row r="2">
          <cell r="A2">
            <v>0.06</v>
          </cell>
          <cell r="C2">
            <v>0.06</v>
          </cell>
        </row>
      </sheetData>
      <sheetData sheetId="6"/>
      <sheetData sheetId="7"/>
      <sheetData sheetId="8"/>
      <sheetData sheetId="9"/>
      <sheetData sheetId="10">
        <row r="2">
          <cell r="A2">
            <v>1</v>
          </cell>
          <cell r="B2">
            <v>0</v>
          </cell>
          <cell r="C2">
            <v>0</v>
          </cell>
          <cell r="D2">
            <v>0</v>
          </cell>
          <cell r="E2">
            <v>0</v>
          </cell>
          <cell r="F2">
            <v>0</v>
          </cell>
          <cell r="G2">
            <v>0</v>
          </cell>
          <cell r="H2">
            <v>0</v>
          </cell>
          <cell r="I2">
            <v>0</v>
          </cell>
        </row>
        <row r="3">
          <cell r="A3">
            <v>2</v>
          </cell>
          <cell r="B3">
            <v>0</v>
          </cell>
          <cell r="C3">
            <v>0</v>
          </cell>
          <cell r="D3">
            <v>0</v>
          </cell>
          <cell r="E3">
            <v>0</v>
          </cell>
          <cell r="F3">
            <v>0</v>
          </cell>
          <cell r="G3">
            <v>0</v>
          </cell>
          <cell r="H3">
            <v>0</v>
          </cell>
          <cell r="I3">
            <v>0</v>
          </cell>
        </row>
        <row r="4">
          <cell r="A4">
            <v>3</v>
          </cell>
          <cell r="B4">
            <v>0</v>
          </cell>
          <cell r="C4">
            <v>0</v>
          </cell>
          <cell r="D4">
            <v>0</v>
          </cell>
          <cell r="E4">
            <v>0</v>
          </cell>
          <cell r="F4">
            <v>0</v>
          </cell>
          <cell r="G4">
            <v>0</v>
          </cell>
          <cell r="H4">
            <v>0</v>
          </cell>
          <cell r="I4">
            <v>0</v>
          </cell>
        </row>
        <row r="5">
          <cell r="A5">
            <v>4</v>
          </cell>
          <cell r="B5">
            <v>0</v>
          </cell>
          <cell r="C5">
            <v>0</v>
          </cell>
          <cell r="D5">
            <v>0</v>
          </cell>
          <cell r="E5">
            <v>0</v>
          </cell>
          <cell r="F5">
            <v>0</v>
          </cell>
          <cell r="G5">
            <v>0</v>
          </cell>
          <cell r="H5">
            <v>0</v>
          </cell>
          <cell r="I5">
            <v>0</v>
          </cell>
        </row>
        <row r="6">
          <cell r="A6">
            <v>5</v>
          </cell>
          <cell r="B6">
            <v>193.18281639999998</v>
          </cell>
          <cell r="C6">
            <v>96.59</v>
          </cell>
          <cell r="D6">
            <v>4.4999999999999998E-2</v>
          </cell>
          <cell r="E6">
            <v>201.87604313799997</v>
          </cell>
          <cell r="F6">
            <v>100.93</v>
          </cell>
          <cell r="G6">
            <v>0.05</v>
          </cell>
          <cell r="H6">
            <v>211.96984529489998</v>
          </cell>
          <cell r="I6">
            <v>105.98</v>
          </cell>
        </row>
        <row r="7">
          <cell r="A7">
            <v>6</v>
          </cell>
          <cell r="B7">
            <v>193.18281639999998</v>
          </cell>
          <cell r="C7">
            <v>96.59</v>
          </cell>
          <cell r="D7">
            <v>4.4999999999999998E-2</v>
          </cell>
          <cell r="E7">
            <v>201.87604313799997</v>
          </cell>
          <cell r="F7">
            <v>100.93</v>
          </cell>
          <cell r="G7">
            <v>0.05</v>
          </cell>
          <cell r="H7">
            <v>211.96984529489998</v>
          </cell>
          <cell r="I7">
            <v>105.98</v>
          </cell>
        </row>
        <row r="8">
          <cell r="A8">
            <v>7</v>
          </cell>
          <cell r="B8">
            <v>193.18281639999998</v>
          </cell>
          <cell r="C8">
            <v>96.59</v>
          </cell>
          <cell r="D8">
            <v>4.4999999999999998E-2</v>
          </cell>
          <cell r="E8">
            <v>201.87604313799997</v>
          </cell>
          <cell r="F8">
            <v>100.93</v>
          </cell>
          <cell r="G8">
            <v>0.05</v>
          </cell>
          <cell r="H8">
            <v>211.96984529489998</v>
          </cell>
          <cell r="I8">
            <v>105.98</v>
          </cell>
        </row>
        <row r="9">
          <cell r="A9">
            <v>8</v>
          </cell>
          <cell r="B9">
            <v>193.18281639999998</v>
          </cell>
          <cell r="C9">
            <v>96.59</v>
          </cell>
          <cell r="D9">
            <v>4.4999999999999998E-2</v>
          </cell>
          <cell r="E9">
            <v>201.87604313799997</v>
          </cell>
          <cell r="F9">
            <v>100.93</v>
          </cell>
          <cell r="G9">
            <v>0.05</v>
          </cell>
          <cell r="H9">
            <v>211.96984529489998</v>
          </cell>
          <cell r="I9">
            <v>105.98</v>
          </cell>
        </row>
        <row r="10">
          <cell r="A10">
            <v>9</v>
          </cell>
          <cell r="B10">
            <v>193.18281639999998</v>
          </cell>
          <cell r="C10">
            <v>96.59</v>
          </cell>
          <cell r="D10">
            <v>4.4999999999999998E-2</v>
          </cell>
          <cell r="E10">
            <v>201.87604313799997</v>
          </cell>
          <cell r="F10">
            <v>100.93</v>
          </cell>
          <cell r="G10">
            <v>0.05</v>
          </cell>
          <cell r="H10">
            <v>211.96984529489998</v>
          </cell>
          <cell r="I10">
            <v>105.98</v>
          </cell>
        </row>
        <row r="11">
          <cell r="A11">
            <v>10</v>
          </cell>
          <cell r="B11">
            <v>351.2236595</v>
          </cell>
          <cell r="C11">
            <v>175.61</v>
          </cell>
          <cell r="D11">
            <v>4.4999999999999998E-2</v>
          </cell>
          <cell r="E11">
            <v>367.02872417750001</v>
          </cell>
          <cell r="F11">
            <v>183.51</v>
          </cell>
          <cell r="G11">
            <v>0.05</v>
          </cell>
          <cell r="H11">
            <v>385.380160386375</v>
          </cell>
          <cell r="I11">
            <v>192.69</v>
          </cell>
        </row>
        <row r="12">
          <cell r="A12">
            <v>11</v>
          </cell>
          <cell r="B12">
            <v>351.2236595</v>
          </cell>
          <cell r="C12">
            <v>175.61</v>
          </cell>
          <cell r="D12">
            <v>4.4999999999999998E-2</v>
          </cell>
          <cell r="E12">
            <v>367.02872417750001</v>
          </cell>
          <cell r="F12">
            <v>183.51</v>
          </cell>
          <cell r="G12">
            <v>0.05</v>
          </cell>
          <cell r="H12">
            <v>385.380160386375</v>
          </cell>
          <cell r="I12">
            <v>192.69</v>
          </cell>
        </row>
        <row r="13">
          <cell r="A13">
            <v>12</v>
          </cell>
          <cell r="B13">
            <v>351.2236595</v>
          </cell>
          <cell r="C13">
            <v>175.61</v>
          </cell>
          <cell r="D13">
            <v>4.4999999999999998E-2</v>
          </cell>
          <cell r="E13">
            <v>367.02872417750001</v>
          </cell>
          <cell r="F13">
            <v>183.51</v>
          </cell>
          <cell r="G13">
            <v>0.05</v>
          </cell>
          <cell r="H13">
            <v>385.380160386375</v>
          </cell>
          <cell r="I13">
            <v>192.69</v>
          </cell>
        </row>
        <row r="14">
          <cell r="A14">
            <v>13</v>
          </cell>
          <cell r="B14">
            <v>351.2236595</v>
          </cell>
          <cell r="C14">
            <v>175.61</v>
          </cell>
          <cell r="D14">
            <v>4.4999999999999998E-2</v>
          </cell>
          <cell r="E14">
            <v>367.02872417750001</v>
          </cell>
          <cell r="F14">
            <v>183.51</v>
          </cell>
          <cell r="G14">
            <v>0.05</v>
          </cell>
          <cell r="H14">
            <v>385.380160386375</v>
          </cell>
          <cell r="I14">
            <v>192.69</v>
          </cell>
        </row>
        <row r="15">
          <cell r="A15">
            <v>14</v>
          </cell>
          <cell r="B15">
            <v>351.2236595</v>
          </cell>
          <cell r="C15">
            <v>175.61</v>
          </cell>
          <cell r="D15">
            <v>4.4999999999999998E-2</v>
          </cell>
          <cell r="E15">
            <v>367.02872417750001</v>
          </cell>
          <cell r="F15">
            <v>183.51</v>
          </cell>
          <cell r="G15">
            <v>0.05</v>
          </cell>
          <cell r="H15">
            <v>385.380160386375</v>
          </cell>
          <cell r="I15">
            <v>192.69</v>
          </cell>
        </row>
        <row r="16">
          <cell r="A16">
            <v>15</v>
          </cell>
          <cell r="B16">
            <v>684.86792920000005</v>
          </cell>
          <cell r="C16">
            <v>342.43</v>
          </cell>
          <cell r="D16">
            <v>4.4999999999999998E-2</v>
          </cell>
          <cell r="E16">
            <v>715.68698601400001</v>
          </cell>
          <cell r="F16">
            <v>357.84</v>
          </cell>
          <cell r="G16">
            <v>0.05</v>
          </cell>
          <cell r="H16">
            <v>751.47133531470001</v>
          </cell>
          <cell r="I16">
            <v>375.73</v>
          </cell>
        </row>
        <row r="17">
          <cell r="A17">
            <v>16</v>
          </cell>
          <cell r="B17">
            <v>684.86792920000005</v>
          </cell>
          <cell r="C17">
            <v>342.43</v>
          </cell>
          <cell r="D17">
            <v>4.4999999999999998E-2</v>
          </cell>
          <cell r="E17">
            <v>715.68698601400001</v>
          </cell>
          <cell r="F17">
            <v>357.84</v>
          </cell>
          <cell r="G17">
            <v>0.05</v>
          </cell>
          <cell r="H17">
            <v>751.47133531470001</v>
          </cell>
          <cell r="I17">
            <v>375.73</v>
          </cell>
        </row>
        <row r="18">
          <cell r="A18">
            <v>17</v>
          </cell>
          <cell r="B18">
            <v>684.86792920000005</v>
          </cell>
          <cell r="C18">
            <v>342.43</v>
          </cell>
          <cell r="D18">
            <v>4.4999999999999998E-2</v>
          </cell>
          <cell r="E18">
            <v>715.68698601400001</v>
          </cell>
          <cell r="F18">
            <v>357.84</v>
          </cell>
          <cell r="G18">
            <v>0.05</v>
          </cell>
          <cell r="H18">
            <v>751.47133531470001</v>
          </cell>
          <cell r="I18">
            <v>375.73</v>
          </cell>
        </row>
        <row r="19">
          <cell r="A19">
            <v>18</v>
          </cell>
          <cell r="B19">
            <v>684.86792920000005</v>
          </cell>
          <cell r="C19">
            <v>342.43</v>
          </cell>
          <cell r="D19">
            <v>4.4999999999999998E-2</v>
          </cell>
          <cell r="E19">
            <v>715.68698601400001</v>
          </cell>
          <cell r="F19">
            <v>357.84</v>
          </cell>
          <cell r="G19">
            <v>0.05</v>
          </cell>
          <cell r="H19">
            <v>751.47133531470001</v>
          </cell>
          <cell r="I19">
            <v>375.73</v>
          </cell>
        </row>
        <row r="20">
          <cell r="A20">
            <v>19</v>
          </cell>
          <cell r="B20">
            <v>684.86792920000005</v>
          </cell>
          <cell r="C20">
            <v>342.43</v>
          </cell>
          <cell r="D20">
            <v>4.4999999999999998E-2</v>
          </cell>
          <cell r="E20">
            <v>715.68698601400001</v>
          </cell>
          <cell r="F20">
            <v>357.84</v>
          </cell>
          <cell r="G20">
            <v>0.05</v>
          </cell>
          <cell r="H20">
            <v>751.47133531470001</v>
          </cell>
          <cell r="I20">
            <v>375.73</v>
          </cell>
        </row>
        <row r="21">
          <cell r="A21">
            <v>20</v>
          </cell>
          <cell r="B21">
            <v>913.13109580000003</v>
          </cell>
          <cell r="C21">
            <v>456.56</v>
          </cell>
          <cell r="D21">
            <v>4.4999999999999998E-2</v>
          </cell>
          <cell r="E21">
            <v>954.22199511100007</v>
          </cell>
          <cell r="F21">
            <v>477.11</v>
          </cell>
          <cell r="G21">
            <v>0.05</v>
          </cell>
          <cell r="H21">
            <v>1001.9330948665501</v>
          </cell>
          <cell r="I21">
            <v>500.96</v>
          </cell>
        </row>
        <row r="22">
          <cell r="A22">
            <v>21</v>
          </cell>
          <cell r="B22">
            <v>913.13109580000003</v>
          </cell>
          <cell r="C22">
            <v>456.56</v>
          </cell>
          <cell r="D22">
            <v>4.4999999999999998E-2</v>
          </cell>
          <cell r="E22">
            <v>954.22199511100007</v>
          </cell>
          <cell r="F22">
            <v>477.11</v>
          </cell>
          <cell r="G22">
            <v>0.05</v>
          </cell>
          <cell r="H22">
            <v>1001.9330948665501</v>
          </cell>
          <cell r="I22">
            <v>500.96</v>
          </cell>
        </row>
        <row r="23">
          <cell r="A23">
            <v>22</v>
          </cell>
          <cell r="B23">
            <v>913.13109580000003</v>
          </cell>
          <cell r="C23">
            <v>456.56</v>
          </cell>
          <cell r="D23">
            <v>4.4999999999999998E-2</v>
          </cell>
          <cell r="E23">
            <v>954.22199511100007</v>
          </cell>
          <cell r="F23">
            <v>477.11</v>
          </cell>
          <cell r="G23">
            <v>0.05</v>
          </cell>
          <cell r="H23">
            <v>1001.9330948665501</v>
          </cell>
          <cell r="I23">
            <v>500.96</v>
          </cell>
        </row>
        <row r="24">
          <cell r="A24">
            <v>23</v>
          </cell>
          <cell r="B24">
            <v>913.13109580000003</v>
          </cell>
          <cell r="C24">
            <v>456.56</v>
          </cell>
          <cell r="D24">
            <v>4.4999999999999998E-2</v>
          </cell>
          <cell r="E24">
            <v>954.22199511100007</v>
          </cell>
          <cell r="F24">
            <v>477.11</v>
          </cell>
          <cell r="G24">
            <v>0.05</v>
          </cell>
          <cell r="H24">
            <v>1001.9330948665501</v>
          </cell>
          <cell r="I24">
            <v>500.96</v>
          </cell>
        </row>
        <row r="25">
          <cell r="A25">
            <v>24</v>
          </cell>
          <cell r="B25">
            <v>913.13109580000003</v>
          </cell>
          <cell r="C25">
            <v>456.56</v>
          </cell>
          <cell r="D25">
            <v>4.4999999999999998E-2</v>
          </cell>
          <cell r="E25">
            <v>954.22199511100007</v>
          </cell>
          <cell r="F25">
            <v>477.11</v>
          </cell>
          <cell r="G25">
            <v>0.05</v>
          </cell>
          <cell r="H25">
            <v>1001.9330948665501</v>
          </cell>
          <cell r="I25">
            <v>500.96</v>
          </cell>
        </row>
        <row r="26">
          <cell r="A26">
            <v>25</v>
          </cell>
          <cell r="B26">
            <v>1141.4054666000002</v>
          </cell>
          <cell r="C26">
            <v>570.70000000000005</v>
          </cell>
          <cell r="D26">
            <v>4.4999999999999998E-2</v>
          </cell>
          <cell r="E26">
            <v>1192.7687125970001</v>
          </cell>
          <cell r="F26">
            <v>596.38</v>
          </cell>
          <cell r="G26">
            <v>0.05</v>
          </cell>
          <cell r="H26">
            <v>1252.40714822685</v>
          </cell>
          <cell r="I26">
            <v>626.20000000000005</v>
          </cell>
        </row>
        <row r="27">
          <cell r="A27">
            <v>26</v>
          </cell>
          <cell r="B27">
            <v>1141.4054666000002</v>
          </cell>
          <cell r="C27">
            <v>570.70000000000005</v>
          </cell>
          <cell r="D27">
            <v>4.4999999999999998E-2</v>
          </cell>
          <cell r="E27">
            <v>1192.7687125970001</v>
          </cell>
          <cell r="F27">
            <v>596.38</v>
          </cell>
          <cell r="G27">
            <v>0.05</v>
          </cell>
          <cell r="H27">
            <v>1252.40714822685</v>
          </cell>
          <cell r="I27">
            <v>626.20000000000005</v>
          </cell>
        </row>
        <row r="28">
          <cell r="A28">
            <v>27</v>
          </cell>
          <cell r="B28">
            <v>1141.4054666000002</v>
          </cell>
          <cell r="C28">
            <v>570.70000000000005</v>
          </cell>
          <cell r="D28">
            <v>4.4999999999999998E-2</v>
          </cell>
          <cell r="E28">
            <v>1192.7687125970001</v>
          </cell>
          <cell r="F28">
            <v>596.38</v>
          </cell>
          <cell r="G28">
            <v>0.05</v>
          </cell>
          <cell r="H28">
            <v>1252.40714822685</v>
          </cell>
          <cell r="I28">
            <v>626.20000000000005</v>
          </cell>
        </row>
        <row r="29">
          <cell r="A29">
            <v>28</v>
          </cell>
          <cell r="B29">
            <v>1141.4054666000002</v>
          </cell>
          <cell r="C29">
            <v>570.70000000000005</v>
          </cell>
          <cell r="D29">
            <v>4.4999999999999998E-2</v>
          </cell>
          <cell r="E29">
            <v>1192.7687125970001</v>
          </cell>
          <cell r="F29">
            <v>596.38</v>
          </cell>
          <cell r="G29">
            <v>0.05</v>
          </cell>
          <cell r="H29">
            <v>1252.40714822685</v>
          </cell>
          <cell r="I29">
            <v>626.20000000000005</v>
          </cell>
        </row>
        <row r="30">
          <cell r="A30">
            <v>29</v>
          </cell>
          <cell r="B30">
            <v>1141.4054666000002</v>
          </cell>
          <cell r="C30">
            <v>570.70000000000005</v>
          </cell>
          <cell r="D30">
            <v>4.4999999999999998E-2</v>
          </cell>
          <cell r="E30">
            <v>1192.7687125970001</v>
          </cell>
          <cell r="F30">
            <v>596.38</v>
          </cell>
          <cell r="G30">
            <v>0.05</v>
          </cell>
          <cell r="H30">
            <v>1252.40714822685</v>
          </cell>
          <cell r="I30">
            <v>626.20000000000005</v>
          </cell>
        </row>
        <row r="31">
          <cell r="A31">
            <v>30</v>
          </cell>
          <cell r="B31">
            <v>1369.6910416000001</v>
          </cell>
          <cell r="C31">
            <v>684.84</v>
          </cell>
          <cell r="D31">
            <v>4.4999999999999998E-2</v>
          </cell>
          <cell r="E31">
            <v>1431.3271384720001</v>
          </cell>
          <cell r="F31">
            <v>715.66</v>
          </cell>
          <cell r="G31">
            <v>0.05</v>
          </cell>
          <cell r="H31">
            <v>1502.8934953956002</v>
          </cell>
          <cell r="I31">
            <v>751.44</v>
          </cell>
        </row>
        <row r="32">
          <cell r="A32">
            <v>31</v>
          </cell>
          <cell r="B32">
            <v>1369.6910416000001</v>
          </cell>
          <cell r="C32">
            <v>684.84</v>
          </cell>
          <cell r="D32">
            <v>4.4999999999999998E-2</v>
          </cell>
          <cell r="E32">
            <v>1431.3271384720001</v>
          </cell>
          <cell r="F32">
            <v>715.66</v>
          </cell>
          <cell r="G32">
            <v>0.05</v>
          </cell>
          <cell r="H32">
            <v>1502.8934953956002</v>
          </cell>
          <cell r="I32">
            <v>751.44</v>
          </cell>
        </row>
        <row r="33">
          <cell r="A33">
            <v>32</v>
          </cell>
          <cell r="B33">
            <v>1369.6910416000001</v>
          </cell>
          <cell r="C33">
            <v>684.84</v>
          </cell>
          <cell r="D33">
            <v>4.4999999999999998E-2</v>
          </cell>
          <cell r="E33">
            <v>1431.3271384720001</v>
          </cell>
          <cell r="F33">
            <v>715.66</v>
          </cell>
          <cell r="G33">
            <v>0.05</v>
          </cell>
          <cell r="H33">
            <v>1502.8934953956002</v>
          </cell>
          <cell r="I33">
            <v>751.44</v>
          </cell>
        </row>
        <row r="34">
          <cell r="A34">
            <v>33</v>
          </cell>
          <cell r="B34">
            <v>1369.6910416000001</v>
          </cell>
          <cell r="C34">
            <v>684.84</v>
          </cell>
          <cell r="D34">
            <v>4.4999999999999998E-2</v>
          </cell>
          <cell r="E34">
            <v>1431.3271384720001</v>
          </cell>
          <cell r="F34">
            <v>715.66</v>
          </cell>
          <cell r="G34">
            <v>0.05</v>
          </cell>
          <cell r="H34">
            <v>1502.8934953956002</v>
          </cell>
          <cell r="I34">
            <v>751.44</v>
          </cell>
        </row>
        <row r="35">
          <cell r="A35">
            <v>34</v>
          </cell>
          <cell r="B35">
            <v>1369.6910416000001</v>
          </cell>
          <cell r="C35">
            <v>684.84</v>
          </cell>
          <cell r="D35">
            <v>4.4999999999999998E-2</v>
          </cell>
          <cell r="E35">
            <v>1431.3271384720001</v>
          </cell>
          <cell r="F35">
            <v>715.66</v>
          </cell>
          <cell r="G35">
            <v>0.05</v>
          </cell>
          <cell r="H35">
            <v>1502.8934953956002</v>
          </cell>
          <cell r="I35">
            <v>751.44</v>
          </cell>
        </row>
        <row r="36">
          <cell r="A36">
            <v>35</v>
          </cell>
          <cell r="B36">
            <v>1597.9542082</v>
          </cell>
          <cell r="C36">
            <v>798.97</v>
          </cell>
          <cell r="D36">
            <v>4.4999999999999998E-2</v>
          </cell>
          <cell r="E36">
            <v>1669.8621475689999</v>
          </cell>
          <cell r="F36">
            <v>834.93</v>
          </cell>
          <cell r="G36">
            <v>0.05</v>
          </cell>
          <cell r="H36">
            <v>1753.35525494745</v>
          </cell>
          <cell r="I36">
            <v>876.67</v>
          </cell>
        </row>
        <row r="37">
          <cell r="A37">
            <v>36</v>
          </cell>
          <cell r="B37">
            <v>1597.9542082</v>
          </cell>
          <cell r="C37">
            <v>798.97</v>
          </cell>
          <cell r="D37">
            <v>4.4999999999999998E-2</v>
          </cell>
          <cell r="E37">
            <v>1669.8621475689999</v>
          </cell>
          <cell r="F37">
            <v>834.93</v>
          </cell>
          <cell r="G37">
            <v>0.05</v>
          </cell>
          <cell r="H37">
            <v>1753.35525494745</v>
          </cell>
          <cell r="I37">
            <v>876.67</v>
          </cell>
        </row>
        <row r="38">
          <cell r="A38">
            <v>37</v>
          </cell>
          <cell r="B38">
            <v>1597.9542082</v>
          </cell>
          <cell r="C38">
            <v>798.97</v>
          </cell>
          <cell r="D38">
            <v>4.4999999999999998E-2</v>
          </cell>
          <cell r="E38">
            <v>1669.8621475689999</v>
          </cell>
          <cell r="F38">
            <v>834.93</v>
          </cell>
          <cell r="G38">
            <v>0.05</v>
          </cell>
          <cell r="H38">
            <v>1753.35525494745</v>
          </cell>
          <cell r="I38">
            <v>876.67</v>
          </cell>
        </row>
        <row r="39">
          <cell r="A39">
            <v>38</v>
          </cell>
          <cell r="B39">
            <v>1597.9542082</v>
          </cell>
          <cell r="C39">
            <v>798.97</v>
          </cell>
          <cell r="D39">
            <v>4.4999999999999998E-2</v>
          </cell>
          <cell r="E39">
            <v>1669.8621475689999</v>
          </cell>
          <cell r="F39">
            <v>834.93</v>
          </cell>
          <cell r="G39">
            <v>0.05</v>
          </cell>
          <cell r="H39">
            <v>1753.35525494745</v>
          </cell>
          <cell r="I39">
            <v>876.67</v>
          </cell>
        </row>
        <row r="40">
          <cell r="A40">
            <v>39</v>
          </cell>
          <cell r="B40">
            <v>1597.9542082</v>
          </cell>
          <cell r="C40">
            <v>798.97</v>
          </cell>
          <cell r="D40">
            <v>4.4999999999999998E-2</v>
          </cell>
          <cell r="E40">
            <v>1669.8621475689999</v>
          </cell>
          <cell r="F40">
            <v>834.93</v>
          </cell>
          <cell r="G40">
            <v>0.05</v>
          </cell>
          <cell r="H40">
            <v>1753.35525494745</v>
          </cell>
          <cell r="I40">
            <v>876.67</v>
          </cell>
        </row>
        <row r="41">
          <cell r="A41">
            <v>40</v>
          </cell>
          <cell r="B41">
            <v>1597.9542082</v>
          </cell>
          <cell r="C41">
            <v>798.97</v>
          </cell>
          <cell r="D41">
            <v>4.4999999999999998E-2</v>
          </cell>
          <cell r="E41">
            <v>1669.8621475689999</v>
          </cell>
          <cell r="F41">
            <v>834.93</v>
          </cell>
          <cell r="G41">
            <v>0.05</v>
          </cell>
          <cell r="H41">
            <v>1753.35525494745</v>
          </cell>
          <cell r="I41">
            <v>876.67</v>
          </cell>
        </row>
      </sheetData>
      <sheetData sheetId="11"/>
      <sheetData sheetId="12"/>
      <sheetData sheetId="13"/>
      <sheetData sheetId="14"/>
      <sheetData sheetId="15"/>
      <sheetData sheetId="1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RCICIO DEL GTO. (PROY-REAL)"/>
      <sheetName val="PROY RAPIDAS PLAZAS"/>
      <sheetName val="DISTRIBUCIÓN 2019 (SIN DECIMAL)"/>
      <sheetName val="DISTRIBUCIÓN 2020"/>
      <sheetName val="MOVIMIENTOS ahorro y costos"/>
      <sheetName val="1000"/>
      <sheetName val="1413 PPS "/>
      <sheetName val="1511 Fdo Ahorr TODOS"/>
      <sheetName val="CAPITALIZACIÓN"/>
      <sheetName val="1596 SI VALEok"/>
      <sheetName val="1412-22-32 IMSS Proyec2020"/>
      <sheetName val="1541 7-2 2020"/>
      <sheetName val="1311 QUINQUENIO"/>
      <sheetName val="1711 sub plan diferente"/>
      <sheetName val="1412Proy Aport ISSSTEZACok"/>
      <sheetName val="ISR"/>
      <sheetName val="PSS"/>
      <sheetName val="EJERCIDO vs PROYECTA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2">
          <cell r="A2">
            <v>1</v>
          </cell>
          <cell r="B2">
            <v>0</v>
          </cell>
          <cell r="C2">
            <v>0</v>
          </cell>
          <cell r="E2">
            <v>0</v>
          </cell>
          <cell r="F2">
            <v>0</v>
          </cell>
          <cell r="H2">
            <v>0</v>
          </cell>
          <cell r="I2">
            <v>0</v>
          </cell>
          <cell r="K2">
            <v>0</v>
          </cell>
          <cell r="L2">
            <v>0</v>
          </cell>
        </row>
        <row r="3">
          <cell r="A3">
            <v>2</v>
          </cell>
          <cell r="B3">
            <v>0</v>
          </cell>
          <cell r="C3">
            <v>0</v>
          </cell>
          <cell r="E3">
            <v>0</v>
          </cell>
          <cell r="F3">
            <v>0</v>
          </cell>
          <cell r="H3">
            <v>0</v>
          </cell>
          <cell r="I3">
            <v>0</v>
          </cell>
          <cell r="K3">
            <v>0</v>
          </cell>
          <cell r="L3">
            <v>0</v>
          </cell>
        </row>
        <row r="4">
          <cell r="A4">
            <v>3</v>
          </cell>
          <cell r="B4">
            <v>0</v>
          </cell>
          <cell r="C4">
            <v>0</v>
          </cell>
          <cell r="E4">
            <v>0</v>
          </cell>
          <cell r="F4">
            <v>0</v>
          </cell>
          <cell r="H4">
            <v>0</v>
          </cell>
          <cell r="I4">
            <v>0</v>
          </cell>
          <cell r="K4">
            <v>0</v>
          </cell>
          <cell r="L4">
            <v>0</v>
          </cell>
        </row>
        <row r="5">
          <cell r="A5">
            <v>4</v>
          </cell>
          <cell r="B5">
            <v>0</v>
          </cell>
          <cell r="C5">
            <v>0</v>
          </cell>
          <cell r="E5">
            <v>0</v>
          </cell>
          <cell r="F5">
            <v>0</v>
          </cell>
          <cell r="H5">
            <v>0</v>
          </cell>
          <cell r="I5">
            <v>0</v>
          </cell>
          <cell r="K5">
            <v>0</v>
          </cell>
          <cell r="L5">
            <v>0</v>
          </cell>
        </row>
        <row r="6">
          <cell r="A6">
            <v>5</v>
          </cell>
          <cell r="B6">
            <v>193.18281639999998</v>
          </cell>
          <cell r="C6">
            <v>96.59</v>
          </cell>
          <cell r="D6">
            <v>4.4999999999999998E-2</v>
          </cell>
          <cell r="E6">
            <v>201.87604313799997</v>
          </cell>
          <cell r="F6">
            <v>100.93</v>
          </cell>
          <cell r="G6">
            <v>0.05</v>
          </cell>
          <cell r="H6">
            <v>211.96984529489998</v>
          </cell>
          <cell r="I6">
            <v>105.98</v>
          </cell>
          <cell r="J6">
            <v>0.06</v>
          </cell>
          <cell r="K6">
            <v>224.68803601259398</v>
          </cell>
          <cell r="L6">
            <v>112.34</v>
          </cell>
          <cell r="M6">
            <v>0.06</v>
          </cell>
          <cell r="N6">
            <v>238.16931817334961</v>
          </cell>
          <cell r="O6">
            <v>119.0804</v>
          </cell>
          <cell r="P6">
            <v>0.06</v>
          </cell>
          <cell r="Q6">
            <v>252.45947726375059</v>
          </cell>
          <cell r="R6">
            <v>126.225224</v>
          </cell>
          <cell r="S6">
            <v>0.06</v>
          </cell>
          <cell r="T6">
            <v>267.60704589957561</v>
          </cell>
          <cell r="U6">
            <v>133.79873744</v>
          </cell>
        </row>
        <row r="7">
          <cell r="A7">
            <v>6</v>
          </cell>
          <cell r="B7">
            <v>193.18281639999998</v>
          </cell>
          <cell r="C7">
            <v>96.59</v>
          </cell>
          <cell r="D7">
            <v>4.4999999999999998E-2</v>
          </cell>
          <cell r="E7">
            <v>201.87604313799997</v>
          </cell>
          <cell r="F7">
            <v>100.93</v>
          </cell>
          <cell r="G7">
            <v>0.05</v>
          </cell>
          <cell r="H7">
            <v>211.96984529489998</v>
          </cell>
          <cell r="I7">
            <v>105.98</v>
          </cell>
          <cell r="J7">
            <v>0.06</v>
          </cell>
          <cell r="K7">
            <v>224.68803601259398</v>
          </cell>
          <cell r="L7">
            <v>112.34</v>
          </cell>
          <cell r="M7">
            <v>0.06</v>
          </cell>
          <cell r="N7">
            <v>238.16931817334961</v>
          </cell>
          <cell r="O7">
            <v>119.0804</v>
          </cell>
          <cell r="P7">
            <v>0.06</v>
          </cell>
          <cell r="Q7">
            <v>252.45947726375059</v>
          </cell>
          <cell r="R7">
            <v>126.225224</v>
          </cell>
          <cell r="S7">
            <v>0.06</v>
          </cell>
          <cell r="T7">
            <v>267.60704589957561</v>
          </cell>
          <cell r="U7">
            <v>133.79873744</v>
          </cell>
        </row>
        <row r="8">
          <cell r="A8">
            <v>7</v>
          </cell>
          <cell r="B8">
            <v>193.18281639999998</v>
          </cell>
          <cell r="C8">
            <v>96.59</v>
          </cell>
          <cell r="D8">
            <v>4.4999999999999998E-2</v>
          </cell>
          <cell r="E8">
            <v>201.87604313799997</v>
          </cell>
          <cell r="F8">
            <v>100.93</v>
          </cell>
          <cell r="G8">
            <v>0.05</v>
          </cell>
          <cell r="H8">
            <v>211.96984529489998</v>
          </cell>
          <cell r="I8">
            <v>105.98</v>
          </cell>
          <cell r="J8">
            <v>0.06</v>
          </cell>
          <cell r="K8">
            <v>224.68803601259398</v>
          </cell>
          <cell r="L8">
            <v>112.34</v>
          </cell>
          <cell r="M8">
            <v>0.06</v>
          </cell>
          <cell r="N8">
            <v>238.16931817334961</v>
          </cell>
          <cell r="O8">
            <v>119.0804</v>
          </cell>
          <cell r="P8">
            <v>0.06</v>
          </cell>
          <cell r="Q8">
            <v>252.45947726375059</v>
          </cell>
          <cell r="R8">
            <v>126.225224</v>
          </cell>
          <cell r="S8">
            <v>0.06</v>
          </cell>
          <cell r="T8">
            <v>267.60704589957561</v>
          </cell>
          <cell r="U8">
            <v>133.79873744</v>
          </cell>
        </row>
        <row r="9">
          <cell r="A9">
            <v>8</v>
          </cell>
          <cell r="B9">
            <v>193.18281639999998</v>
          </cell>
          <cell r="C9">
            <v>96.59</v>
          </cell>
          <cell r="D9">
            <v>4.4999999999999998E-2</v>
          </cell>
          <cell r="E9">
            <v>201.87604313799997</v>
          </cell>
          <cell r="F9">
            <v>100.93</v>
          </cell>
          <cell r="G9">
            <v>0.05</v>
          </cell>
          <cell r="H9">
            <v>211.96984529489998</v>
          </cell>
          <cell r="I9">
            <v>105.98</v>
          </cell>
          <cell r="J9">
            <v>0.06</v>
          </cell>
          <cell r="K9">
            <v>224.68803601259398</v>
          </cell>
          <cell r="L9">
            <v>112.34</v>
          </cell>
          <cell r="M9">
            <v>0.06</v>
          </cell>
          <cell r="N9">
            <v>238.16931817334961</v>
          </cell>
          <cell r="O9">
            <v>119.0804</v>
          </cell>
          <cell r="P9">
            <v>0.06</v>
          </cell>
          <cell r="Q9">
            <v>252.45947726375059</v>
          </cell>
          <cell r="R9">
            <v>126.225224</v>
          </cell>
          <cell r="S9">
            <v>0.06</v>
          </cell>
          <cell r="T9">
            <v>267.60704589957561</v>
          </cell>
          <cell r="U9">
            <v>133.79873744</v>
          </cell>
        </row>
        <row r="10">
          <cell r="A10">
            <v>9</v>
          </cell>
          <cell r="B10">
            <v>193.18281639999998</v>
          </cell>
          <cell r="C10">
            <v>96.59</v>
          </cell>
          <cell r="D10">
            <v>4.4999999999999998E-2</v>
          </cell>
          <cell r="E10">
            <v>201.87604313799997</v>
          </cell>
          <cell r="F10">
            <v>100.93</v>
          </cell>
          <cell r="G10">
            <v>0.05</v>
          </cell>
          <cell r="H10">
            <v>211.96984529489998</v>
          </cell>
          <cell r="I10">
            <v>105.98</v>
          </cell>
          <cell r="J10">
            <v>0.06</v>
          </cell>
          <cell r="K10">
            <v>224.68803601259398</v>
          </cell>
          <cell r="L10">
            <v>112.34</v>
          </cell>
          <cell r="M10">
            <v>0.06</v>
          </cell>
          <cell r="N10">
            <v>238.16931817334961</v>
          </cell>
          <cell r="O10">
            <v>119.0804</v>
          </cell>
          <cell r="P10">
            <v>0.06</v>
          </cell>
          <cell r="Q10">
            <v>252.45947726375059</v>
          </cell>
          <cell r="R10">
            <v>126.225224</v>
          </cell>
          <cell r="S10">
            <v>0.06</v>
          </cell>
          <cell r="T10">
            <v>267.60704589957561</v>
          </cell>
          <cell r="U10">
            <v>133.79873744</v>
          </cell>
        </row>
        <row r="11">
          <cell r="A11">
            <v>10</v>
          </cell>
          <cell r="B11">
            <v>351.2236595</v>
          </cell>
          <cell r="C11">
            <v>175.61</v>
          </cell>
          <cell r="D11">
            <v>4.4999999999999998E-2</v>
          </cell>
          <cell r="E11">
            <v>367.02872417750001</v>
          </cell>
          <cell r="F11">
            <v>183.51</v>
          </cell>
          <cell r="G11">
            <v>0.05</v>
          </cell>
          <cell r="H11">
            <v>385.380160386375</v>
          </cell>
          <cell r="I11">
            <v>192.69</v>
          </cell>
          <cell r="J11">
            <v>0.06</v>
          </cell>
          <cell r="K11">
            <v>408.50297000955749</v>
          </cell>
          <cell r="L11">
            <v>204.25</v>
          </cell>
          <cell r="M11">
            <v>0.06</v>
          </cell>
          <cell r="N11">
            <v>433.01314821013091</v>
          </cell>
          <cell r="O11">
            <v>216.505</v>
          </cell>
          <cell r="P11">
            <v>0.06</v>
          </cell>
          <cell r="Q11">
            <v>458.99393710273876</v>
          </cell>
          <cell r="R11">
            <v>229.49529999999999</v>
          </cell>
          <cell r="S11">
            <v>0.06</v>
          </cell>
          <cell r="T11">
            <v>486.53357332890306</v>
          </cell>
          <cell r="U11">
            <v>243.265018</v>
          </cell>
        </row>
        <row r="12">
          <cell r="A12">
            <v>11</v>
          </cell>
          <cell r="B12">
            <v>351.2236595</v>
          </cell>
          <cell r="C12">
            <v>175.61</v>
          </cell>
          <cell r="D12">
            <v>4.4999999999999998E-2</v>
          </cell>
          <cell r="E12">
            <v>367.02872417750001</v>
          </cell>
          <cell r="F12">
            <v>183.51</v>
          </cell>
          <cell r="G12">
            <v>0.05</v>
          </cell>
          <cell r="H12">
            <v>385.380160386375</v>
          </cell>
          <cell r="I12">
            <v>192.69</v>
          </cell>
          <cell r="J12">
            <v>0.06</v>
          </cell>
          <cell r="K12">
            <v>408.50297000955749</v>
          </cell>
          <cell r="L12">
            <v>204.25</v>
          </cell>
          <cell r="M12">
            <v>0.06</v>
          </cell>
          <cell r="N12">
            <v>433.01314821013091</v>
          </cell>
          <cell r="O12">
            <v>216.505</v>
          </cell>
          <cell r="P12">
            <v>0.06</v>
          </cell>
          <cell r="Q12">
            <v>458.99393710273876</v>
          </cell>
          <cell r="R12">
            <v>229.49529999999999</v>
          </cell>
          <cell r="S12">
            <v>0.06</v>
          </cell>
          <cell r="T12">
            <v>486.53357332890306</v>
          </cell>
          <cell r="U12">
            <v>243.265018</v>
          </cell>
        </row>
        <row r="13">
          <cell r="A13">
            <v>12</v>
          </cell>
          <cell r="B13">
            <v>351.2236595</v>
          </cell>
          <cell r="C13">
            <v>175.61</v>
          </cell>
          <cell r="D13">
            <v>4.4999999999999998E-2</v>
          </cell>
          <cell r="E13">
            <v>367.02872417750001</v>
          </cell>
          <cell r="F13">
            <v>183.51</v>
          </cell>
          <cell r="G13">
            <v>0.05</v>
          </cell>
          <cell r="H13">
            <v>385.380160386375</v>
          </cell>
          <cell r="I13">
            <v>192.69</v>
          </cell>
          <cell r="J13">
            <v>0.06</v>
          </cell>
          <cell r="K13">
            <v>408.50297000955749</v>
          </cell>
          <cell r="L13">
            <v>204.25</v>
          </cell>
          <cell r="M13">
            <v>0.06</v>
          </cell>
          <cell r="N13">
            <v>433.01314821013091</v>
          </cell>
          <cell r="O13">
            <v>216.505</v>
          </cell>
          <cell r="P13">
            <v>0.06</v>
          </cell>
          <cell r="Q13">
            <v>458.99393710273876</v>
          </cell>
          <cell r="R13">
            <v>229.49529999999999</v>
          </cell>
          <cell r="S13">
            <v>0.06</v>
          </cell>
          <cell r="T13">
            <v>486.53357332890306</v>
          </cell>
          <cell r="U13">
            <v>243.265018</v>
          </cell>
        </row>
        <row r="14">
          <cell r="A14">
            <v>13</v>
          </cell>
          <cell r="B14">
            <v>351.2236595</v>
          </cell>
          <cell r="C14">
            <v>175.61</v>
          </cell>
          <cell r="D14">
            <v>4.4999999999999998E-2</v>
          </cell>
          <cell r="E14">
            <v>367.02872417750001</v>
          </cell>
          <cell r="F14">
            <v>183.51</v>
          </cell>
          <cell r="G14">
            <v>0.05</v>
          </cell>
          <cell r="H14">
            <v>385.380160386375</v>
          </cell>
          <cell r="I14">
            <v>192.69</v>
          </cell>
          <cell r="J14">
            <v>0.06</v>
          </cell>
          <cell r="K14">
            <v>408.50297000955749</v>
          </cell>
          <cell r="L14">
            <v>204.25</v>
          </cell>
          <cell r="M14">
            <v>0.06</v>
          </cell>
          <cell r="N14">
            <v>433.01314821013091</v>
          </cell>
          <cell r="O14">
            <v>216.505</v>
          </cell>
          <cell r="P14">
            <v>0.06</v>
          </cell>
          <cell r="Q14">
            <v>458.99393710273876</v>
          </cell>
          <cell r="R14">
            <v>229.49529999999999</v>
          </cell>
          <cell r="S14">
            <v>0.06</v>
          </cell>
          <cell r="T14">
            <v>486.53357332890306</v>
          </cell>
          <cell r="U14">
            <v>243.265018</v>
          </cell>
        </row>
        <row r="15">
          <cell r="A15">
            <v>14</v>
          </cell>
          <cell r="B15">
            <v>351.2236595</v>
          </cell>
          <cell r="C15">
            <v>175.61</v>
          </cell>
          <cell r="D15">
            <v>4.4999999999999998E-2</v>
          </cell>
          <cell r="E15">
            <v>367.02872417750001</v>
          </cell>
          <cell r="F15">
            <v>183.51</v>
          </cell>
          <cell r="G15">
            <v>0.05</v>
          </cell>
          <cell r="H15">
            <v>385.380160386375</v>
          </cell>
          <cell r="I15">
            <v>192.69</v>
          </cell>
          <cell r="J15">
            <v>0.06</v>
          </cell>
          <cell r="K15">
            <v>408.50297000955749</v>
          </cell>
          <cell r="L15">
            <v>204.25</v>
          </cell>
          <cell r="M15">
            <v>0.06</v>
          </cell>
          <cell r="N15">
            <v>433.01314821013091</v>
          </cell>
          <cell r="O15">
            <v>216.505</v>
          </cell>
          <cell r="P15">
            <v>0.06</v>
          </cell>
          <cell r="Q15">
            <v>458.99393710273876</v>
          </cell>
          <cell r="R15">
            <v>229.49529999999999</v>
          </cell>
          <cell r="S15">
            <v>0.06</v>
          </cell>
          <cell r="T15">
            <v>486.53357332890306</v>
          </cell>
          <cell r="U15">
            <v>243.265018</v>
          </cell>
        </row>
        <row r="16">
          <cell r="A16">
            <v>15</v>
          </cell>
          <cell r="B16">
            <v>684.86792920000005</v>
          </cell>
          <cell r="C16">
            <v>342.43</v>
          </cell>
          <cell r="D16">
            <v>4.4999999999999998E-2</v>
          </cell>
          <cell r="E16">
            <v>715.68698601400001</v>
          </cell>
          <cell r="F16">
            <v>357.84</v>
          </cell>
          <cell r="G16">
            <v>0.05</v>
          </cell>
          <cell r="H16">
            <v>751.47133531470001</v>
          </cell>
          <cell r="I16">
            <v>375.73</v>
          </cell>
          <cell r="J16">
            <v>0.06</v>
          </cell>
          <cell r="K16">
            <v>796.55961543358205</v>
          </cell>
          <cell r="L16">
            <v>398.27</v>
          </cell>
          <cell r="M16">
            <v>0.06</v>
          </cell>
          <cell r="N16">
            <v>844.35319235959696</v>
          </cell>
          <cell r="O16">
            <v>422.1662</v>
          </cell>
          <cell r="P16">
            <v>0.06</v>
          </cell>
          <cell r="Q16">
            <v>895.01438390117278</v>
          </cell>
          <cell r="R16">
            <v>447.496172</v>
          </cell>
          <cell r="S16">
            <v>0.06</v>
          </cell>
          <cell r="T16">
            <v>948.71524693524316</v>
          </cell>
          <cell r="U16">
            <v>474.34594232000001</v>
          </cell>
        </row>
        <row r="17">
          <cell r="A17">
            <v>16</v>
          </cell>
          <cell r="B17">
            <v>684.86792920000005</v>
          </cell>
          <cell r="C17">
            <v>342.43</v>
          </cell>
          <cell r="D17">
            <v>4.4999999999999998E-2</v>
          </cell>
          <cell r="E17">
            <v>715.68698601400001</v>
          </cell>
          <cell r="F17">
            <v>357.84</v>
          </cell>
          <cell r="G17">
            <v>0.05</v>
          </cell>
          <cell r="H17">
            <v>751.47133531470001</v>
          </cell>
          <cell r="I17">
            <v>375.73</v>
          </cell>
          <cell r="J17">
            <v>0.06</v>
          </cell>
          <cell r="K17">
            <v>796.55961543358205</v>
          </cell>
          <cell r="L17">
            <v>398.27</v>
          </cell>
          <cell r="M17">
            <v>0.06</v>
          </cell>
          <cell r="N17">
            <v>844.35319235959696</v>
          </cell>
          <cell r="O17">
            <v>422.1662</v>
          </cell>
          <cell r="P17">
            <v>0.06</v>
          </cell>
          <cell r="Q17">
            <v>895.01438390117278</v>
          </cell>
          <cell r="R17">
            <v>447.496172</v>
          </cell>
          <cell r="S17">
            <v>0.06</v>
          </cell>
          <cell r="T17">
            <v>948.71524693524316</v>
          </cell>
          <cell r="U17">
            <v>474.34594232000001</v>
          </cell>
        </row>
        <row r="18">
          <cell r="A18">
            <v>17</v>
          </cell>
          <cell r="B18">
            <v>684.86792920000005</v>
          </cell>
          <cell r="C18">
            <v>342.43</v>
          </cell>
          <cell r="D18">
            <v>4.4999999999999998E-2</v>
          </cell>
          <cell r="E18">
            <v>715.68698601400001</v>
          </cell>
          <cell r="F18">
            <v>357.84</v>
          </cell>
          <cell r="G18">
            <v>0.05</v>
          </cell>
          <cell r="H18">
            <v>751.47133531470001</v>
          </cell>
          <cell r="I18">
            <v>375.73</v>
          </cell>
          <cell r="J18">
            <v>0.06</v>
          </cell>
          <cell r="K18">
            <v>796.55961543358205</v>
          </cell>
          <cell r="L18">
            <v>398.27</v>
          </cell>
          <cell r="M18">
            <v>0.06</v>
          </cell>
          <cell r="N18">
            <v>844.35319235959696</v>
          </cell>
          <cell r="O18">
            <v>422.1662</v>
          </cell>
          <cell r="P18">
            <v>0.06</v>
          </cell>
          <cell r="Q18">
            <v>895.01438390117278</v>
          </cell>
          <cell r="R18">
            <v>447.496172</v>
          </cell>
          <cell r="S18">
            <v>0.06</v>
          </cell>
          <cell r="T18">
            <v>948.71524693524316</v>
          </cell>
          <cell r="U18">
            <v>474.34594232000001</v>
          </cell>
        </row>
        <row r="19">
          <cell r="A19">
            <v>18</v>
          </cell>
          <cell r="B19">
            <v>684.86792920000005</v>
          </cell>
          <cell r="C19">
            <v>342.43</v>
          </cell>
          <cell r="D19">
            <v>4.4999999999999998E-2</v>
          </cell>
          <cell r="E19">
            <v>715.68698601400001</v>
          </cell>
          <cell r="F19">
            <v>357.84</v>
          </cell>
          <cell r="G19">
            <v>0.05</v>
          </cell>
          <cell r="H19">
            <v>751.47133531470001</v>
          </cell>
          <cell r="I19">
            <v>375.73</v>
          </cell>
          <cell r="J19">
            <v>0.06</v>
          </cell>
          <cell r="K19">
            <v>796.55961543358205</v>
          </cell>
          <cell r="L19">
            <v>398.27</v>
          </cell>
          <cell r="M19">
            <v>0.06</v>
          </cell>
          <cell r="N19">
            <v>844.35319235959696</v>
          </cell>
          <cell r="O19">
            <v>422.1662</v>
          </cell>
          <cell r="P19">
            <v>0.06</v>
          </cell>
          <cell r="Q19">
            <v>895.01438390117278</v>
          </cell>
          <cell r="R19">
            <v>447.496172</v>
          </cell>
          <cell r="S19">
            <v>0.06</v>
          </cell>
          <cell r="T19">
            <v>948.71524693524316</v>
          </cell>
          <cell r="U19">
            <v>474.34594232000001</v>
          </cell>
        </row>
        <row r="20">
          <cell r="A20">
            <v>19</v>
          </cell>
          <cell r="B20">
            <v>684.86792920000005</v>
          </cell>
          <cell r="C20">
            <v>342.43</v>
          </cell>
          <cell r="D20">
            <v>4.4999999999999998E-2</v>
          </cell>
          <cell r="E20">
            <v>715.68698601400001</v>
          </cell>
          <cell r="F20">
            <v>357.84</v>
          </cell>
          <cell r="G20">
            <v>0.05</v>
          </cell>
          <cell r="H20">
            <v>751.47133531470001</v>
          </cell>
          <cell r="I20">
            <v>375.73</v>
          </cell>
          <cell r="J20">
            <v>0.06</v>
          </cell>
          <cell r="K20">
            <v>796.55961543358205</v>
          </cell>
          <cell r="L20">
            <v>398.27</v>
          </cell>
          <cell r="M20">
            <v>0.06</v>
          </cell>
          <cell r="N20">
            <v>844.35319235959696</v>
          </cell>
          <cell r="O20">
            <v>422.1662</v>
          </cell>
          <cell r="P20">
            <v>0.06</v>
          </cell>
          <cell r="Q20">
            <v>895.01438390117278</v>
          </cell>
          <cell r="R20">
            <v>447.496172</v>
          </cell>
          <cell r="S20">
            <v>0.06</v>
          </cell>
          <cell r="T20">
            <v>948.71524693524316</v>
          </cell>
          <cell r="U20">
            <v>474.34594232000001</v>
          </cell>
        </row>
        <row r="21">
          <cell r="A21">
            <v>20</v>
          </cell>
          <cell r="B21">
            <v>913.13109580000003</v>
          </cell>
          <cell r="C21">
            <v>456.56</v>
          </cell>
          <cell r="D21">
            <v>4.4999999999999998E-2</v>
          </cell>
          <cell r="E21">
            <v>954.22199511100007</v>
          </cell>
          <cell r="F21">
            <v>477.11</v>
          </cell>
          <cell r="G21">
            <v>0.05</v>
          </cell>
          <cell r="H21">
            <v>1001.9330948665501</v>
          </cell>
          <cell r="I21">
            <v>500.96</v>
          </cell>
          <cell r="J21">
            <v>0.06</v>
          </cell>
          <cell r="K21">
            <v>1062.049080558543</v>
          </cell>
          <cell r="L21">
            <v>531.02</v>
          </cell>
          <cell r="M21">
            <v>0.06</v>
          </cell>
          <cell r="N21">
            <v>1125.7720253920556</v>
          </cell>
          <cell r="O21">
            <v>562.88120000000004</v>
          </cell>
          <cell r="P21">
            <v>0.06</v>
          </cell>
          <cell r="Q21">
            <v>1193.318346915579</v>
          </cell>
          <cell r="R21">
            <v>596.65407200000004</v>
          </cell>
          <cell r="S21">
            <v>0.06</v>
          </cell>
          <cell r="T21">
            <v>1264.9174477305137</v>
          </cell>
          <cell r="U21">
            <v>632.45331632</v>
          </cell>
        </row>
        <row r="22">
          <cell r="A22">
            <v>21</v>
          </cell>
          <cell r="B22">
            <v>913.13109580000003</v>
          </cell>
          <cell r="C22">
            <v>456.56</v>
          </cell>
          <cell r="D22">
            <v>4.4999999999999998E-2</v>
          </cell>
          <cell r="E22">
            <v>954.22199511100007</v>
          </cell>
          <cell r="F22">
            <v>477.11</v>
          </cell>
          <cell r="G22">
            <v>0.05</v>
          </cell>
          <cell r="H22">
            <v>1001.9330948665501</v>
          </cell>
          <cell r="I22">
            <v>500.96</v>
          </cell>
          <cell r="J22">
            <v>0.06</v>
          </cell>
          <cell r="K22">
            <v>1062.049080558543</v>
          </cell>
          <cell r="L22">
            <v>531.02</v>
          </cell>
          <cell r="M22">
            <v>0.06</v>
          </cell>
          <cell r="N22">
            <v>1125.7720253920556</v>
          </cell>
          <cell r="O22">
            <v>562.88120000000004</v>
          </cell>
          <cell r="P22">
            <v>0.06</v>
          </cell>
          <cell r="Q22">
            <v>1193.318346915579</v>
          </cell>
          <cell r="R22">
            <v>596.65407200000004</v>
          </cell>
          <cell r="S22">
            <v>0.06</v>
          </cell>
          <cell r="T22">
            <v>1264.9174477305137</v>
          </cell>
          <cell r="U22">
            <v>632.45331632</v>
          </cell>
        </row>
        <row r="23">
          <cell r="A23">
            <v>22</v>
          </cell>
          <cell r="B23">
            <v>913.13109580000003</v>
          </cell>
          <cell r="C23">
            <v>456.56</v>
          </cell>
          <cell r="D23">
            <v>4.4999999999999998E-2</v>
          </cell>
          <cell r="E23">
            <v>954.22199511100007</v>
          </cell>
          <cell r="F23">
            <v>477.11</v>
          </cell>
          <cell r="G23">
            <v>0.05</v>
          </cell>
          <cell r="H23">
            <v>1001.9330948665501</v>
          </cell>
          <cell r="I23">
            <v>500.96</v>
          </cell>
          <cell r="J23">
            <v>0.06</v>
          </cell>
          <cell r="K23">
            <v>1062.049080558543</v>
          </cell>
          <cell r="L23">
            <v>531.02</v>
          </cell>
          <cell r="M23">
            <v>0.06</v>
          </cell>
          <cell r="N23">
            <v>1125.7720253920556</v>
          </cell>
          <cell r="O23">
            <v>562.88120000000004</v>
          </cell>
          <cell r="P23">
            <v>0.06</v>
          </cell>
          <cell r="Q23">
            <v>1193.318346915579</v>
          </cell>
          <cell r="R23">
            <v>596.65407200000004</v>
          </cell>
          <cell r="S23">
            <v>0.06</v>
          </cell>
          <cell r="T23">
            <v>1264.9174477305137</v>
          </cell>
          <cell r="U23">
            <v>632.45331632</v>
          </cell>
        </row>
        <row r="24">
          <cell r="A24">
            <v>23</v>
          </cell>
          <cell r="B24">
            <v>913.13109580000003</v>
          </cell>
          <cell r="C24">
            <v>456.56</v>
          </cell>
          <cell r="D24">
            <v>4.4999999999999998E-2</v>
          </cell>
          <cell r="E24">
            <v>954.22199511100007</v>
          </cell>
          <cell r="F24">
            <v>477.11</v>
          </cell>
          <cell r="G24">
            <v>0.05</v>
          </cell>
          <cell r="H24">
            <v>1001.9330948665501</v>
          </cell>
          <cell r="I24">
            <v>500.96</v>
          </cell>
          <cell r="J24">
            <v>0.06</v>
          </cell>
          <cell r="K24">
            <v>1062.049080558543</v>
          </cell>
          <cell r="L24">
            <v>531.02</v>
          </cell>
          <cell r="M24">
            <v>0.06</v>
          </cell>
          <cell r="N24">
            <v>1125.7720253920556</v>
          </cell>
          <cell r="O24">
            <v>562.88120000000004</v>
          </cell>
          <cell r="P24">
            <v>0.06</v>
          </cell>
          <cell r="Q24">
            <v>1193.318346915579</v>
          </cell>
          <cell r="R24">
            <v>596.65407200000004</v>
          </cell>
          <cell r="S24">
            <v>0.06</v>
          </cell>
          <cell r="T24">
            <v>1264.9174477305137</v>
          </cell>
          <cell r="U24">
            <v>632.45331632</v>
          </cell>
        </row>
        <row r="25">
          <cell r="A25">
            <v>24</v>
          </cell>
          <cell r="B25">
            <v>913.13109580000003</v>
          </cell>
          <cell r="C25">
            <v>456.56</v>
          </cell>
          <cell r="D25">
            <v>4.4999999999999998E-2</v>
          </cell>
          <cell r="E25">
            <v>954.22199511100007</v>
          </cell>
          <cell r="F25">
            <v>477.11</v>
          </cell>
          <cell r="G25">
            <v>0.05</v>
          </cell>
          <cell r="H25">
            <v>1001.9330948665501</v>
          </cell>
          <cell r="I25">
            <v>500.96</v>
          </cell>
          <cell r="J25">
            <v>0.06</v>
          </cell>
          <cell r="K25">
            <v>1062.049080558543</v>
          </cell>
          <cell r="L25">
            <v>531.02</v>
          </cell>
          <cell r="M25">
            <v>0.06</v>
          </cell>
          <cell r="N25">
            <v>1125.7720253920556</v>
          </cell>
          <cell r="O25">
            <v>562.88120000000004</v>
          </cell>
          <cell r="P25">
            <v>0.06</v>
          </cell>
          <cell r="Q25">
            <v>1193.318346915579</v>
          </cell>
          <cell r="R25">
            <v>596.65407200000004</v>
          </cell>
          <cell r="S25">
            <v>0.06</v>
          </cell>
          <cell r="T25">
            <v>1264.9174477305137</v>
          </cell>
          <cell r="U25">
            <v>632.45331632</v>
          </cell>
        </row>
        <row r="26">
          <cell r="A26">
            <v>25</v>
          </cell>
          <cell r="B26">
            <v>1141.4054666000002</v>
          </cell>
          <cell r="C26">
            <v>570.70000000000005</v>
          </cell>
          <cell r="D26">
            <v>4.4999999999999998E-2</v>
          </cell>
          <cell r="E26">
            <v>1192.7687125970001</v>
          </cell>
          <cell r="F26">
            <v>596.38</v>
          </cell>
          <cell r="G26">
            <v>0.05</v>
          </cell>
          <cell r="H26">
            <v>1252.40714822685</v>
          </cell>
          <cell r="I26">
            <v>626.20000000000005</v>
          </cell>
          <cell r="J26">
            <v>0.06</v>
          </cell>
          <cell r="K26">
            <v>1327.5515771204609</v>
          </cell>
          <cell r="L26">
            <v>663.77</v>
          </cell>
          <cell r="M26">
            <v>0.06</v>
          </cell>
          <cell r="N26">
            <v>1407.2046717476885</v>
          </cell>
          <cell r="O26">
            <v>703.59619999999995</v>
          </cell>
          <cell r="P26">
            <v>0.06</v>
          </cell>
          <cell r="Q26">
            <v>1491.6369520525498</v>
          </cell>
          <cell r="R26">
            <v>745.81197199999997</v>
          </cell>
          <cell r="S26">
            <v>0.06</v>
          </cell>
          <cell r="T26">
            <v>1581.1351691757027</v>
          </cell>
          <cell r="U26">
            <v>790.56069031999994</v>
          </cell>
        </row>
        <row r="27">
          <cell r="A27">
            <v>26</v>
          </cell>
          <cell r="B27">
            <v>1141.4054666000002</v>
          </cell>
          <cell r="C27">
            <v>570.70000000000005</v>
          </cell>
          <cell r="D27">
            <v>4.4999999999999998E-2</v>
          </cell>
          <cell r="E27">
            <v>1192.7687125970001</v>
          </cell>
          <cell r="F27">
            <v>596.38</v>
          </cell>
          <cell r="G27">
            <v>0.05</v>
          </cell>
          <cell r="H27">
            <v>1252.40714822685</v>
          </cell>
          <cell r="I27">
            <v>626.20000000000005</v>
          </cell>
          <cell r="J27">
            <v>0.06</v>
          </cell>
          <cell r="K27">
            <v>1327.5515771204609</v>
          </cell>
          <cell r="L27">
            <v>663.77</v>
          </cell>
          <cell r="M27">
            <v>0.06</v>
          </cell>
          <cell r="N27">
            <v>1407.2046717476885</v>
          </cell>
          <cell r="O27">
            <v>703.59619999999995</v>
          </cell>
          <cell r="P27">
            <v>0.06</v>
          </cell>
          <cell r="Q27">
            <v>1491.6369520525498</v>
          </cell>
          <cell r="R27">
            <v>745.81197199999997</v>
          </cell>
          <cell r="S27">
            <v>0.06</v>
          </cell>
          <cell r="T27">
            <v>1581.1351691757027</v>
          </cell>
          <cell r="U27">
            <v>790.56069031999994</v>
          </cell>
        </row>
        <row r="28">
          <cell r="A28">
            <v>27</v>
          </cell>
          <cell r="B28">
            <v>1141.4054666000002</v>
          </cell>
          <cell r="C28">
            <v>570.70000000000005</v>
          </cell>
          <cell r="D28">
            <v>4.4999999999999998E-2</v>
          </cell>
          <cell r="E28">
            <v>1192.7687125970001</v>
          </cell>
          <cell r="F28">
            <v>596.38</v>
          </cell>
          <cell r="G28">
            <v>0.05</v>
          </cell>
          <cell r="H28">
            <v>1252.40714822685</v>
          </cell>
          <cell r="I28">
            <v>626.20000000000005</v>
          </cell>
          <cell r="J28">
            <v>0.06</v>
          </cell>
          <cell r="K28">
            <v>1327.5515771204609</v>
          </cell>
          <cell r="L28">
            <v>663.77</v>
          </cell>
          <cell r="M28">
            <v>0.06</v>
          </cell>
          <cell r="N28">
            <v>1407.2046717476885</v>
          </cell>
          <cell r="O28">
            <v>703.59619999999995</v>
          </cell>
          <cell r="P28">
            <v>0.06</v>
          </cell>
          <cell r="Q28">
            <v>1491.6369520525498</v>
          </cell>
          <cell r="R28">
            <v>745.81197199999997</v>
          </cell>
          <cell r="S28">
            <v>0.06</v>
          </cell>
          <cell r="T28">
            <v>1581.1351691757027</v>
          </cell>
          <cell r="U28">
            <v>790.56069031999994</v>
          </cell>
        </row>
        <row r="29">
          <cell r="A29">
            <v>28</v>
          </cell>
          <cell r="B29">
            <v>1141.4054666000002</v>
          </cell>
          <cell r="C29">
            <v>570.70000000000005</v>
          </cell>
          <cell r="D29">
            <v>4.4999999999999998E-2</v>
          </cell>
          <cell r="E29">
            <v>1192.7687125970001</v>
          </cell>
          <cell r="F29">
            <v>596.38</v>
          </cell>
          <cell r="G29">
            <v>0.05</v>
          </cell>
          <cell r="H29">
            <v>1252.40714822685</v>
          </cell>
          <cell r="I29">
            <v>626.20000000000005</v>
          </cell>
          <cell r="J29">
            <v>0.06</v>
          </cell>
          <cell r="K29">
            <v>1327.5515771204609</v>
          </cell>
          <cell r="L29">
            <v>663.77</v>
          </cell>
          <cell r="M29">
            <v>0.06</v>
          </cell>
          <cell r="N29">
            <v>1407.2046717476885</v>
          </cell>
          <cell r="O29">
            <v>703.59619999999995</v>
          </cell>
          <cell r="P29">
            <v>0.06</v>
          </cell>
          <cell r="Q29">
            <v>1491.6369520525498</v>
          </cell>
          <cell r="R29">
            <v>745.81197199999997</v>
          </cell>
          <cell r="S29">
            <v>0.06</v>
          </cell>
          <cell r="T29">
            <v>1581.1351691757027</v>
          </cell>
          <cell r="U29">
            <v>790.56069031999994</v>
          </cell>
        </row>
        <row r="30">
          <cell r="A30">
            <v>29</v>
          </cell>
          <cell r="B30">
            <v>1141.4054666000002</v>
          </cell>
          <cell r="C30">
            <v>570.70000000000005</v>
          </cell>
          <cell r="D30">
            <v>4.4999999999999998E-2</v>
          </cell>
          <cell r="E30">
            <v>1192.7687125970001</v>
          </cell>
          <cell r="F30">
            <v>596.38</v>
          </cell>
          <cell r="G30">
            <v>0.05</v>
          </cell>
          <cell r="H30">
            <v>1252.40714822685</v>
          </cell>
          <cell r="I30">
            <v>626.20000000000005</v>
          </cell>
          <cell r="J30">
            <v>0.06</v>
          </cell>
          <cell r="K30">
            <v>1327.5515771204609</v>
          </cell>
          <cell r="L30">
            <v>663.77</v>
          </cell>
          <cell r="M30">
            <v>0.06</v>
          </cell>
          <cell r="N30">
            <v>1407.2046717476885</v>
          </cell>
          <cell r="O30">
            <v>703.59619999999995</v>
          </cell>
          <cell r="P30">
            <v>0.06</v>
          </cell>
          <cell r="Q30">
            <v>1491.6369520525498</v>
          </cell>
          <cell r="R30">
            <v>745.81197199999997</v>
          </cell>
          <cell r="S30">
            <v>0.06</v>
          </cell>
          <cell r="T30">
            <v>1581.1351691757027</v>
          </cell>
          <cell r="U30">
            <v>790.56069031999994</v>
          </cell>
        </row>
        <row r="31">
          <cell r="A31">
            <v>30</v>
          </cell>
          <cell r="B31">
            <v>1369.6910416000001</v>
          </cell>
          <cell r="C31">
            <v>684.84</v>
          </cell>
          <cell r="D31">
            <v>4.4999999999999998E-2</v>
          </cell>
          <cell r="E31">
            <v>1431.3271384720001</v>
          </cell>
          <cell r="F31">
            <v>715.66</v>
          </cell>
          <cell r="G31">
            <v>0.05</v>
          </cell>
          <cell r="H31">
            <v>1502.8934953956002</v>
          </cell>
          <cell r="I31">
            <v>751.44</v>
          </cell>
          <cell r="J31">
            <v>0.06</v>
          </cell>
          <cell r="K31">
            <v>1593.0671051193362</v>
          </cell>
          <cell r="L31">
            <v>796.53</v>
          </cell>
          <cell r="M31">
            <v>0.06</v>
          </cell>
          <cell r="N31">
            <v>1688.6511314264965</v>
          </cell>
          <cell r="O31">
            <v>844.32179999999994</v>
          </cell>
          <cell r="P31">
            <v>0.06</v>
          </cell>
          <cell r="Q31">
            <v>1789.9701993120862</v>
          </cell>
          <cell r="R31">
            <v>894.98110799999995</v>
          </cell>
          <cell r="S31">
            <v>0.06</v>
          </cell>
          <cell r="T31">
            <v>1897.3684112708113</v>
          </cell>
          <cell r="U31">
            <v>948.67997447999994</v>
          </cell>
        </row>
        <row r="32">
          <cell r="A32">
            <v>31</v>
          </cell>
          <cell r="B32">
            <v>1369.6910416000001</v>
          </cell>
          <cell r="C32">
            <v>684.84</v>
          </cell>
          <cell r="D32">
            <v>4.4999999999999998E-2</v>
          </cell>
          <cell r="E32">
            <v>1431.3271384720001</v>
          </cell>
          <cell r="F32">
            <v>715.66</v>
          </cell>
          <cell r="G32">
            <v>0.05</v>
          </cell>
          <cell r="H32">
            <v>1502.8934953956002</v>
          </cell>
          <cell r="I32">
            <v>751.44</v>
          </cell>
          <cell r="J32">
            <v>0.06</v>
          </cell>
          <cell r="K32">
            <v>1593.0671051193362</v>
          </cell>
          <cell r="L32">
            <v>796.53</v>
          </cell>
          <cell r="M32">
            <v>0.06</v>
          </cell>
          <cell r="N32">
            <v>1688.6511314264965</v>
          </cell>
          <cell r="O32">
            <v>844.32179999999994</v>
          </cell>
          <cell r="P32">
            <v>0.06</v>
          </cell>
          <cell r="Q32">
            <v>1789.9701993120862</v>
          </cell>
          <cell r="R32">
            <v>894.98110799999995</v>
          </cell>
          <cell r="S32">
            <v>0.06</v>
          </cell>
          <cell r="T32">
            <v>1897.3684112708113</v>
          </cell>
          <cell r="U32">
            <v>948.67997447999994</v>
          </cell>
        </row>
        <row r="33">
          <cell r="A33">
            <v>32</v>
          </cell>
          <cell r="B33">
            <v>1369.6910416000001</v>
          </cell>
          <cell r="C33">
            <v>684.84</v>
          </cell>
          <cell r="D33">
            <v>4.4999999999999998E-2</v>
          </cell>
          <cell r="E33">
            <v>1431.3271384720001</v>
          </cell>
          <cell r="F33">
            <v>715.66</v>
          </cell>
          <cell r="G33">
            <v>0.05</v>
          </cell>
          <cell r="H33">
            <v>1502.8934953956002</v>
          </cell>
          <cell r="I33">
            <v>751.44</v>
          </cell>
          <cell r="J33">
            <v>0.06</v>
          </cell>
          <cell r="K33">
            <v>1593.0671051193362</v>
          </cell>
          <cell r="L33">
            <v>796.53</v>
          </cell>
          <cell r="M33">
            <v>0.06</v>
          </cell>
          <cell r="N33">
            <v>1688.6511314264965</v>
          </cell>
          <cell r="O33">
            <v>844.32179999999994</v>
          </cell>
          <cell r="P33">
            <v>0.06</v>
          </cell>
          <cell r="Q33">
            <v>1789.9701993120862</v>
          </cell>
          <cell r="R33">
            <v>894.98110799999995</v>
          </cell>
          <cell r="S33">
            <v>0.06</v>
          </cell>
          <cell r="T33">
            <v>1897.3684112708113</v>
          </cell>
          <cell r="U33">
            <v>948.67997447999994</v>
          </cell>
        </row>
        <row r="34">
          <cell r="A34">
            <v>33</v>
          </cell>
          <cell r="B34">
            <v>1369.6910416000001</v>
          </cell>
          <cell r="C34">
            <v>684.84</v>
          </cell>
          <cell r="D34">
            <v>4.4999999999999998E-2</v>
          </cell>
          <cell r="E34">
            <v>1431.3271384720001</v>
          </cell>
          <cell r="F34">
            <v>715.66</v>
          </cell>
          <cell r="G34">
            <v>0.05</v>
          </cell>
          <cell r="H34">
            <v>1502.8934953956002</v>
          </cell>
          <cell r="I34">
            <v>751.44</v>
          </cell>
          <cell r="J34">
            <v>0.06</v>
          </cell>
          <cell r="K34">
            <v>1593.0671051193362</v>
          </cell>
          <cell r="L34">
            <v>796.53</v>
          </cell>
          <cell r="M34">
            <v>0.06</v>
          </cell>
          <cell r="N34">
            <v>1688.6511314264965</v>
          </cell>
          <cell r="O34">
            <v>844.32179999999994</v>
          </cell>
          <cell r="P34">
            <v>0.06</v>
          </cell>
          <cell r="Q34">
            <v>1789.9701993120862</v>
          </cell>
          <cell r="R34">
            <v>894.98110799999995</v>
          </cell>
          <cell r="S34">
            <v>0.06</v>
          </cell>
          <cell r="T34">
            <v>1897.3684112708113</v>
          </cell>
          <cell r="U34">
            <v>948.67997447999994</v>
          </cell>
        </row>
        <row r="35">
          <cell r="A35">
            <v>34</v>
          </cell>
          <cell r="B35">
            <v>1369.6910416000001</v>
          </cell>
          <cell r="C35">
            <v>684.84</v>
          </cell>
          <cell r="D35">
            <v>4.4999999999999998E-2</v>
          </cell>
          <cell r="E35">
            <v>1431.3271384720001</v>
          </cell>
          <cell r="F35">
            <v>715.66</v>
          </cell>
          <cell r="G35">
            <v>0.05</v>
          </cell>
          <cell r="H35">
            <v>1502.8934953956002</v>
          </cell>
          <cell r="I35">
            <v>751.44</v>
          </cell>
          <cell r="J35">
            <v>0.06</v>
          </cell>
          <cell r="K35">
            <v>1593.0671051193362</v>
          </cell>
          <cell r="L35">
            <v>796.53</v>
          </cell>
          <cell r="M35">
            <v>0.06</v>
          </cell>
          <cell r="N35">
            <v>1688.6511314264965</v>
          </cell>
          <cell r="O35">
            <v>844.32179999999994</v>
          </cell>
          <cell r="P35">
            <v>0.06</v>
          </cell>
          <cell r="Q35">
            <v>1789.9701993120862</v>
          </cell>
          <cell r="R35">
            <v>894.98110799999995</v>
          </cell>
          <cell r="S35">
            <v>0.06</v>
          </cell>
          <cell r="T35">
            <v>1897.3684112708113</v>
          </cell>
          <cell r="U35">
            <v>948.67997447999994</v>
          </cell>
        </row>
        <row r="36">
          <cell r="A36">
            <v>35</v>
          </cell>
          <cell r="B36">
            <v>1597.9542082</v>
          </cell>
          <cell r="C36">
            <v>798.97</v>
          </cell>
          <cell r="D36">
            <v>4.4999999999999998E-2</v>
          </cell>
          <cell r="E36">
            <v>1669.8621475689999</v>
          </cell>
          <cell r="F36">
            <v>834.93</v>
          </cell>
          <cell r="G36">
            <v>0.05</v>
          </cell>
          <cell r="H36">
            <v>1753.35525494745</v>
          </cell>
          <cell r="I36">
            <v>876.67</v>
          </cell>
          <cell r="J36">
            <v>0.06</v>
          </cell>
          <cell r="K36">
            <v>1858.5565702442971</v>
          </cell>
          <cell r="L36">
            <v>929.27</v>
          </cell>
          <cell r="M36">
            <v>0.06</v>
          </cell>
          <cell r="N36">
            <v>1970.0699644589549</v>
          </cell>
          <cell r="O36">
            <v>985.02620000000002</v>
          </cell>
          <cell r="P36">
            <v>0.06</v>
          </cell>
          <cell r="Q36">
            <v>2088.2741623264924</v>
          </cell>
          <cell r="R36">
            <v>1044.127772</v>
          </cell>
          <cell r="S36">
            <v>0.06</v>
          </cell>
          <cell r="T36">
            <v>2213.570612066082</v>
          </cell>
          <cell r="U36">
            <v>1106.7754383200001</v>
          </cell>
        </row>
        <row r="37">
          <cell r="A37">
            <v>36</v>
          </cell>
          <cell r="B37">
            <v>1597.9542082</v>
          </cell>
          <cell r="C37">
            <v>798.97</v>
          </cell>
          <cell r="D37">
            <v>4.4999999999999998E-2</v>
          </cell>
          <cell r="E37">
            <v>1669.8621475689999</v>
          </cell>
          <cell r="F37">
            <v>834.93</v>
          </cell>
          <cell r="G37">
            <v>0.05</v>
          </cell>
          <cell r="H37">
            <v>1753.35525494745</v>
          </cell>
          <cell r="I37">
            <v>876.67</v>
          </cell>
          <cell r="J37">
            <v>0.06</v>
          </cell>
          <cell r="K37">
            <v>1858.5565702442971</v>
          </cell>
          <cell r="L37">
            <v>929.27</v>
          </cell>
          <cell r="M37">
            <v>0.06</v>
          </cell>
          <cell r="N37">
            <v>1970.0699644589549</v>
          </cell>
          <cell r="O37">
            <v>985.02620000000002</v>
          </cell>
          <cell r="P37">
            <v>0.06</v>
          </cell>
          <cell r="Q37">
            <v>2088.2741623264924</v>
          </cell>
          <cell r="R37">
            <v>1044.127772</v>
          </cell>
          <cell r="S37">
            <v>0.06</v>
          </cell>
          <cell r="T37">
            <v>2213.570612066082</v>
          </cell>
          <cell r="U37">
            <v>1106.7754383200001</v>
          </cell>
        </row>
        <row r="38">
          <cell r="A38">
            <v>37</v>
          </cell>
          <cell r="B38">
            <v>1597.9542082</v>
          </cell>
          <cell r="C38">
            <v>798.97</v>
          </cell>
          <cell r="D38">
            <v>4.4999999999999998E-2</v>
          </cell>
          <cell r="E38">
            <v>1669.8621475689999</v>
          </cell>
          <cell r="F38">
            <v>834.93</v>
          </cell>
          <cell r="G38">
            <v>0.05</v>
          </cell>
          <cell r="H38">
            <v>1753.35525494745</v>
          </cell>
          <cell r="I38">
            <v>876.67</v>
          </cell>
          <cell r="J38">
            <v>0.06</v>
          </cell>
          <cell r="K38">
            <v>1858.5565702442971</v>
          </cell>
          <cell r="L38">
            <v>929.27</v>
          </cell>
          <cell r="M38">
            <v>0.06</v>
          </cell>
          <cell r="N38">
            <v>1970.0699644589549</v>
          </cell>
          <cell r="O38">
            <v>985.02620000000002</v>
          </cell>
          <cell r="P38">
            <v>0.06</v>
          </cell>
          <cell r="Q38">
            <v>2088.2741623264924</v>
          </cell>
          <cell r="R38">
            <v>1044.127772</v>
          </cell>
          <cell r="S38">
            <v>0.06</v>
          </cell>
          <cell r="T38">
            <v>2213.570612066082</v>
          </cell>
          <cell r="U38">
            <v>1106.7754383200001</v>
          </cell>
        </row>
        <row r="39">
          <cell r="A39">
            <v>38</v>
          </cell>
          <cell r="B39">
            <v>1597.9542082</v>
          </cell>
          <cell r="C39">
            <v>798.97</v>
          </cell>
          <cell r="D39">
            <v>4.4999999999999998E-2</v>
          </cell>
          <cell r="E39">
            <v>1669.8621475689999</v>
          </cell>
          <cell r="F39">
            <v>834.93</v>
          </cell>
          <cell r="G39">
            <v>0.05</v>
          </cell>
          <cell r="H39">
            <v>1753.35525494745</v>
          </cell>
          <cell r="I39">
            <v>876.67</v>
          </cell>
          <cell r="J39">
            <v>0.06</v>
          </cell>
          <cell r="K39">
            <v>1858.5565702442971</v>
          </cell>
          <cell r="L39">
            <v>929.27</v>
          </cell>
          <cell r="M39">
            <v>0.06</v>
          </cell>
          <cell r="N39">
            <v>1970.0699644589549</v>
          </cell>
          <cell r="O39">
            <v>985.02620000000002</v>
          </cell>
          <cell r="P39">
            <v>0.06</v>
          </cell>
          <cell r="Q39">
            <v>2088.2741623264924</v>
          </cell>
          <cell r="R39">
            <v>1044.127772</v>
          </cell>
          <cell r="S39">
            <v>0.06</v>
          </cell>
          <cell r="T39">
            <v>2213.570612066082</v>
          </cell>
          <cell r="U39">
            <v>1106.7754383200001</v>
          </cell>
        </row>
        <row r="40">
          <cell r="A40">
            <v>39</v>
          </cell>
          <cell r="B40">
            <v>1597.9542082</v>
          </cell>
          <cell r="C40">
            <v>798.97</v>
          </cell>
          <cell r="D40">
            <v>4.4999999999999998E-2</v>
          </cell>
          <cell r="E40">
            <v>1669.8621475689999</v>
          </cell>
          <cell r="F40">
            <v>834.93</v>
          </cell>
          <cell r="G40">
            <v>0.05</v>
          </cell>
          <cell r="H40">
            <v>1753.35525494745</v>
          </cell>
          <cell r="I40">
            <v>876.67</v>
          </cell>
          <cell r="J40">
            <v>0.06</v>
          </cell>
          <cell r="K40">
            <v>1858.5565702442971</v>
          </cell>
          <cell r="L40">
            <v>929.27</v>
          </cell>
          <cell r="M40">
            <v>0.06</v>
          </cell>
          <cell r="N40">
            <v>1970.0699644589549</v>
          </cell>
          <cell r="O40">
            <v>985.02620000000002</v>
          </cell>
          <cell r="P40">
            <v>0.06</v>
          </cell>
          <cell r="Q40">
            <v>2088.2741623264924</v>
          </cell>
          <cell r="R40">
            <v>1044.127772</v>
          </cell>
          <cell r="S40">
            <v>0.06</v>
          </cell>
          <cell r="T40">
            <v>2213.570612066082</v>
          </cell>
          <cell r="U40">
            <v>1106.7754383200001</v>
          </cell>
        </row>
        <row r="41">
          <cell r="A41">
            <v>40</v>
          </cell>
          <cell r="B41">
            <v>1597.9542082</v>
          </cell>
          <cell r="C41">
            <v>798.97</v>
          </cell>
          <cell r="D41">
            <v>4.4999999999999998E-2</v>
          </cell>
          <cell r="E41">
            <v>1669.8621475689999</v>
          </cell>
          <cell r="F41">
            <v>834.93</v>
          </cell>
          <cell r="G41">
            <v>0.05</v>
          </cell>
          <cell r="H41">
            <v>1753.35525494745</v>
          </cell>
          <cell r="I41">
            <v>876.67</v>
          </cell>
          <cell r="J41">
            <v>0.06</v>
          </cell>
          <cell r="K41">
            <v>1858.5565702442971</v>
          </cell>
          <cell r="L41">
            <v>929.27</v>
          </cell>
          <cell r="M41">
            <v>0.06</v>
          </cell>
          <cell r="N41">
            <v>1970.0699644589549</v>
          </cell>
          <cell r="O41">
            <v>985.02620000000002</v>
          </cell>
          <cell r="P41">
            <v>0.06</v>
          </cell>
          <cell r="Q41">
            <v>2088.2741623264924</v>
          </cell>
          <cell r="R41">
            <v>1044.127772</v>
          </cell>
          <cell r="S41">
            <v>0.06</v>
          </cell>
          <cell r="T41">
            <v>2213.570612066082</v>
          </cell>
          <cell r="U41">
            <v>1106.7754383200001</v>
          </cell>
        </row>
      </sheetData>
      <sheetData sheetId="13" refreshError="1"/>
      <sheetData sheetId="14" refreshError="1"/>
      <sheetData sheetId="15" refreshError="1"/>
      <sheetData sheetId="16" refreshError="1"/>
      <sheetData sheetId="1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TO ORIGINAL"/>
      <sheetName val="EJERCIDO 2015"/>
      <sheetName val="ACUMULADO"/>
      <sheetName val="JUL"/>
      <sheetName val="JUN"/>
      <sheetName val="MAY"/>
      <sheetName val="ABR"/>
      <sheetName val="MAR"/>
      <sheetName val="FEB"/>
      <sheetName val="ENE"/>
      <sheetName val="Valida"/>
    </sheetNames>
    <sheetDataSet>
      <sheetData sheetId="0"/>
      <sheetData sheetId="1"/>
      <sheetData sheetId="2"/>
      <sheetData sheetId="3"/>
      <sheetData sheetId="4"/>
      <sheetData sheetId="5"/>
      <sheetData sheetId="6">
        <row r="6">
          <cell r="AH6">
            <v>68.28</v>
          </cell>
        </row>
      </sheetData>
      <sheetData sheetId="7">
        <row r="275">
          <cell r="AT275">
            <v>721369.37000000034</v>
          </cell>
        </row>
      </sheetData>
      <sheetData sheetId="8"/>
      <sheetData sheetId="9"/>
      <sheetData sheetId="1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IBO"/>
      <sheetName val="CARATULA"/>
      <sheetName val="2ª FEB"/>
      <sheetName val="TABULADOR"/>
      <sheetName val="ISR"/>
      <sheetName val="TARIFAS"/>
    </sheetNames>
    <sheetDataSet>
      <sheetData sheetId="0" refreshError="1"/>
      <sheetData sheetId="1" refreshError="1"/>
      <sheetData sheetId="2" refreshError="1"/>
      <sheetData sheetId="3">
        <row r="9">
          <cell r="B9">
            <v>1</v>
          </cell>
          <cell r="C9" t="str">
            <v>TCE3</v>
          </cell>
          <cell r="D9" t="str">
            <v>A</v>
          </cell>
          <cell r="E9">
            <v>30020.3</v>
          </cell>
          <cell r="F9">
            <v>5503.02</v>
          </cell>
          <cell r="G9">
            <v>24517.279999999999</v>
          </cell>
          <cell r="H9">
            <v>0</v>
          </cell>
          <cell r="I9">
            <v>46</v>
          </cell>
          <cell r="J9">
            <v>23</v>
          </cell>
          <cell r="K9">
            <v>12</v>
          </cell>
        </row>
        <row r="10">
          <cell r="B10">
            <v>2</v>
          </cell>
          <cell r="C10" t="str">
            <v>TCE2</v>
          </cell>
          <cell r="D10" t="str">
            <v>A</v>
          </cell>
          <cell r="E10">
            <v>18438.52</v>
          </cell>
          <cell r="F10">
            <v>2829.34</v>
          </cell>
          <cell r="G10">
            <v>15609.18</v>
          </cell>
          <cell r="H10">
            <v>336</v>
          </cell>
          <cell r="I10">
            <v>46</v>
          </cell>
          <cell r="J10">
            <v>23</v>
          </cell>
          <cell r="K10">
            <v>8</v>
          </cell>
        </row>
        <row r="11">
          <cell r="B11">
            <v>3</v>
          </cell>
          <cell r="C11" t="str">
            <v>TCE1</v>
          </cell>
          <cell r="D11" t="str">
            <v>B</v>
          </cell>
          <cell r="E11">
            <v>14724.38</v>
          </cell>
          <cell r="F11">
            <v>2036</v>
          </cell>
          <cell r="G11">
            <v>12688.38</v>
          </cell>
          <cell r="H11">
            <v>336</v>
          </cell>
          <cell r="I11">
            <v>46</v>
          </cell>
          <cell r="J11">
            <v>23</v>
          </cell>
          <cell r="K11">
            <v>8</v>
          </cell>
        </row>
        <row r="12">
          <cell r="B12">
            <v>4</v>
          </cell>
          <cell r="C12" t="str">
            <v>TCE1</v>
          </cell>
          <cell r="D12" t="str">
            <v>B</v>
          </cell>
          <cell r="E12">
            <v>12859.54</v>
          </cell>
          <cell r="F12">
            <v>1637.67</v>
          </cell>
          <cell r="G12">
            <v>11221.87</v>
          </cell>
          <cell r="H12">
            <v>336</v>
          </cell>
          <cell r="I12">
            <v>46</v>
          </cell>
          <cell r="J12">
            <v>23</v>
          </cell>
          <cell r="K12">
            <v>8</v>
          </cell>
        </row>
        <row r="13">
          <cell r="B13">
            <v>5</v>
          </cell>
          <cell r="C13" t="str">
            <v>TEC2</v>
          </cell>
          <cell r="D13" t="str">
            <v>B</v>
          </cell>
          <cell r="E13">
            <v>10870.53</v>
          </cell>
          <cell r="F13">
            <v>1212.82</v>
          </cell>
          <cell r="G13">
            <v>9657.7100000000009</v>
          </cell>
          <cell r="H13">
            <v>336</v>
          </cell>
          <cell r="I13">
            <v>46</v>
          </cell>
          <cell r="J13">
            <v>23</v>
          </cell>
          <cell r="K13">
            <v>8</v>
          </cell>
        </row>
        <row r="14">
          <cell r="B14">
            <v>6</v>
          </cell>
          <cell r="C14" t="str">
            <v>ANE2</v>
          </cell>
          <cell r="D14" t="str">
            <v>C</v>
          </cell>
          <cell r="E14">
            <v>9493.6</v>
          </cell>
          <cell r="F14">
            <v>946.4</v>
          </cell>
          <cell r="G14">
            <v>8547.2000000000007</v>
          </cell>
          <cell r="H14">
            <v>336</v>
          </cell>
          <cell r="I14">
            <v>46</v>
          </cell>
          <cell r="J14">
            <v>23</v>
          </cell>
          <cell r="K14">
            <v>8</v>
          </cell>
        </row>
        <row r="15">
          <cell r="B15">
            <v>7</v>
          </cell>
          <cell r="C15" t="str">
            <v>ANE2</v>
          </cell>
          <cell r="D15" t="str">
            <v>C</v>
          </cell>
          <cell r="E15">
            <v>9304.3799999999992</v>
          </cell>
          <cell r="F15">
            <v>912.49</v>
          </cell>
          <cell r="G15">
            <v>8391.89</v>
          </cell>
          <cell r="H15">
            <v>336</v>
          </cell>
          <cell r="I15">
            <v>46</v>
          </cell>
          <cell r="J15">
            <v>23</v>
          </cell>
          <cell r="K15">
            <v>8</v>
          </cell>
        </row>
        <row r="16">
          <cell r="B16">
            <v>8</v>
          </cell>
          <cell r="C16" t="str">
            <v>ANE2</v>
          </cell>
          <cell r="D16" t="str">
            <v>C</v>
          </cell>
          <cell r="E16">
            <v>8239.41</v>
          </cell>
          <cell r="F16">
            <v>728.6</v>
          </cell>
          <cell r="G16">
            <v>7510.8099999999995</v>
          </cell>
          <cell r="H16">
            <v>336</v>
          </cell>
          <cell r="I16">
            <v>46</v>
          </cell>
          <cell r="J16">
            <v>23</v>
          </cell>
          <cell r="K16">
            <v>8</v>
          </cell>
        </row>
        <row r="17">
          <cell r="B17">
            <v>9</v>
          </cell>
          <cell r="C17" t="str">
            <v>ANE2</v>
          </cell>
          <cell r="D17" t="str">
            <v>C</v>
          </cell>
          <cell r="E17">
            <v>10312.35</v>
          </cell>
          <cell r="F17">
            <v>1093.5899999999999</v>
          </cell>
          <cell r="G17">
            <v>9218.76</v>
          </cell>
          <cell r="H17">
            <v>336</v>
          </cell>
          <cell r="I17">
            <v>46</v>
          </cell>
          <cell r="J17">
            <v>23</v>
          </cell>
          <cell r="K17">
            <v>8</v>
          </cell>
        </row>
        <row r="18">
          <cell r="B18">
            <v>10</v>
          </cell>
          <cell r="C18" t="str">
            <v>ANE2</v>
          </cell>
          <cell r="D18" t="str">
            <v>C</v>
          </cell>
          <cell r="E18">
            <v>6965.45</v>
          </cell>
          <cell r="F18">
            <v>546.98</v>
          </cell>
          <cell r="G18">
            <v>6418.4699999999993</v>
          </cell>
          <cell r="H18">
            <v>336</v>
          </cell>
          <cell r="I18">
            <v>46</v>
          </cell>
          <cell r="J18">
            <v>23</v>
          </cell>
          <cell r="K18">
            <v>8</v>
          </cell>
        </row>
        <row r="19">
          <cell r="B19">
            <v>11</v>
          </cell>
          <cell r="C19" t="str">
            <v>ANE2</v>
          </cell>
          <cell r="D19" t="str">
            <v>C</v>
          </cell>
          <cell r="E19">
            <v>6571.18</v>
          </cell>
          <cell r="F19">
            <v>504.09</v>
          </cell>
          <cell r="G19">
            <v>6067.09</v>
          </cell>
          <cell r="H19">
            <v>336</v>
          </cell>
          <cell r="I19">
            <v>46</v>
          </cell>
          <cell r="J19">
            <v>23</v>
          </cell>
          <cell r="K19">
            <v>8</v>
          </cell>
        </row>
        <row r="20">
          <cell r="B20">
            <v>12</v>
          </cell>
          <cell r="C20" t="str">
            <v>ANE2</v>
          </cell>
          <cell r="D20" t="str">
            <v>C</v>
          </cell>
          <cell r="E20">
            <v>9671.2199999999993</v>
          </cell>
          <cell r="F20">
            <v>978.23</v>
          </cell>
          <cell r="G20">
            <v>8692.99</v>
          </cell>
          <cell r="H20">
            <v>336</v>
          </cell>
          <cell r="I20">
            <v>46</v>
          </cell>
          <cell r="J20">
            <v>23</v>
          </cell>
          <cell r="K20">
            <v>8</v>
          </cell>
        </row>
        <row r="21">
          <cell r="B21">
            <v>13</v>
          </cell>
          <cell r="C21" t="str">
            <v>TEC2</v>
          </cell>
          <cell r="D21" t="str">
            <v>B</v>
          </cell>
          <cell r="E21">
            <v>11431.38</v>
          </cell>
          <cell r="F21">
            <v>1332.62</v>
          </cell>
          <cell r="G21">
            <v>10098.759999999998</v>
          </cell>
          <cell r="H21">
            <v>336</v>
          </cell>
          <cell r="I21">
            <v>46</v>
          </cell>
          <cell r="J21">
            <v>23</v>
          </cell>
          <cell r="K21">
            <v>8</v>
          </cell>
        </row>
        <row r="22">
          <cell r="B22">
            <v>14</v>
          </cell>
          <cell r="C22" t="str">
            <v>ANE2</v>
          </cell>
          <cell r="D22" t="str">
            <v>C</v>
          </cell>
          <cell r="E22">
            <v>9860.7000000000007</v>
          </cell>
          <cell r="F22">
            <v>1012.18</v>
          </cell>
          <cell r="G22">
            <v>8848.52</v>
          </cell>
          <cell r="H22">
            <v>336</v>
          </cell>
          <cell r="I22">
            <v>46</v>
          </cell>
          <cell r="J22">
            <v>23</v>
          </cell>
          <cell r="K22">
            <v>8</v>
          </cell>
        </row>
        <row r="23">
          <cell r="B23">
            <v>15</v>
          </cell>
          <cell r="C23" t="str">
            <v>ANE2</v>
          </cell>
          <cell r="D23" t="str">
            <v>C</v>
          </cell>
          <cell r="E23">
            <v>6788.19</v>
          </cell>
          <cell r="F23">
            <v>527.70000000000005</v>
          </cell>
          <cell r="G23">
            <v>6260.49</v>
          </cell>
          <cell r="H23">
            <v>336</v>
          </cell>
          <cell r="I23">
            <v>46</v>
          </cell>
          <cell r="J23">
            <v>23</v>
          </cell>
          <cell r="K23">
            <v>8</v>
          </cell>
        </row>
      </sheetData>
      <sheetData sheetId="4" refreshError="1"/>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
      <sheetName val="1"/>
      <sheetName val="partida"/>
      <sheetName val="HM_AnualMes2021_211018_0208"/>
      <sheetName val="Hoja1"/>
      <sheetName val="Hoja3"/>
      <sheetName val="Hoja4"/>
      <sheetName val="Hoja5"/>
      <sheetName val="Hoja2"/>
      <sheetName val="Consulta"/>
    </sheetNames>
    <sheetDataSet>
      <sheetData sheetId="0"/>
      <sheetData sheetId="1"/>
      <sheetData sheetId="2"/>
      <sheetData sheetId="3" refreshError="1"/>
      <sheetData sheetId="4"/>
      <sheetData sheetId="5"/>
      <sheetData sheetId="6"/>
      <sheetData sheetId="7"/>
      <sheetData sheetId="8"/>
      <sheetData sheetId="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1"/>
      <sheetName val="anexo 2"/>
      <sheetName val="anexo 3"/>
      <sheetName val="anexo 4"/>
      <sheetName val="Anexo 5"/>
      <sheetName val="Anexo 6"/>
      <sheetName val="anexo 7"/>
      <sheetName val="anexo 8"/>
      <sheetName val="Anexo 9 "/>
      <sheetName val="anexo 10"/>
      <sheetName val="Anexo 10 a"/>
      <sheetName val="Anexo 11"/>
      <sheetName val="Anexo 12"/>
      <sheetName val="Anexo 14"/>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76"/>
  <sheetViews>
    <sheetView tabSelected="1" zoomScale="90" zoomScaleNormal="90" workbookViewId="0">
      <selection activeCell="A6" sqref="A6:M6"/>
    </sheetView>
  </sheetViews>
  <sheetFormatPr baseColWidth="10" defaultRowHeight="18" x14ac:dyDescent="0.35"/>
  <cols>
    <col min="1" max="2" width="6.28515625" style="5" customWidth="1"/>
    <col min="3" max="3" width="54.28515625" style="30" customWidth="1"/>
    <col min="4" max="13" width="21.5703125" style="5" customWidth="1"/>
    <col min="14" max="16384" width="11.42578125" style="5"/>
  </cols>
  <sheetData>
    <row r="1" spans="1:16" s="2" customFormat="1" ht="18.75" x14ac:dyDescent="0.35">
      <c r="A1" s="1" t="s">
        <v>0</v>
      </c>
      <c r="B1" s="1"/>
      <c r="C1" s="1"/>
      <c r="D1" s="1"/>
      <c r="E1" s="1"/>
      <c r="F1" s="1"/>
      <c r="G1" s="1"/>
      <c r="H1" s="1"/>
      <c r="I1" s="1"/>
      <c r="J1" s="1"/>
      <c r="K1" s="1"/>
      <c r="L1" s="1"/>
      <c r="M1" s="1"/>
    </row>
    <row r="2" spans="1:16" s="2" customFormat="1" ht="18.75" x14ac:dyDescent="0.35">
      <c r="A2" s="1" t="s">
        <v>1</v>
      </c>
      <c r="B2" s="1"/>
      <c r="C2" s="1"/>
      <c r="D2" s="1"/>
      <c r="E2" s="1"/>
      <c r="F2" s="1"/>
      <c r="G2" s="1"/>
      <c r="H2" s="1"/>
      <c r="I2" s="1"/>
      <c r="J2" s="1"/>
      <c r="K2" s="1"/>
      <c r="L2" s="1"/>
      <c r="M2" s="1"/>
    </row>
    <row r="3" spans="1:16" s="2" customFormat="1" ht="18.75" x14ac:dyDescent="0.35">
      <c r="A3" s="1" t="s">
        <v>2</v>
      </c>
      <c r="B3" s="1"/>
      <c r="C3" s="1"/>
      <c r="D3" s="1"/>
      <c r="E3" s="1"/>
      <c r="F3" s="1"/>
      <c r="G3" s="1"/>
      <c r="H3" s="1"/>
      <c r="I3" s="1"/>
      <c r="J3" s="1"/>
      <c r="K3" s="1"/>
      <c r="L3" s="1"/>
      <c r="M3" s="1"/>
    </row>
    <row r="4" spans="1:16" s="2" customFormat="1" ht="18.75" x14ac:dyDescent="0.35">
      <c r="A4" s="1" t="s">
        <v>3</v>
      </c>
      <c r="B4" s="1"/>
      <c r="C4" s="1"/>
      <c r="D4" s="1"/>
      <c r="E4" s="1"/>
      <c r="F4" s="1"/>
      <c r="G4" s="1"/>
      <c r="H4" s="1"/>
      <c r="I4" s="1"/>
      <c r="J4" s="1"/>
      <c r="K4" s="1"/>
      <c r="L4" s="1"/>
      <c r="M4" s="1"/>
    </row>
    <row r="5" spans="1:16" x14ac:dyDescent="0.35">
      <c r="A5" s="3"/>
      <c r="B5" s="3"/>
      <c r="C5" s="4"/>
      <c r="D5" s="4"/>
      <c r="E5" s="4"/>
      <c r="F5" s="4"/>
      <c r="G5" s="4"/>
      <c r="H5" s="4"/>
      <c r="I5" s="4"/>
      <c r="J5" s="4"/>
      <c r="K5" s="4"/>
      <c r="L5" s="4"/>
      <c r="M5" s="4"/>
    </row>
    <row r="6" spans="1:16" ht="18.75" x14ac:dyDescent="0.35">
      <c r="A6" s="6" t="s">
        <v>4</v>
      </c>
      <c r="B6" s="6"/>
      <c r="C6" s="6"/>
      <c r="D6" s="6"/>
      <c r="E6" s="6"/>
      <c r="F6" s="6"/>
      <c r="G6" s="6"/>
      <c r="H6" s="6"/>
      <c r="I6" s="6"/>
      <c r="J6" s="6"/>
      <c r="K6" s="6"/>
      <c r="L6" s="6"/>
      <c r="M6" s="6"/>
    </row>
    <row r="7" spans="1:16" ht="18.75" thickBot="1" x14ac:dyDescent="0.4">
      <c r="A7" s="7"/>
      <c r="B7" s="7"/>
      <c r="C7" s="7"/>
      <c r="D7" s="7"/>
      <c r="E7" s="7"/>
      <c r="F7" s="7"/>
      <c r="G7" s="7"/>
      <c r="H7" s="7"/>
      <c r="I7" s="7"/>
      <c r="J7" s="7"/>
      <c r="K7" s="7"/>
      <c r="L7" s="7"/>
      <c r="M7" s="7" t="s">
        <v>5</v>
      </c>
    </row>
    <row r="8" spans="1:16" s="10" customFormat="1" ht="37.5" thickTop="1" thickBot="1" x14ac:dyDescent="0.4">
      <c r="A8" s="8" t="s">
        <v>6</v>
      </c>
      <c r="B8" s="8"/>
      <c r="C8" s="8"/>
      <c r="D8" s="9" t="s">
        <v>7</v>
      </c>
      <c r="E8" s="9" t="s">
        <v>8</v>
      </c>
      <c r="F8" s="9" t="s">
        <v>9</v>
      </c>
      <c r="G8" s="9" t="s">
        <v>10</v>
      </c>
      <c r="H8" s="9" t="s">
        <v>11</v>
      </c>
      <c r="I8" s="9" t="s">
        <v>12</v>
      </c>
      <c r="J8" s="9" t="s">
        <v>13</v>
      </c>
      <c r="K8" s="9" t="s">
        <v>14</v>
      </c>
      <c r="L8" s="9" t="s">
        <v>15</v>
      </c>
      <c r="M8" s="9" t="s">
        <v>16</v>
      </c>
    </row>
    <row r="9" spans="1:16" ht="18.75" thickTop="1" x14ac:dyDescent="0.35">
      <c r="A9" s="11">
        <v>1</v>
      </c>
      <c r="B9" s="12" t="s">
        <v>17</v>
      </c>
      <c r="C9" s="13"/>
      <c r="D9" s="14">
        <v>1974723517</v>
      </c>
      <c r="E9" s="15">
        <v>338790860</v>
      </c>
      <c r="F9" s="15">
        <v>430349898</v>
      </c>
      <c r="G9" s="15">
        <v>2230434832</v>
      </c>
      <c r="H9" s="15">
        <v>35000000</v>
      </c>
      <c r="I9" s="15">
        <v>0</v>
      </c>
      <c r="J9" s="15">
        <v>817051831</v>
      </c>
      <c r="K9" s="15">
        <v>5694348415</v>
      </c>
      <c r="L9" s="15">
        <v>1357375714</v>
      </c>
      <c r="M9" s="14">
        <v>12878075067</v>
      </c>
      <c r="N9" s="16"/>
      <c r="O9" s="16"/>
      <c r="P9" s="16"/>
    </row>
    <row r="10" spans="1:16" x14ac:dyDescent="0.35">
      <c r="A10" s="17"/>
      <c r="B10" s="18">
        <v>1</v>
      </c>
      <c r="C10" s="4" t="s">
        <v>18</v>
      </c>
      <c r="D10" s="19">
        <v>520171750</v>
      </c>
      <c r="E10" s="20">
        <v>46790867</v>
      </c>
      <c r="F10" s="20">
        <v>165788362</v>
      </c>
      <c r="G10" s="20">
        <v>1330425237</v>
      </c>
      <c r="H10" s="20">
        <v>0</v>
      </c>
      <c r="I10" s="20">
        <v>0</v>
      </c>
      <c r="J10" s="20">
        <v>0</v>
      </c>
      <c r="K10" s="20">
        <v>0</v>
      </c>
      <c r="L10" s="20">
        <v>0</v>
      </c>
      <c r="M10" s="19">
        <v>2063176216</v>
      </c>
    </row>
    <row r="11" spans="1:16" ht="36" x14ac:dyDescent="0.35">
      <c r="A11" s="17"/>
      <c r="B11" s="18">
        <v>2</v>
      </c>
      <c r="C11" s="4" t="s">
        <v>19</v>
      </c>
      <c r="D11" s="19">
        <v>322046598</v>
      </c>
      <c r="E11" s="20">
        <v>9629991</v>
      </c>
      <c r="F11" s="20">
        <v>27592009</v>
      </c>
      <c r="G11" s="20">
        <v>7182642</v>
      </c>
      <c r="H11" s="20">
        <v>0</v>
      </c>
      <c r="I11" s="20">
        <v>0</v>
      </c>
      <c r="J11" s="20">
        <v>0</v>
      </c>
      <c r="K11" s="20">
        <v>0</v>
      </c>
      <c r="L11" s="20">
        <v>0</v>
      </c>
      <c r="M11" s="19">
        <v>366451240</v>
      </c>
    </row>
    <row r="12" spans="1:16" x14ac:dyDescent="0.35">
      <c r="A12" s="17"/>
      <c r="B12" s="18">
        <v>3</v>
      </c>
      <c r="C12" s="4" t="s">
        <v>20</v>
      </c>
      <c r="D12" s="19">
        <v>833695082</v>
      </c>
      <c r="E12" s="20">
        <v>108587279</v>
      </c>
      <c r="F12" s="20">
        <v>173058174</v>
      </c>
      <c r="G12" s="20">
        <v>862722039</v>
      </c>
      <c r="H12" s="20">
        <v>0</v>
      </c>
      <c r="I12" s="20">
        <v>0</v>
      </c>
      <c r="J12" s="20">
        <v>0</v>
      </c>
      <c r="K12" s="20">
        <v>0</v>
      </c>
      <c r="L12" s="20">
        <v>0</v>
      </c>
      <c r="M12" s="19">
        <v>1978062574</v>
      </c>
    </row>
    <row r="13" spans="1:16" x14ac:dyDescent="0.35">
      <c r="A13" s="17"/>
      <c r="B13" s="18">
        <v>4</v>
      </c>
      <c r="C13" s="4" t="s">
        <v>21</v>
      </c>
      <c r="D13" s="19">
        <v>291593546</v>
      </c>
      <c r="E13" s="20">
        <v>173271432</v>
      </c>
      <c r="F13" s="20">
        <v>63499653</v>
      </c>
      <c r="G13" s="20">
        <v>12000000</v>
      </c>
      <c r="H13" s="20">
        <v>35000000</v>
      </c>
      <c r="I13" s="20">
        <v>0</v>
      </c>
      <c r="J13" s="20">
        <v>817051831</v>
      </c>
      <c r="K13" s="20">
        <v>5694348415</v>
      </c>
      <c r="L13" s="20">
        <v>1357375714</v>
      </c>
      <c r="M13" s="19">
        <v>8444140591</v>
      </c>
    </row>
    <row r="14" spans="1:16" x14ac:dyDescent="0.35">
      <c r="A14" s="17"/>
      <c r="B14" s="18">
        <v>5</v>
      </c>
      <c r="C14" s="4" t="s">
        <v>22</v>
      </c>
      <c r="D14" s="19">
        <v>7216541</v>
      </c>
      <c r="E14" s="20">
        <v>511291</v>
      </c>
      <c r="F14" s="20">
        <v>411700</v>
      </c>
      <c r="G14" s="20">
        <v>18104914</v>
      </c>
      <c r="H14" s="20">
        <v>0</v>
      </c>
      <c r="I14" s="20">
        <v>0</v>
      </c>
      <c r="J14" s="20">
        <v>0</v>
      </c>
      <c r="K14" s="20">
        <v>0</v>
      </c>
      <c r="L14" s="20">
        <v>0</v>
      </c>
      <c r="M14" s="19">
        <v>26244446</v>
      </c>
    </row>
    <row r="15" spans="1:16" x14ac:dyDescent="0.35">
      <c r="A15" s="18"/>
      <c r="B15" s="18"/>
      <c r="C15" s="21"/>
      <c r="D15" s="19"/>
      <c r="E15" s="22"/>
      <c r="F15" s="22"/>
      <c r="G15" s="22"/>
      <c r="H15" s="22"/>
      <c r="I15" s="22"/>
      <c r="J15" s="22"/>
      <c r="K15" s="22"/>
      <c r="L15" s="22"/>
      <c r="M15" s="19"/>
    </row>
    <row r="16" spans="1:16" x14ac:dyDescent="0.35">
      <c r="A16" s="11">
        <v>2</v>
      </c>
      <c r="B16" s="12" t="s">
        <v>23</v>
      </c>
      <c r="C16" s="13"/>
      <c r="D16" s="14">
        <v>10895628154</v>
      </c>
      <c r="E16" s="15">
        <v>157025160</v>
      </c>
      <c r="F16" s="15">
        <v>257314527</v>
      </c>
      <c r="G16" s="15">
        <v>7881991852</v>
      </c>
      <c r="H16" s="15">
        <v>0</v>
      </c>
      <c r="I16" s="15">
        <v>788713691</v>
      </c>
      <c r="J16" s="15">
        <v>33340000</v>
      </c>
      <c r="K16" s="15">
        <v>0</v>
      </c>
      <c r="L16" s="15">
        <v>0</v>
      </c>
      <c r="M16" s="14">
        <v>20014013384</v>
      </c>
    </row>
    <row r="17" spans="1:13" ht="36" x14ac:dyDescent="0.35">
      <c r="A17" s="17"/>
      <c r="B17" s="18">
        <v>1</v>
      </c>
      <c r="C17" s="4" t="s">
        <v>24</v>
      </c>
      <c r="D17" s="19">
        <v>10413974240</v>
      </c>
      <c r="E17" s="20">
        <v>117557734</v>
      </c>
      <c r="F17" s="20">
        <v>217271462</v>
      </c>
      <c r="G17" s="20">
        <v>3276239547</v>
      </c>
      <c r="H17" s="20">
        <v>0</v>
      </c>
      <c r="I17" s="20">
        <v>0</v>
      </c>
      <c r="J17" s="20">
        <v>0</v>
      </c>
      <c r="K17" s="20">
        <v>0</v>
      </c>
      <c r="L17" s="20">
        <v>0</v>
      </c>
      <c r="M17" s="19">
        <v>14025042983</v>
      </c>
    </row>
    <row r="18" spans="1:13" x14ac:dyDescent="0.35">
      <c r="A18" s="17"/>
      <c r="B18" s="18">
        <v>2</v>
      </c>
      <c r="C18" s="4" t="s">
        <v>25</v>
      </c>
      <c r="D18" s="19">
        <v>0</v>
      </c>
      <c r="E18" s="20">
        <v>0</v>
      </c>
      <c r="F18" s="20">
        <v>264250</v>
      </c>
      <c r="G18" s="20">
        <v>3611507716</v>
      </c>
      <c r="H18" s="20">
        <v>0</v>
      </c>
      <c r="I18" s="20">
        <v>0</v>
      </c>
      <c r="J18" s="20">
        <v>0</v>
      </c>
      <c r="K18" s="20">
        <v>0</v>
      </c>
      <c r="L18" s="20">
        <v>0</v>
      </c>
      <c r="M18" s="19">
        <v>3611771966</v>
      </c>
    </row>
    <row r="19" spans="1:13" ht="36" x14ac:dyDescent="0.35">
      <c r="A19" s="17"/>
      <c r="B19" s="18">
        <v>3</v>
      </c>
      <c r="C19" s="4" t="s">
        <v>26</v>
      </c>
      <c r="D19" s="19">
        <v>231989789</v>
      </c>
      <c r="E19" s="20">
        <v>15621771</v>
      </c>
      <c r="F19" s="20">
        <v>19917240</v>
      </c>
      <c r="G19" s="20">
        <v>71590248</v>
      </c>
      <c r="H19" s="20">
        <v>0</v>
      </c>
      <c r="I19" s="20">
        <v>490000000</v>
      </c>
      <c r="J19" s="20">
        <v>0</v>
      </c>
      <c r="K19" s="20">
        <v>0</v>
      </c>
      <c r="L19" s="20">
        <v>0</v>
      </c>
      <c r="M19" s="19">
        <v>829119048</v>
      </c>
    </row>
    <row r="20" spans="1:13" ht="36" x14ac:dyDescent="0.35">
      <c r="A20" s="17"/>
      <c r="B20" s="18">
        <v>4</v>
      </c>
      <c r="C20" s="4" t="s">
        <v>27</v>
      </c>
      <c r="D20" s="19">
        <v>51018303</v>
      </c>
      <c r="E20" s="20">
        <v>3684726</v>
      </c>
      <c r="F20" s="20">
        <v>849221</v>
      </c>
      <c r="G20" s="20">
        <v>49598822</v>
      </c>
      <c r="H20" s="20">
        <v>0</v>
      </c>
      <c r="I20" s="20">
        <v>71590249</v>
      </c>
      <c r="J20" s="20">
        <v>33340000</v>
      </c>
      <c r="K20" s="20">
        <v>0</v>
      </c>
      <c r="L20" s="20">
        <v>0</v>
      </c>
      <c r="M20" s="19">
        <v>210081321</v>
      </c>
    </row>
    <row r="21" spans="1:13" x14ac:dyDescent="0.35">
      <c r="A21" s="17"/>
      <c r="B21" s="18">
        <v>5</v>
      </c>
      <c r="C21" s="4" t="s">
        <v>28</v>
      </c>
      <c r="D21" s="19">
        <v>0</v>
      </c>
      <c r="E21" s="20">
        <v>0</v>
      </c>
      <c r="F21" s="20">
        <v>0</v>
      </c>
      <c r="G21" s="20">
        <v>91902112</v>
      </c>
      <c r="H21" s="20">
        <v>0</v>
      </c>
      <c r="I21" s="20">
        <v>0</v>
      </c>
      <c r="J21" s="20">
        <v>0</v>
      </c>
      <c r="K21" s="20">
        <v>0</v>
      </c>
      <c r="L21" s="20">
        <v>0</v>
      </c>
      <c r="M21" s="19">
        <v>91902112</v>
      </c>
    </row>
    <row r="22" spans="1:13" x14ac:dyDescent="0.35">
      <c r="A22" s="17"/>
      <c r="B22" s="18">
        <v>6</v>
      </c>
      <c r="C22" s="4" t="s">
        <v>29</v>
      </c>
      <c r="D22" s="19">
        <v>0</v>
      </c>
      <c r="E22" s="20">
        <v>0</v>
      </c>
      <c r="F22" s="20">
        <v>0</v>
      </c>
      <c r="G22" s="20">
        <v>156547889</v>
      </c>
      <c r="H22" s="20">
        <v>0</v>
      </c>
      <c r="I22" s="20">
        <v>0</v>
      </c>
      <c r="J22" s="20">
        <v>0</v>
      </c>
      <c r="K22" s="20">
        <v>0</v>
      </c>
      <c r="L22" s="20">
        <v>0</v>
      </c>
      <c r="M22" s="19">
        <v>156547889</v>
      </c>
    </row>
    <row r="23" spans="1:13" x14ac:dyDescent="0.35">
      <c r="A23" s="17"/>
      <c r="B23" s="18">
        <v>7</v>
      </c>
      <c r="C23" s="4" t="s">
        <v>30</v>
      </c>
      <c r="D23" s="19">
        <v>10159146</v>
      </c>
      <c r="E23" s="20">
        <v>871720</v>
      </c>
      <c r="F23" s="20">
        <v>2500000</v>
      </c>
      <c r="G23" s="20">
        <v>37244643</v>
      </c>
      <c r="H23" s="20">
        <v>0</v>
      </c>
      <c r="I23" s="20">
        <v>0</v>
      </c>
      <c r="J23" s="20">
        <v>0</v>
      </c>
      <c r="K23" s="20">
        <v>0</v>
      </c>
      <c r="L23" s="20">
        <v>0</v>
      </c>
      <c r="M23" s="19">
        <v>50775509</v>
      </c>
    </row>
    <row r="24" spans="1:13" x14ac:dyDescent="0.35">
      <c r="A24" s="17"/>
      <c r="B24" s="18">
        <v>8</v>
      </c>
      <c r="C24" s="4" t="s">
        <v>31</v>
      </c>
      <c r="D24" s="19">
        <v>77549802</v>
      </c>
      <c r="E24" s="20">
        <v>4012544</v>
      </c>
      <c r="F24" s="20">
        <v>4186496</v>
      </c>
      <c r="G24" s="20">
        <v>1545908</v>
      </c>
      <c r="H24" s="20">
        <v>0</v>
      </c>
      <c r="I24" s="20">
        <v>227123442</v>
      </c>
      <c r="J24" s="20">
        <v>0</v>
      </c>
      <c r="K24" s="20">
        <v>0</v>
      </c>
      <c r="L24" s="20">
        <v>0</v>
      </c>
      <c r="M24" s="19">
        <v>314418192</v>
      </c>
    </row>
    <row r="25" spans="1:13" x14ac:dyDescent="0.35">
      <c r="A25" s="17"/>
      <c r="B25" s="18">
        <v>9</v>
      </c>
      <c r="C25" s="4" t="s">
        <v>32</v>
      </c>
      <c r="D25" s="19">
        <v>86016403</v>
      </c>
      <c r="E25" s="20">
        <v>10679523</v>
      </c>
      <c r="F25" s="20">
        <v>8332858</v>
      </c>
      <c r="G25" s="20">
        <v>580928967</v>
      </c>
      <c r="H25" s="20">
        <v>0</v>
      </c>
      <c r="I25" s="20">
        <v>0</v>
      </c>
      <c r="J25" s="20">
        <v>0</v>
      </c>
      <c r="K25" s="20">
        <v>0</v>
      </c>
      <c r="L25" s="20">
        <v>0</v>
      </c>
      <c r="M25" s="19">
        <v>685957751</v>
      </c>
    </row>
    <row r="26" spans="1:13" x14ac:dyDescent="0.35">
      <c r="A26" s="17"/>
      <c r="B26" s="18">
        <v>10</v>
      </c>
      <c r="C26" s="4" t="s">
        <v>33</v>
      </c>
      <c r="D26" s="19">
        <v>24920471</v>
      </c>
      <c r="E26" s="20">
        <v>4597142</v>
      </c>
      <c r="F26" s="20">
        <v>3993000</v>
      </c>
      <c r="G26" s="20">
        <v>4886000</v>
      </c>
      <c r="H26" s="20">
        <v>0</v>
      </c>
      <c r="I26" s="20">
        <v>0</v>
      </c>
      <c r="J26" s="20">
        <v>0</v>
      </c>
      <c r="K26" s="20">
        <v>0</v>
      </c>
      <c r="L26" s="20">
        <v>0</v>
      </c>
      <c r="M26" s="19">
        <v>38396613</v>
      </c>
    </row>
    <row r="27" spans="1:13" x14ac:dyDescent="0.35">
      <c r="A27" s="18"/>
      <c r="B27" s="18"/>
      <c r="C27" s="21"/>
      <c r="D27" s="19"/>
      <c r="E27" s="22"/>
      <c r="F27" s="22"/>
      <c r="G27" s="22"/>
      <c r="H27" s="22"/>
      <c r="I27" s="22"/>
      <c r="J27" s="22"/>
      <c r="K27" s="22"/>
      <c r="L27" s="22"/>
      <c r="M27" s="19"/>
    </row>
    <row r="28" spans="1:13" x14ac:dyDescent="0.35">
      <c r="A28" s="11">
        <v>3</v>
      </c>
      <c r="B28" s="12" t="s">
        <v>34</v>
      </c>
      <c r="C28" s="13"/>
      <c r="D28" s="14">
        <v>329923141</v>
      </c>
      <c r="E28" s="15">
        <v>30317004</v>
      </c>
      <c r="F28" s="15">
        <v>53010903</v>
      </c>
      <c r="G28" s="15">
        <v>144973576</v>
      </c>
      <c r="H28" s="15">
        <v>0</v>
      </c>
      <c r="I28" s="15">
        <v>181000000</v>
      </c>
      <c r="J28" s="15">
        <v>104154591</v>
      </c>
      <c r="K28" s="15">
        <v>0</v>
      </c>
      <c r="L28" s="15">
        <v>0</v>
      </c>
      <c r="M28" s="14">
        <v>843379215</v>
      </c>
    </row>
    <row r="29" spans="1:13" x14ac:dyDescent="0.35">
      <c r="A29" s="17"/>
      <c r="B29" s="18">
        <v>1</v>
      </c>
      <c r="C29" s="4" t="s">
        <v>35</v>
      </c>
      <c r="D29" s="19">
        <v>110086309</v>
      </c>
      <c r="E29" s="20">
        <v>11974274</v>
      </c>
      <c r="F29" s="20">
        <v>6871886</v>
      </c>
      <c r="G29" s="20">
        <v>66912940</v>
      </c>
      <c r="H29" s="20">
        <v>0</v>
      </c>
      <c r="I29" s="20">
        <v>0</v>
      </c>
      <c r="J29" s="20">
        <v>104154591</v>
      </c>
      <c r="K29" s="20">
        <v>0</v>
      </c>
      <c r="L29" s="20">
        <v>0</v>
      </c>
      <c r="M29" s="19">
        <v>300000000</v>
      </c>
    </row>
    <row r="30" spans="1:13" ht="36" x14ac:dyDescent="0.35">
      <c r="A30" s="17"/>
      <c r="B30" s="18">
        <v>2</v>
      </c>
      <c r="C30" s="4" t="s">
        <v>36</v>
      </c>
      <c r="D30" s="19">
        <v>49570938</v>
      </c>
      <c r="E30" s="20">
        <v>4454627</v>
      </c>
      <c r="F30" s="20">
        <v>11448341</v>
      </c>
      <c r="G30" s="20">
        <v>20325138</v>
      </c>
      <c r="H30" s="20">
        <v>0</v>
      </c>
      <c r="I30" s="20">
        <v>0</v>
      </c>
      <c r="J30" s="20">
        <v>0</v>
      </c>
      <c r="K30" s="20">
        <v>0</v>
      </c>
      <c r="L30" s="20">
        <v>0</v>
      </c>
      <c r="M30" s="19">
        <v>85799044</v>
      </c>
    </row>
    <row r="31" spans="1:13" ht="36" x14ac:dyDescent="0.35">
      <c r="A31" s="17"/>
      <c r="B31" s="18">
        <v>3</v>
      </c>
      <c r="C31" s="4" t="s">
        <v>37</v>
      </c>
      <c r="D31" s="19">
        <v>3029169</v>
      </c>
      <c r="E31" s="20">
        <v>900000</v>
      </c>
      <c r="F31" s="20">
        <v>3944945</v>
      </c>
      <c r="G31" s="20">
        <v>3058531</v>
      </c>
      <c r="H31" s="20">
        <v>0</v>
      </c>
      <c r="I31" s="20">
        <v>0</v>
      </c>
      <c r="J31" s="20">
        <v>0</v>
      </c>
      <c r="K31" s="20">
        <v>0</v>
      </c>
      <c r="L31" s="20">
        <v>0</v>
      </c>
      <c r="M31" s="19">
        <v>10932645</v>
      </c>
    </row>
    <row r="32" spans="1:13" ht="36" x14ac:dyDescent="0.35">
      <c r="A32" s="17"/>
      <c r="B32" s="18">
        <v>4</v>
      </c>
      <c r="C32" s="4" t="s">
        <v>38</v>
      </c>
      <c r="D32" s="19">
        <v>36718643</v>
      </c>
      <c r="E32" s="20">
        <v>2777353</v>
      </c>
      <c r="F32" s="20">
        <v>20000000</v>
      </c>
      <c r="G32" s="20">
        <v>0</v>
      </c>
      <c r="H32" s="20">
        <v>0</v>
      </c>
      <c r="I32" s="20">
        <v>0</v>
      </c>
      <c r="J32" s="20">
        <v>0</v>
      </c>
      <c r="K32" s="20">
        <v>0</v>
      </c>
      <c r="L32" s="20">
        <v>0</v>
      </c>
      <c r="M32" s="19">
        <v>59495996</v>
      </c>
    </row>
    <row r="33" spans="1:13" x14ac:dyDescent="0.35">
      <c r="A33" s="17"/>
      <c r="B33" s="18">
        <v>5</v>
      </c>
      <c r="C33" s="4" t="s">
        <v>39</v>
      </c>
      <c r="D33" s="19">
        <v>103370917</v>
      </c>
      <c r="E33" s="20">
        <v>8796923</v>
      </c>
      <c r="F33" s="20">
        <v>5304945</v>
      </c>
      <c r="G33" s="20">
        <v>0</v>
      </c>
      <c r="H33" s="20">
        <v>0</v>
      </c>
      <c r="I33" s="20">
        <v>181000000</v>
      </c>
      <c r="J33" s="20">
        <v>0</v>
      </c>
      <c r="K33" s="20">
        <v>0</v>
      </c>
      <c r="L33" s="20">
        <v>0</v>
      </c>
      <c r="M33" s="19">
        <v>298472785</v>
      </c>
    </row>
    <row r="34" spans="1:13" x14ac:dyDescent="0.35">
      <c r="A34" s="17"/>
      <c r="B34" s="18">
        <v>6</v>
      </c>
      <c r="C34" s="4" t="s">
        <v>40</v>
      </c>
      <c r="D34" s="19">
        <v>3642403</v>
      </c>
      <c r="E34" s="20">
        <v>0</v>
      </c>
      <c r="F34" s="20">
        <v>2970000</v>
      </c>
      <c r="G34" s="20">
        <v>43176967</v>
      </c>
      <c r="H34" s="20">
        <v>0</v>
      </c>
      <c r="I34" s="20">
        <v>0</v>
      </c>
      <c r="J34" s="20">
        <v>0</v>
      </c>
      <c r="K34" s="20">
        <v>0</v>
      </c>
      <c r="L34" s="20">
        <v>0</v>
      </c>
      <c r="M34" s="19">
        <v>49789370</v>
      </c>
    </row>
    <row r="35" spans="1:13" x14ac:dyDescent="0.35">
      <c r="A35" s="17"/>
      <c r="B35" s="18">
        <v>7</v>
      </c>
      <c r="C35" s="4" t="s">
        <v>41</v>
      </c>
      <c r="D35" s="19">
        <v>23504762</v>
      </c>
      <c r="E35" s="20">
        <v>1413827</v>
      </c>
      <c r="F35" s="20">
        <v>2470786</v>
      </c>
      <c r="G35" s="20">
        <v>11500000</v>
      </c>
      <c r="H35" s="20">
        <v>0</v>
      </c>
      <c r="I35" s="20">
        <v>0</v>
      </c>
      <c r="J35" s="20">
        <v>0</v>
      </c>
      <c r="K35" s="20">
        <v>0</v>
      </c>
      <c r="L35" s="20">
        <v>0</v>
      </c>
      <c r="M35" s="19">
        <v>38889375</v>
      </c>
    </row>
    <row r="36" spans="1:13" x14ac:dyDescent="0.35">
      <c r="A36" s="18"/>
      <c r="B36" s="18"/>
      <c r="C36" s="21"/>
      <c r="D36" s="19"/>
      <c r="E36" s="22"/>
      <c r="F36" s="22"/>
      <c r="G36" s="22"/>
      <c r="H36" s="22"/>
      <c r="I36" s="22"/>
      <c r="J36" s="22"/>
      <c r="K36" s="22"/>
      <c r="L36" s="22"/>
      <c r="M36" s="19"/>
    </row>
    <row r="37" spans="1:13" x14ac:dyDescent="0.35">
      <c r="A37" s="17"/>
      <c r="B37" s="17"/>
      <c r="C37" s="23"/>
      <c r="D37" s="14">
        <v>13200274812</v>
      </c>
      <c r="E37" s="15">
        <v>526133024</v>
      </c>
      <c r="F37" s="15">
        <v>740675328</v>
      </c>
      <c r="G37" s="15">
        <v>10257400260</v>
      </c>
      <c r="H37" s="15">
        <v>35000000</v>
      </c>
      <c r="I37" s="15">
        <v>969713691</v>
      </c>
      <c r="J37" s="15">
        <v>954546422</v>
      </c>
      <c r="K37" s="15">
        <v>5694348415</v>
      </c>
      <c r="L37" s="15">
        <v>1357375714</v>
      </c>
      <c r="M37" s="24">
        <v>33735467666</v>
      </c>
    </row>
    <row r="38" spans="1:13" x14ac:dyDescent="0.35">
      <c r="A38" s="18"/>
      <c r="B38" s="18"/>
      <c r="C38" s="4"/>
      <c r="D38" s="4"/>
      <c r="E38" s="21"/>
      <c r="F38" s="21"/>
      <c r="G38" s="21"/>
      <c r="H38" s="21"/>
      <c r="I38" s="21"/>
      <c r="J38" s="21"/>
      <c r="K38" s="21"/>
      <c r="L38" s="21"/>
      <c r="M38" s="4"/>
    </row>
    <row r="39" spans="1:13" x14ac:dyDescent="0.35">
      <c r="A39" s="18"/>
      <c r="B39" s="18"/>
      <c r="C39" s="4"/>
      <c r="D39" s="4"/>
      <c r="E39" s="21"/>
      <c r="F39" s="21"/>
      <c r="G39" s="21"/>
      <c r="H39" s="21"/>
      <c r="I39" s="21"/>
      <c r="J39" s="21"/>
      <c r="K39" s="21"/>
      <c r="L39" s="21"/>
      <c r="M39" s="4"/>
    </row>
    <row r="40" spans="1:13" x14ac:dyDescent="0.35">
      <c r="A40" s="11"/>
      <c r="B40" s="12"/>
      <c r="C40" s="13"/>
      <c r="D40" s="25"/>
      <c r="E40" s="26"/>
      <c r="F40" s="26"/>
      <c r="G40" s="26"/>
      <c r="H40" s="26"/>
      <c r="I40" s="26"/>
      <c r="J40" s="26"/>
      <c r="K40" s="26"/>
      <c r="L40" s="26"/>
      <c r="M40" s="25"/>
    </row>
    <row r="41" spans="1:13" x14ac:dyDescent="0.35">
      <c r="A41" s="17"/>
      <c r="B41" s="11"/>
      <c r="C41" s="13"/>
      <c r="D41" s="25"/>
      <c r="E41" s="26"/>
      <c r="F41" s="26"/>
      <c r="G41" s="26"/>
      <c r="H41" s="26"/>
      <c r="I41" s="26"/>
      <c r="J41" s="26"/>
      <c r="K41" s="26"/>
      <c r="L41" s="26"/>
      <c r="M41" s="25"/>
    </row>
    <row r="42" spans="1:13" x14ac:dyDescent="0.35">
      <c r="A42" s="27"/>
      <c r="B42" s="27"/>
      <c r="C42" s="4"/>
      <c r="D42" s="28"/>
      <c r="E42" s="29"/>
      <c r="F42" s="29"/>
      <c r="G42" s="29"/>
      <c r="H42" s="29"/>
      <c r="I42" s="29"/>
      <c r="J42" s="29"/>
      <c r="K42" s="29"/>
      <c r="L42" s="29"/>
      <c r="M42" s="28"/>
    </row>
    <row r="43" spans="1:13" x14ac:dyDescent="0.35">
      <c r="A43" s="27"/>
      <c r="B43" s="27"/>
      <c r="C43" s="4"/>
      <c r="D43" s="28"/>
      <c r="E43" s="29"/>
      <c r="F43" s="29"/>
      <c r="G43" s="29"/>
      <c r="H43" s="29"/>
      <c r="I43" s="29"/>
      <c r="J43" s="29"/>
      <c r="K43" s="29"/>
      <c r="L43" s="29"/>
      <c r="M43" s="28"/>
    </row>
    <row r="44" spans="1:13" x14ac:dyDescent="0.35">
      <c r="A44" s="18"/>
      <c r="B44" s="18"/>
      <c r="C44" s="4"/>
      <c r="D44" s="4"/>
      <c r="E44" s="21"/>
      <c r="F44" s="21"/>
      <c r="G44" s="21"/>
      <c r="H44" s="21"/>
      <c r="I44" s="21"/>
      <c r="J44" s="21"/>
      <c r="K44" s="21"/>
      <c r="L44" s="21"/>
      <c r="M44" s="4"/>
    </row>
    <row r="45" spans="1:13" x14ac:dyDescent="0.35">
      <c r="A45" s="17"/>
      <c r="B45" s="11"/>
      <c r="C45" s="13"/>
      <c r="D45" s="25"/>
      <c r="E45" s="26"/>
      <c r="F45" s="26"/>
      <c r="G45" s="26"/>
      <c r="H45" s="26"/>
      <c r="I45" s="26"/>
      <c r="J45" s="26"/>
      <c r="K45" s="26"/>
      <c r="L45" s="26"/>
      <c r="M45" s="25"/>
    </row>
    <row r="46" spans="1:13" x14ac:dyDescent="0.35">
      <c r="A46" s="27"/>
      <c r="B46" s="27"/>
      <c r="C46" s="4"/>
      <c r="D46" s="28"/>
      <c r="E46" s="29"/>
      <c r="F46" s="29"/>
      <c r="G46" s="29"/>
      <c r="H46" s="29"/>
      <c r="I46" s="29"/>
      <c r="J46" s="29"/>
      <c r="K46" s="29"/>
      <c r="L46" s="29"/>
      <c r="M46" s="28"/>
    </row>
    <row r="47" spans="1:13" x14ac:dyDescent="0.35">
      <c r="A47" s="27"/>
      <c r="B47" s="27"/>
      <c r="C47" s="4"/>
      <c r="D47" s="28"/>
      <c r="E47" s="29"/>
      <c r="F47" s="29"/>
      <c r="G47" s="29"/>
      <c r="H47" s="29"/>
      <c r="I47" s="29"/>
      <c r="J47" s="29"/>
      <c r="K47" s="29"/>
      <c r="L47" s="29"/>
      <c r="M47" s="28"/>
    </row>
    <row r="48" spans="1:13" x14ac:dyDescent="0.35">
      <c r="A48" s="18"/>
      <c r="B48" s="18"/>
      <c r="C48" s="4"/>
      <c r="D48" s="4"/>
      <c r="E48" s="21"/>
      <c r="F48" s="21"/>
      <c r="G48" s="21"/>
      <c r="H48" s="21"/>
      <c r="I48" s="21"/>
      <c r="J48" s="21"/>
      <c r="K48" s="21"/>
      <c r="L48" s="21"/>
      <c r="M48" s="4"/>
    </row>
    <row r="49" spans="1:13" x14ac:dyDescent="0.35">
      <c r="A49" s="17"/>
      <c r="B49" s="11"/>
      <c r="C49" s="13"/>
      <c r="D49" s="25"/>
      <c r="E49" s="26"/>
      <c r="F49" s="26"/>
      <c r="G49" s="26"/>
      <c r="H49" s="26"/>
      <c r="I49" s="26"/>
      <c r="J49" s="26"/>
      <c r="K49" s="26"/>
      <c r="L49" s="26"/>
      <c r="M49" s="25"/>
    </row>
    <row r="50" spans="1:13" x14ac:dyDescent="0.35">
      <c r="A50" s="27"/>
      <c r="B50" s="27"/>
      <c r="C50" s="4"/>
      <c r="D50" s="28"/>
      <c r="E50" s="29"/>
      <c r="F50" s="29"/>
      <c r="G50" s="29"/>
      <c r="H50" s="29"/>
      <c r="I50" s="29"/>
      <c r="J50" s="29"/>
      <c r="K50" s="29"/>
      <c r="L50" s="29"/>
      <c r="M50" s="28"/>
    </row>
    <row r="51" spans="1:13" x14ac:dyDescent="0.35">
      <c r="A51" s="18"/>
      <c r="B51" s="18"/>
      <c r="C51" s="4"/>
      <c r="D51" s="4"/>
      <c r="E51" s="21"/>
      <c r="F51" s="21"/>
      <c r="G51" s="21"/>
      <c r="H51" s="21"/>
      <c r="I51" s="21"/>
      <c r="J51" s="21"/>
      <c r="K51" s="21"/>
      <c r="L51" s="21"/>
      <c r="M51" s="4"/>
    </row>
    <row r="52" spans="1:13" x14ac:dyDescent="0.35">
      <c r="A52" s="17"/>
      <c r="B52" s="11"/>
      <c r="C52" s="13"/>
      <c r="D52" s="25"/>
      <c r="E52" s="26"/>
      <c r="F52" s="26"/>
      <c r="G52" s="26"/>
      <c r="H52" s="26"/>
      <c r="I52" s="26"/>
      <c r="J52" s="26"/>
      <c r="K52" s="26"/>
      <c r="L52" s="26"/>
      <c r="M52" s="25"/>
    </row>
    <row r="53" spans="1:13" x14ac:dyDescent="0.35">
      <c r="A53" s="27"/>
      <c r="B53" s="27"/>
      <c r="C53" s="4"/>
      <c r="D53" s="28"/>
      <c r="E53" s="29"/>
      <c r="F53" s="29"/>
      <c r="G53" s="29"/>
      <c r="H53" s="29"/>
      <c r="I53" s="29"/>
      <c r="J53" s="29"/>
      <c r="K53" s="29"/>
      <c r="L53" s="29"/>
      <c r="M53" s="28"/>
    </row>
    <row r="54" spans="1:13" x14ac:dyDescent="0.35">
      <c r="A54" s="27"/>
      <c r="B54" s="27"/>
      <c r="C54" s="4"/>
      <c r="D54" s="28"/>
      <c r="E54" s="29"/>
      <c r="F54" s="29"/>
      <c r="G54" s="29"/>
      <c r="H54" s="29"/>
      <c r="I54" s="29"/>
      <c r="J54" s="29"/>
      <c r="K54" s="29"/>
      <c r="L54" s="29"/>
      <c r="M54" s="28"/>
    </row>
    <row r="55" spans="1:13" x14ac:dyDescent="0.35">
      <c r="A55" s="27"/>
      <c r="B55" s="27"/>
      <c r="C55" s="4"/>
      <c r="D55" s="28"/>
      <c r="E55" s="29"/>
      <c r="F55" s="29"/>
      <c r="G55" s="29"/>
      <c r="H55" s="29"/>
      <c r="I55" s="29"/>
      <c r="J55" s="29"/>
      <c r="K55" s="29"/>
      <c r="L55" s="29"/>
      <c r="M55" s="28"/>
    </row>
    <row r="56" spans="1:13" x14ac:dyDescent="0.35">
      <c r="A56" s="27"/>
      <c r="B56" s="27"/>
      <c r="C56" s="4"/>
      <c r="D56" s="28"/>
      <c r="E56" s="29"/>
      <c r="F56" s="29"/>
      <c r="G56" s="29"/>
      <c r="H56" s="29"/>
      <c r="I56" s="29"/>
      <c r="J56" s="29"/>
      <c r="K56" s="29"/>
      <c r="L56" s="29"/>
      <c r="M56" s="28"/>
    </row>
    <row r="57" spans="1:13" x14ac:dyDescent="0.35">
      <c r="A57" s="27"/>
      <c r="B57" s="27"/>
      <c r="C57" s="4"/>
      <c r="D57" s="28"/>
      <c r="E57" s="29"/>
      <c r="F57" s="29"/>
      <c r="G57" s="29"/>
      <c r="H57" s="29"/>
      <c r="I57" s="29"/>
      <c r="J57" s="29"/>
      <c r="K57" s="29"/>
      <c r="L57" s="29"/>
      <c r="M57" s="28"/>
    </row>
    <row r="58" spans="1:13" x14ac:dyDescent="0.35">
      <c r="A58" s="18"/>
      <c r="B58" s="18"/>
      <c r="C58" s="4"/>
      <c r="D58" s="4"/>
      <c r="E58" s="21"/>
      <c r="F58" s="21"/>
      <c r="G58" s="21"/>
      <c r="H58" s="21"/>
      <c r="I58" s="21"/>
      <c r="J58" s="21"/>
      <c r="K58" s="21"/>
      <c r="L58" s="21"/>
      <c r="M58" s="4"/>
    </row>
    <row r="59" spans="1:13" x14ac:dyDescent="0.35">
      <c r="A59" s="17"/>
      <c r="B59" s="11"/>
      <c r="C59" s="13"/>
      <c r="D59" s="25"/>
      <c r="E59" s="26"/>
      <c r="F59" s="26"/>
      <c r="G59" s="26"/>
      <c r="H59" s="26"/>
      <c r="I59" s="26"/>
      <c r="J59" s="26"/>
      <c r="K59" s="26"/>
      <c r="L59" s="26"/>
      <c r="M59" s="25"/>
    </row>
    <row r="60" spans="1:13" x14ac:dyDescent="0.35">
      <c r="A60" s="27"/>
      <c r="B60" s="27"/>
      <c r="C60" s="4"/>
      <c r="D60" s="28"/>
      <c r="E60" s="29"/>
      <c r="F60" s="29"/>
      <c r="G60" s="29"/>
      <c r="H60" s="29"/>
      <c r="I60" s="29"/>
      <c r="J60" s="29"/>
      <c r="K60" s="29"/>
      <c r="L60" s="29"/>
      <c r="M60" s="28"/>
    </row>
    <row r="61" spans="1:13" x14ac:dyDescent="0.35">
      <c r="A61" s="27"/>
      <c r="B61" s="27"/>
      <c r="C61" s="4"/>
      <c r="D61" s="28"/>
      <c r="E61" s="29"/>
      <c r="F61" s="29"/>
      <c r="G61" s="29"/>
      <c r="H61" s="29"/>
      <c r="I61" s="29"/>
      <c r="J61" s="29"/>
      <c r="K61" s="29"/>
      <c r="L61" s="29"/>
      <c r="M61" s="28"/>
    </row>
    <row r="62" spans="1:13" x14ac:dyDescent="0.35">
      <c r="A62" s="27"/>
      <c r="B62" s="27"/>
      <c r="C62" s="4"/>
      <c r="D62" s="28"/>
      <c r="E62" s="29"/>
      <c r="F62" s="29"/>
      <c r="G62" s="29"/>
      <c r="H62" s="29"/>
      <c r="I62" s="29"/>
      <c r="J62" s="29"/>
      <c r="K62" s="29"/>
      <c r="L62" s="29"/>
      <c r="M62" s="28"/>
    </row>
    <row r="63" spans="1:13" x14ac:dyDescent="0.35">
      <c r="A63" s="18"/>
      <c r="B63" s="18"/>
      <c r="C63" s="4"/>
      <c r="D63" s="4"/>
      <c r="E63" s="21"/>
      <c r="F63" s="21"/>
      <c r="G63" s="21"/>
      <c r="H63" s="21"/>
      <c r="I63" s="21"/>
      <c r="J63" s="21"/>
      <c r="K63" s="21"/>
      <c r="L63" s="21"/>
      <c r="M63" s="4"/>
    </row>
    <row r="64" spans="1:13" x14ac:dyDescent="0.35">
      <c r="A64" s="17"/>
      <c r="B64" s="11"/>
      <c r="C64" s="13"/>
      <c r="D64" s="25"/>
      <c r="E64" s="26"/>
      <c r="F64" s="26"/>
      <c r="G64" s="26"/>
      <c r="H64" s="26"/>
      <c r="I64" s="26"/>
      <c r="J64" s="26"/>
      <c r="K64" s="26"/>
      <c r="L64" s="26"/>
      <c r="M64" s="25"/>
    </row>
    <row r="65" spans="1:13" x14ac:dyDescent="0.35">
      <c r="A65" s="27"/>
      <c r="B65" s="27"/>
      <c r="C65" s="4"/>
      <c r="D65" s="28"/>
      <c r="E65" s="29"/>
      <c r="F65" s="29"/>
      <c r="G65" s="29"/>
      <c r="H65" s="29"/>
      <c r="I65" s="29"/>
      <c r="J65" s="29"/>
      <c r="K65" s="29"/>
      <c r="L65" s="29"/>
      <c r="M65" s="28"/>
    </row>
    <row r="66" spans="1:13" x14ac:dyDescent="0.35">
      <c r="A66" s="27"/>
      <c r="B66" s="27"/>
      <c r="C66" s="4"/>
      <c r="D66" s="28"/>
      <c r="E66" s="29"/>
      <c r="F66" s="29"/>
      <c r="G66" s="29"/>
      <c r="H66" s="29"/>
      <c r="I66" s="29"/>
      <c r="J66" s="29"/>
      <c r="K66" s="29"/>
      <c r="L66" s="29"/>
      <c r="M66" s="28"/>
    </row>
    <row r="67" spans="1:13" x14ac:dyDescent="0.35">
      <c r="A67" s="27"/>
      <c r="B67" s="27"/>
      <c r="C67" s="4"/>
      <c r="D67" s="28"/>
      <c r="E67" s="29"/>
      <c r="F67" s="29"/>
      <c r="G67" s="29"/>
      <c r="H67" s="29"/>
      <c r="I67" s="29"/>
      <c r="J67" s="29"/>
      <c r="K67" s="29"/>
      <c r="L67" s="29"/>
      <c r="M67" s="28"/>
    </row>
    <row r="68" spans="1:13" x14ac:dyDescent="0.35">
      <c r="A68" s="18"/>
      <c r="B68" s="18"/>
      <c r="C68" s="4"/>
      <c r="D68" s="4"/>
      <c r="E68" s="21"/>
      <c r="F68" s="21"/>
      <c r="G68" s="21"/>
      <c r="H68" s="21"/>
      <c r="I68" s="21"/>
      <c r="J68" s="21"/>
      <c r="K68" s="21"/>
      <c r="L68" s="21"/>
      <c r="M68" s="4"/>
    </row>
    <row r="69" spans="1:13" x14ac:dyDescent="0.35">
      <c r="A69" s="17"/>
      <c r="B69" s="11"/>
      <c r="C69" s="13"/>
      <c r="D69" s="25"/>
      <c r="E69" s="26"/>
      <c r="F69" s="26"/>
      <c r="G69" s="26"/>
      <c r="H69" s="26"/>
      <c r="I69" s="26"/>
      <c r="J69" s="26"/>
      <c r="K69" s="26"/>
      <c r="L69" s="26"/>
      <c r="M69" s="25"/>
    </row>
    <row r="70" spans="1:13" x14ac:dyDescent="0.35">
      <c r="A70" s="27"/>
      <c r="B70" s="27"/>
      <c r="C70" s="4"/>
      <c r="D70" s="28"/>
      <c r="E70" s="29"/>
      <c r="F70" s="29"/>
      <c r="G70" s="29"/>
      <c r="H70" s="29"/>
      <c r="I70" s="29"/>
      <c r="J70" s="29"/>
      <c r="K70" s="29"/>
      <c r="L70" s="29"/>
      <c r="M70" s="28"/>
    </row>
    <row r="71" spans="1:13" x14ac:dyDescent="0.35">
      <c r="A71" s="27"/>
      <c r="B71" s="27"/>
      <c r="C71" s="4"/>
      <c r="D71" s="28"/>
      <c r="E71" s="29"/>
      <c r="F71" s="29"/>
      <c r="G71" s="29"/>
      <c r="H71" s="29"/>
      <c r="I71" s="29"/>
      <c r="J71" s="29"/>
      <c r="K71" s="29"/>
      <c r="L71" s="29"/>
      <c r="M71" s="28"/>
    </row>
    <row r="72" spans="1:13" x14ac:dyDescent="0.35">
      <c r="A72" s="18"/>
      <c r="B72" s="18"/>
      <c r="C72" s="4"/>
      <c r="D72" s="4"/>
      <c r="E72" s="21"/>
      <c r="F72" s="21"/>
      <c r="G72" s="21"/>
      <c r="H72" s="21"/>
      <c r="I72" s="21"/>
      <c r="J72" s="21"/>
      <c r="K72" s="21"/>
      <c r="L72" s="21"/>
      <c r="M72" s="4"/>
    </row>
    <row r="73" spans="1:13" x14ac:dyDescent="0.35">
      <c r="A73" s="17"/>
      <c r="B73" s="11"/>
      <c r="C73" s="13"/>
      <c r="D73" s="25"/>
      <c r="E73" s="26"/>
      <c r="F73" s="26"/>
      <c r="G73" s="26"/>
      <c r="H73" s="26"/>
      <c r="I73" s="26"/>
      <c r="J73" s="26"/>
      <c r="K73" s="26"/>
      <c r="L73" s="26"/>
      <c r="M73" s="25"/>
    </row>
    <row r="74" spans="1:13" x14ac:dyDescent="0.35">
      <c r="A74" s="27"/>
      <c r="B74" s="27"/>
      <c r="C74" s="4"/>
      <c r="D74" s="28"/>
      <c r="E74" s="29"/>
      <c r="F74" s="29"/>
      <c r="G74" s="29"/>
      <c r="H74" s="29"/>
      <c r="I74" s="29"/>
      <c r="J74" s="29"/>
      <c r="K74" s="29"/>
      <c r="L74" s="29"/>
      <c r="M74" s="28"/>
    </row>
    <row r="75" spans="1:13" x14ac:dyDescent="0.35">
      <c r="A75" s="27"/>
      <c r="B75" s="27"/>
      <c r="C75" s="4"/>
      <c r="D75" s="28"/>
      <c r="E75" s="29"/>
      <c r="F75" s="29"/>
      <c r="G75" s="29"/>
      <c r="H75" s="29"/>
      <c r="I75" s="29"/>
      <c r="J75" s="29"/>
      <c r="K75" s="29"/>
      <c r="L75" s="29"/>
      <c r="M75" s="28"/>
    </row>
    <row r="76" spans="1:13" x14ac:dyDescent="0.35">
      <c r="A76" s="18"/>
      <c r="B76" s="18"/>
      <c r="C76" s="4"/>
      <c r="D76" s="4"/>
      <c r="E76" s="21"/>
      <c r="F76" s="21"/>
      <c r="G76" s="21"/>
      <c r="H76" s="21"/>
      <c r="I76" s="21"/>
      <c r="J76" s="21"/>
      <c r="K76" s="21"/>
      <c r="L76" s="21"/>
      <c r="M76" s="4"/>
    </row>
    <row r="77" spans="1:13" x14ac:dyDescent="0.35">
      <c r="A77" s="17"/>
      <c r="B77" s="11"/>
      <c r="C77" s="13"/>
      <c r="D77" s="25"/>
      <c r="E77" s="26"/>
      <c r="F77" s="26"/>
      <c r="G77" s="26"/>
      <c r="H77" s="26"/>
      <c r="I77" s="26"/>
      <c r="J77" s="26"/>
      <c r="K77" s="26"/>
      <c r="L77" s="26"/>
      <c r="M77" s="25"/>
    </row>
    <row r="78" spans="1:13" x14ac:dyDescent="0.35">
      <c r="A78" s="27"/>
      <c r="B78" s="27"/>
      <c r="C78" s="4"/>
      <c r="D78" s="28"/>
      <c r="E78" s="29"/>
      <c r="F78" s="29"/>
      <c r="G78" s="29"/>
      <c r="H78" s="29"/>
      <c r="I78" s="29"/>
      <c r="J78" s="29"/>
      <c r="K78" s="29"/>
      <c r="L78" s="29"/>
      <c r="M78" s="28"/>
    </row>
    <row r="79" spans="1:13" x14ac:dyDescent="0.35">
      <c r="A79" s="27"/>
      <c r="B79" s="27"/>
      <c r="C79" s="4"/>
      <c r="D79" s="28"/>
      <c r="E79" s="29"/>
      <c r="F79" s="29"/>
      <c r="G79" s="29"/>
      <c r="H79" s="29"/>
      <c r="I79" s="29"/>
      <c r="J79" s="29"/>
      <c r="K79" s="29"/>
      <c r="L79" s="29"/>
      <c r="M79" s="28"/>
    </row>
    <row r="80" spans="1:13" x14ac:dyDescent="0.35">
      <c r="A80" s="18"/>
      <c r="B80" s="18"/>
      <c r="C80" s="4"/>
      <c r="D80" s="4"/>
      <c r="E80" s="21"/>
      <c r="F80" s="21"/>
      <c r="G80" s="21"/>
      <c r="H80" s="21"/>
      <c r="I80" s="21"/>
      <c r="J80" s="21"/>
      <c r="K80" s="21"/>
      <c r="L80" s="21"/>
      <c r="M80" s="4"/>
    </row>
    <row r="81" spans="1:13" x14ac:dyDescent="0.35">
      <c r="A81" s="17"/>
      <c r="B81" s="11"/>
      <c r="C81" s="13"/>
      <c r="D81" s="25"/>
      <c r="E81" s="26"/>
      <c r="F81" s="26"/>
      <c r="G81" s="26"/>
      <c r="H81" s="26"/>
      <c r="I81" s="26"/>
      <c r="J81" s="26"/>
      <c r="K81" s="26"/>
      <c r="L81" s="26"/>
      <c r="M81" s="25"/>
    </row>
    <row r="82" spans="1:13" x14ac:dyDescent="0.35">
      <c r="A82" s="27"/>
      <c r="B82" s="27"/>
      <c r="C82" s="4"/>
      <c r="D82" s="28"/>
      <c r="E82" s="29"/>
      <c r="F82" s="29"/>
      <c r="G82" s="29"/>
      <c r="H82" s="29"/>
      <c r="I82" s="29"/>
      <c r="J82" s="29"/>
      <c r="K82" s="29"/>
      <c r="L82" s="29"/>
      <c r="M82" s="28"/>
    </row>
    <row r="83" spans="1:13" x14ac:dyDescent="0.35">
      <c r="A83" s="18"/>
      <c r="B83" s="18"/>
      <c r="C83" s="4"/>
      <c r="D83" s="4"/>
      <c r="E83" s="21"/>
      <c r="F83" s="21"/>
      <c r="G83" s="21"/>
      <c r="H83" s="21"/>
      <c r="I83" s="21"/>
      <c r="J83" s="21"/>
      <c r="K83" s="21"/>
      <c r="L83" s="21"/>
      <c r="M83" s="4"/>
    </row>
    <row r="84" spans="1:13" x14ac:dyDescent="0.35">
      <c r="A84" s="17"/>
      <c r="B84" s="11"/>
      <c r="C84" s="13"/>
      <c r="D84" s="25"/>
      <c r="E84" s="26"/>
      <c r="F84" s="26"/>
      <c r="G84" s="26"/>
      <c r="H84" s="26"/>
      <c r="I84" s="26"/>
      <c r="J84" s="26"/>
      <c r="K84" s="26"/>
      <c r="L84" s="26"/>
      <c r="M84" s="25"/>
    </row>
    <row r="85" spans="1:13" x14ac:dyDescent="0.35">
      <c r="A85" s="27"/>
      <c r="B85" s="27"/>
      <c r="C85" s="4"/>
      <c r="D85" s="28"/>
      <c r="E85" s="29"/>
      <c r="F85" s="29"/>
      <c r="G85" s="29"/>
      <c r="H85" s="29"/>
      <c r="I85" s="29"/>
      <c r="J85" s="29"/>
      <c r="K85" s="29"/>
      <c r="L85" s="29"/>
      <c r="M85" s="28"/>
    </row>
    <row r="86" spans="1:13" x14ac:dyDescent="0.35">
      <c r="A86" s="27"/>
      <c r="B86" s="27"/>
      <c r="C86" s="4"/>
      <c r="D86" s="28"/>
      <c r="E86" s="29"/>
      <c r="F86" s="29"/>
      <c r="G86" s="29"/>
      <c r="H86" s="29"/>
      <c r="I86" s="29"/>
      <c r="J86" s="29"/>
      <c r="K86" s="29"/>
      <c r="L86" s="29"/>
      <c r="M86" s="28"/>
    </row>
    <row r="87" spans="1:13" x14ac:dyDescent="0.35">
      <c r="A87" s="27"/>
      <c r="B87" s="27"/>
      <c r="C87" s="4"/>
      <c r="D87" s="28"/>
      <c r="E87" s="29"/>
      <c r="F87" s="29"/>
      <c r="G87" s="29"/>
      <c r="H87" s="29"/>
      <c r="I87" s="29"/>
      <c r="J87" s="29"/>
      <c r="K87" s="29"/>
      <c r="L87" s="29"/>
      <c r="M87" s="28"/>
    </row>
    <row r="88" spans="1:13" x14ac:dyDescent="0.35">
      <c r="A88" s="18"/>
      <c r="B88" s="18"/>
      <c r="C88" s="4"/>
      <c r="D88" s="4"/>
      <c r="E88" s="21"/>
      <c r="F88" s="21"/>
      <c r="G88" s="21"/>
      <c r="H88" s="21"/>
      <c r="I88" s="21"/>
      <c r="J88" s="21"/>
      <c r="K88" s="21"/>
      <c r="L88" s="21"/>
      <c r="M88" s="4"/>
    </row>
    <row r="89" spans="1:13" x14ac:dyDescent="0.35">
      <c r="A89" s="18"/>
      <c r="B89" s="18"/>
      <c r="C89" s="4"/>
      <c r="D89" s="4"/>
      <c r="E89" s="21"/>
      <c r="F89" s="21"/>
      <c r="G89" s="21"/>
      <c r="H89" s="21"/>
      <c r="I89" s="21"/>
      <c r="J89" s="21"/>
      <c r="K89" s="21"/>
      <c r="L89" s="21"/>
      <c r="M89" s="4"/>
    </row>
    <row r="90" spans="1:13" x14ac:dyDescent="0.35">
      <c r="A90" s="11"/>
      <c r="B90" s="12"/>
      <c r="C90" s="13"/>
      <c r="D90" s="25"/>
      <c r="E90" s="26"/>
      <c r="F90" s="26"/>
      <c r="G90" s="26"/>
      <c r="H90" s="26"/>
      <c r="I90" s="26"/>
      <c r="J90" s="26"/>
      <c r="K90" s="26"/>
      <c r="L90" s="26"/>
      <c r="M90" s="25"/>
    </row>
    <row r="91" spans="1:13" x14ac:dyDescent="0.35">
      <c r="A91" s="17"/>
      <c r="B91" s="11"/>
      <c r="C91" s="13"/>
      <c r="D91" s="25"/>
      <c r="E91" s="26"/>
      <c r="F91" s="26"/>
      <c r="G91" s="26"/>
      <c r="H91" s="26"/>
      <c r="I91" s="26"/>
      <c r="J91" s="26"/>
      <c r="K91" s="26"/>
      <c r="L91" s="26"/>
      <c r="M91" s="25"/>
    </row>
    <row r="92" spans="1:13" x14ac:dyDescent="0.35">
      <c r="A92" s="27"/>
      <c r="B92" s="27"/>
      <c r="C92" s="4"/>
      <c r="D92" s="28"/>
      <c r="E92" s="29"/>
      <c r="F92" s="29"/>
      <c r="G92" s="29"/>
      <c r="H92" s="29"/>
      <c r="I92" s="29"/>
      <c r="J92" s="29"/>
      <c r="K92" s="29"/>
      <c r="L92" s="29"/>
      <c r="M92" s="28"/>
    </row>
    <row r="93" spans="1:13" x14ac:dyDescent="0.35">
      <c r="A93" s="27"/>
      <c r="B93" s="27"/>
      <c r="C93" s="4"/>
      <c r="D93" s="28"/>
      <c r="E93" s="29"/>
      <c r="F93" s="29"/>
      <c r="G93" s="29"/>
      <c r="H93" s="29"/>
      <c r="I93" s="29"/>
      <c r="J93" s="29"/>
      <c r="K93" s="29"/>
      <c r="L93" s="29"/>
      <c r="M93" s="28"/>
    </row>
    <row r="94" spans="1:13" x14ac:dyDescent="0.35">
      <c r="A94" s="27"/>
      <c r="B94" s="27"/>
      <c r="C94" s="4"/>
      <c r="D94" s="28"/>
      <c r="E94" s="29"/>
      <c r="F94" s="29"/>
      <c r="G94" s="29"/>
      <c r="H94" s="29"/>
      <c r="I94" s="29"/>
      <c r="J94" s="29"/>
      <c r="K94" s="29"/>
      <c r="L94" s="29"/>
      <c r="M94" s="28"/>
    </row>
    <row r="95" spans="1:13" x14ac:dyDescent="0.35">
      <c r="A95" s="27"/>
      <c r="B95" s="27"/>
      <c r="C95" s="4"/>
      <c r="D95" s="28"/>
      <c r="E95" s="29"/>
      <c r="F95" s="29"/>
      <c r="G95" s="29"/>
      <c r="H95" s="29"/>
      <c r="I95" s="29"/>
      <c r="J95" s="29"/>
      <c r="K95" s="29"/>
      <c r="L95" s="29"/>
      <c r="M95" s="28"/>
    </row>
    <row r="96" spans="1:13" x14ac:dyDescent="0.35">
      <c r="A96" s="27"/>
      <c r="B96" s="27"/>
      <c r="C96" s="4"/>
      <c r="D96" s="28"/>
      <c r="E96" s="29"/>
      <c r="F96" s="29"/>
      <c r="G96" s="29"/>
      <c r="H96" s="29"/>
      <c r="I96" s="29"/>
      <c r="J96" s="29"/>
      <c r="K96" s="29"/>
      <c r="L96" s="29"/>
      <c r="M96" s="28"/>
    </row>
    <row r="97" spans="1:13" x14ac:dyDescent="0.35">
      <c r="A97" s="18"/>
      <c r="B97" s="18"/>
      <c r="C97" s="4"/>
      <c r="D97" s="4"/>
      <c r="E97" s="21"/>
      <c r="F97" s="21"/>
      <c r="G97" s="21"/>
      <c r="H97" s="21"/>
      <c r="I97" s="21"/>
      <c r="J97" s="21"/>
      <c r="K97" s="21"/>
      <c r="L97" s="21"/>
      <c r="M97" s="4"/>
    </row>
    <row r="98" spans="1:13" x14ac:dyDescent="0.35">
      <c r="A98" s="17"/>
      <c r="B98" s="11"/>
      <c r="C98" s="13"/>
      <c r="D98" s="25"/>
      <c r="E98" s="26"/>
      <c r="F98" s="26"/>
      <c r="G98" s="26"/>
      <c r="H98" s="26"/>
      <c r="I98" s="26"/>
      <c r="J98" s="26"/>
      <c r="K98" s="26"/>
      <c r="L98" s="26"/>
      <c r="M98" s="25"/>
    </row>
    <row r="99" spans="1:13" x14ac:dyDescent="0.35">
      <c r="A99" s="27"/>
      <c r="B99" s="27"/>
      <c r="C99" s="4"/>
      <c r="D99" s="28"/>
      <c r="E99" s="29"/>
      <c r="F99" s="29"/>
      <c r="G99" s="29"/>
      <c r="H99" s="29"/>
      <c r="I99" s="29"/>
      <c r="J99" s="29"/>
      <c r="K99" s="29"/>
      <c r="L99" s="29"/>
      <c r="M99" s="28"/>
    </row>
    <row r="100" spans="1:13" x14ac:dyDescent="0.35">
      <c r="A100" s="27"/>
      <c r="B100" s="27"/>
      <c r="C100" s="4"/>
      <c r="D100" s="28"/>
      <c r="E100" s="29"/>
      <c r="F100" s="29"/>
      <c r="G100" s="29"/>
      <c r="H100" s="29"/>
      <c r="I100" s="29"/>
      <c r="J100" s="29"/>
      <c r="K100" s="29"/>
      <c r="L100" s="29"/>
      <c r="M100" s="28"/>
    </row>
    <row r="101" spans="1:13" x14ac:dyDescent="0.35">
      <c r="A101" s="27"/>
      <c r="B101" s="27"/>
      <c r="C101" s="4"/>
      <c r="D101" s="28"/>
      <c r="E101" s="29"/>
      <c r="F101" s="29"/>
      <c r="G101" s="29"/>
      <c r="H101" s="29"/>
      <c r="I101" s="29"/>
      <c r="J101" s="29"/>
      <c r="K101" s="29"/>
      <c r="L101" s="29"/>
      <c r="M101" s="28"/>
    </row>
    <row r="102" spans="1:13" x14ac:dyDescent="0.35">
      <c r="A102" s="27"/>
      <c r="B102" s="27"/>
      <c r="C102" s="4"/>
      <c r="D102" s="28"/>
      <c r="E102" s="29"/>
      <c r="F102" s="29"/>
      <c r="G102" s="29"/>
      <c r="H102" s="29"/>
      <c r="I102" s="29"/>
      <c r="J102" s="29"/>
      <c r="K102" s="29"/>
      <c r="L102" s="29"/>
      <c r="M102" s="28"/>
    </row>
    <row r="103" spans="1:13" x14ac:dyDescent="0.35">
      <c r="A103" s="18"/>
      <c r="B103" s="18"/>
      <c r="C103" s="4"/>
      <c r="D103" s="4"/>
      <c r="E103" s="21"/>
      <c r="F103" s="21"/>
      <c r="G103" s="21"/>
      <c r="H103" s="21"/>
      <c r="I103" s="21"/>
      <c r="J103" s="21"/>
      <c r="K103" s="21"/>
      <c r="L103" s="21"/>
      <c r="M103" s="4"/>
    </row>
    <row r="104" spans="1:13" x14ac:dyDescent="0.35">
      <c r="A104" s="17"/>
      <c r="B104" s="11"/>
      <c r="C104" s="13"/>
      <c r="D104" s="25"/>
      <c r="E104" s="26"/>
      <c r="F104" s="26"/>
      <c r="G104" s="26"/>
      <c r="H104" s="26"/>
      <c r="I104" s="26"/>
      <c r="J104" s="26"/>
      <c r="K104" s="26"/>
      <c r="L104" s="26"/>
      <c r="M104" s="25"/>
    </row>
    <row r="105" spans="1:13" x14ac:dyDescent="0.35">
      <c r="A105" s="27"/>
      <c r="B105" s="27"/>
      <c r="C105" s="4"/>
      <c r="D105" s="28"/>
      <c r="E105" s="29"/>
      <c r="F105" s="29"/>
      <c r="G105" s="29"/>
      <c r="H105" s="29"/>
      <c r="I105" s="29"/>
      <c r="J105" s="29"/>
      <c r="K105" s="29"/>
      <c r="L105" s="29"/>
      <c r="M105" s="28"/>
    </row>
    <row r="106" spans="1:13" x14ac:dyDescent="0.35">
      <c r="A106" s="27"/>
      <c r="B106" s="27"/>
      <c r="C106" s="4"/>
      <c r="D106" s="28"/>
      <c r="E106" s="29"/>
      <c r="F106" s="29"/>
      <c r="G106" s="29"/>
      <c r="H106" s="29"/>
      <c r="I106" s="29"/>
      <c r="J106" s="29"/>
      <c r="K106" s="29"/>
      <c r="L106" s="29"/>
      <c r="M106" s="28"/>
    </row>
    <row r="107" spans="1:13" x14ac:dyDescent="0.35">
      <c r="A107" s="18"/>
      <c r="B107" s="18"/>
      <c r="C107" s="4"/>
      <c r="D107" s="4"/>
      <c r="E107" s="21"/>
      <c r="F107" s="21"/>
      <c r="G107" s="21"/>
      <c r="H107" s="21"/>
      <c r="I107" s="21"/>
      <c r="J107" s="21"/>
      <c r="K107" s="21"/>
      <c r="L107" s="21"/>
      <c r="M107" s="4"/>
    </row>
    <row r="108" spans="1:13" x14ac:dyDescent="0.35">
      <c r="A108" s="17"/>
      <c r="B108" s="11"/>
      <c r="C108" s="13"/>
      <c r="D108" s="25"/>
      <c r="E108" s="26"/>
      <c r="F108" s="26"/>
      <c r="G108" s="26"/>
      <c r="H108" s="26"/>
      <c r="I108" s="26"/>
      <c r="J108" s="26"/>
      <c r="K108" s="26"/>
      <c r="L108" s="26"/>
      <c r="M108" s="25"/>
    </row>
    <row r="109" spans="1:13" x14ac:dyDescent="0.35">
      <c r="A109" s="27"/>
      <c r="B109" s="27"/>
      <c r="C109" s="4"/>
      <c r="D109" s="28"/>
      <c r="E109" s="29"/>
      <c r="F109" s="29"/>
      <c r="G109" s="29"/>
      <c r="H109" s="29"/>
      <c r="I109" s="29"/>
      <c r="J109" s="29"/>
      <c r="K109" s="29"/>
      <c r="L109" s="29"/>
      <c r="M109" s="28"/>
    </row>
    <row r="110" spans="1:13" x14ac:dyDescent="0.35">
      <c r="A110" s="27"/>
      <c r="B110" s="27"/>
      <c r="C110" s="4"/>
      <c r="D110" s="28"/>
      <c r="E110" s="29"/>
      <c r="F110" s="29"/>
      <c r="G110" s="29"/>
      <c r="H110" s="29"/>
      <c r="I110" s="29"/>
      <c r="J110" s="29"/>
      <c r="K110" s="29"/>
      <c r="L110" s="29"/>
      <c r="M110" s="28"/>
    </row>
    <row r="111" spans="1:13" x14ac:dyDescent="0.35">
      <c r="A111" s="27"/>
      <c r="B111" s="27"/>
      <c r="C111" s="4"/>
      <c r="D111" s="28"/>
      <c r="E111" s="29"/>
      <c r="F111" s="29"/>
      <c r="G111" s="29"/>
      <c r="H111" s="29"/>
      <c r="I111" s="29"/>
      <c r="J111" s="29"/>
      <c r="K111" s="29"/>
      <c r="L111" s="29"/>
      <c r="M111" s="28"/>
    </row>
    <row r="112" spans="1:13" x14ac:dyDescent="0.35">
      <c r="A112" s="18"/>
      <c r="B112" s="18"/>
      <c r="C112" s="4"/>
      <c r="D112" s="4"/>
      <c r="E112" s="21"/>
      <c r="F112" s="21"/>
      <c r="G112" s="21"/>
      <c r="H112" s="21"/>
      <c r="I112" s="21"/>
      <c r="J112" s="21"/>
      <c r="K112" s="21"/>
      <c r="L112" s="21"/>
      <c r="M112" s="4"/>
    </row>
    <row r="113" spans="1:13" x14ac:dyDescent="0.35">
      <c r="A113" s="17"/>
      <c r="B113" s="11"/>
      <c r="C113" s="13"/>
      <c r="D113" s="25"/>
      <c r="E113" s="26"/>
      <c r="F113" s="26"/>
      <c r="G113" s="26"/>
      <c r="H113" s="26"/>
      <c r="I113" s="26"/>
      <c r="J113" s="26"/>
      <c r="K113" s="26"/>
      <c r="L113" s="26"/>
      <c r="M113" s="25"/>
    </row>
    <row r="114" spans="1:13" x14ac:dyDescent="0.35">
      <c r="A114" s="27"/>
      <c r="B114" s="27"/>
      <c r="C114" s="4"/>
      <c r="D114" s="28"/>
      <c r="E114" s="29"/>
      <c r="F114" s="29"/>
      <c r="G114" s="29"/>
      <c r="H114" s="29"/>
      <c r="I114" s="29"/>
      <c r="J114" s="29"/>
      <c r="K114" s="29"/>
      <c r="L114" s="29"/>
      <c r="M114" s="28"/>
    </row>
    <row r="115" spans="1:13" x14ac:dyDescent="0.35">
      <c r="A115" s="18"/>
      <c r="B115" s="18"/>
      <c r="C115" s="4"/>
      <c r="D115" s="4"/>
      <c r="E115" s="21"/>
      <c r="F115" s="21"/>
      <c r="G115" s="21"/>
      <c r="H115" s="21"/>
      <c r="I115" s="21"/>
      <c r="J115" s="21"/>
      <c r="K115" s="21"/>
      <c r="L115" s="21"/>
      <c r="M115" s="4"/>
    </row>
    <row r="116" spans="1:13" x14ac:dyDescent="0.35">
      <c r="A116" s="17"/>
      <c r="B116" s="11"/>
      <c r="C116" s="13"/>
      <c r="D116" s="25"/>
      <c r="E116" s="26"/>
      <c r="F116" s="26"/>
      <c r="G116" s="26"/>
      <c r="H116" s="26"/>
      <c r="I116" s="26"/>
      <c r="J116" s="26"/>
      <c r="K116" s="26"/>
      <c r="L116" s="26"/>
      <c r="M116" s="25"/>
    </row>
    <row r="117" spans="1:13" x14ac:dyDescent="0.35">
      <c r="A117" s="27"/>
      <c r="B117" s="27"/>
      <c r="C117" s="4"/>
      <c r="D117" s="28"/>
      <c r="E117" s="29"/>
      <c r="F117" s="29"/>
      <c r="G117" s="29"/>
      <c r="H117" s="29"/>
      <c r="I117" s="29"/>
      <c r="J117" s="29"/>
      <c r="K117" s="29"/>
      <c r="L117" s="29"/>
      <c r="M117" s="28"/>
    </row>
    <row r="118" spans="1:13" x14ac:dyDescent="0.35">
      <c r="A118" s="27"/>
      <c r="B118" s="27"/>
      <c r="C118" s="4"/>
      <c r="D118" s="28"/>
      <c r="E118" s="29"/>
      <c r="F118" s="29"/>
      <c r="G118" s="29"/>
      <c r="H118" s="29"/>
      <c r="I118" s="29"/>
      <c r="J118" s="29"/>
      <c r="K118" s="29"/>
      <c r="L118" s="29"/>
      <c r="M118" s="28"/>
    </row>
    <row r="119" spans="1:13" x14ac:dyDescent="0.35">
      <c r="A119" s="27"/>
      <c r="B119" s="27"/>
      <c r="C119" s="4"/>
      <c r="D119" s="28"/>
      <c r="E119" s="29"/>
      <c r="F119" s="29"/>
      <c r="G119" s="29"/>
      <c r="H119" s="29"/>
      <c r="I119" s="29"/>
      <c r="J119" s="29"/>
      <c r="K119" s="29"/>
      <c r="L119" s="29"/>
      <c r="M119" s="28"/>
    </row>
    <row r="120" spans="1:13" x14ac:dyDescent="0.35">
      <c r="A120" s="27"/>
      <c r="B120" s="27"/>
      <c r="C120" s="4"/>
      <c r="D120" s="28"/>
      <c r="E120" s="29"/>
      <c r="F120" s="29"/>
      <c r="G120" s="29"/>
      <c r="H120" s="29"/>
      <c r="I120" s="29"/>
      <c r="J120" s="29"/>
      <c r="K120" s="29"/>
      <c r="L120" s="29"/>
      <c r="M120" s="28"/>
    </row>
    <row r="121" spans="1:13" x14ac:dyDescent="0.35">
      <c r="A121" s="18"/>
      <c r="B121" s="18"/>
      <c r="C121" s="4"/>
      <c r="D121" s="4"/>
      <c r="E121" s="21"/>
      <c r="F121" s="21"/>
      <c r="G121" s="21"/>
      <c r="H121" s="21"/>
      <c r="I121" s="21"/>
      <c r="J121" s="21"/>
      <c r="K121" s="21"/>
      <c r="L121" s="21"/>
      <c r="M121" s="4"/>
    </row>
    <row r="122" spans="1:13" x14ac:dyDescent="0.35">
      <c r="A122" s="17"/>
      <c r="B122" s="11"/>
      <c r="C122" s="13"/>
      <c r="D122" s="25"/>
      <c r="E122" s="26"/>
      <c r="F122" s="26"/>
      <c r="G122" s="26"/>
      <c r="H122" s="26"/>
      <c r="I122" s="26"/>
      <c r="J122" s="26"/>
      <c r="K122" s="26"/>
      <c r="L122" s="26"/>
      <c r="M122" s="25"/>
    </row>
    <row r="123" spans="1:13" x14ac:dyDescent="0.35">
      <c r="A123" s="27"/>
      <c r="B123" s="27"/>
      <c r="C123" s="4"/>
      <c r="D123" s="28"/>
      <c r="E123" s="29"/>
      <c r="F123" s="29"/>
      <c r="G123" s="29"/>
      <c r="H123" s="29"/>
      <c r="I123" s="29"/>
      <c r="J123" s="29"/>
      <c r="K123" s="29"/>
      <c r="L123" s="29"/>
      <c r="M123" s="28"/>
    </row>
    <row r="124" spans="1:13" x14ac:dyDescent="0.35">
      <c r="A124" s="27"/>
      <c r="B124" s="27"/>
      <c r="C124" s="4"/>
      <c r="D124" s="28"/>
      <c r="E124" s="29"/>
      <c r="F124" s="29"/>
      <c r="G124" s="29"/>
      <c r="H124" s="29"/>
      <c r="I124" s="29"/>
      <c r="J124" s="29"/>
      <c r="K124" s="29"/>
      <c r="L124" s="29"/>
      <c r="M124" s="28"/>
    </row>
    <row r="125" spans="1:13" x14ac:dyDescent="0.35">
      <c r="A125" s="27"/>
      <c r="B125" s="27"/>
      <c r="C125" s="4"/>
      <c r="D125" s="28"/>
      <c r="E125" s="29"/>
      <c r="F125" s="29"/>
      <c r="G125" s="29"/>
      <c r="H125" s="29"/>
      <c r="I125" s="29"/>
      <c r="J125" s="29"/>
      <c r="K125" s="29"/>
      <c r="L125" s="29"/>
      <c r="M125" s="28"/>
    </row>
    <row r="126" spans="1:13" x14ac:dyDescent="0.35">
      <c r="A126" s="27"/>
      <c r="B126" s="27"/>
      <c r="C126" s="4"/>
      <c r="D126" s="28"/>
      <c r="E126" s="29"/>
      <c r="F126" s="29"/>
      <c r="G126" s="29"/>
      <c r="H126" s="29"/>
      <c r="I126" s="29"/>
      <c r="J126" s="29"/>
      <c r="K126" s="29"/>
      <c r="L126" s="29"/>
      <c r="M126" s="28"/>
    </row>
    <row r="127" spans="1:13" x14ac:dyDescent="0.35">
      <c r="A127" s="18"/>
      <c r="B127" s="18"/>
      <c r="C127" s="4"/>
      <c r="D127" s="4"/>
      <c r="E127" s="21"/>
      <c r="F127" s="21"/>
      <c r="G127" s="21"/>
      <c r="H127" s="21"/>
      <c r="I127" s="21"/>
      <c r="J127" s="21"/>
      <c r="K127" s="21"/>
      <c r="L127" s="21"/>
      <c r="M127" s="4"/>
    </row>
    <row r="128" spans="1:13" x14ac:dyDescent="0.35">
      <c r="A128" s="17"/>
      <c r="B128" s="11"/>
      <c r="C128" s="13"/>
      <c r="D128" s="25"/>
      <c r="E128" s="26"/>
      <c r="F128" s="26"/>
      <c r="G128" s="26"/>
      <c r="H128" s="26"/>
      <c r="I128" s="26"/>
      <c r="J128" s="26"/>
      <c r="K128" s="26"/>
      <c r="L128" s="26"/>
      <c r="M128" s="25"/>
    </row>
    <row r="129" spans="1:13" x14ac:dyDescent="0.35">
      <c r="A129" s="27"/>
      <c r="B129" s="27"/>
      <c r="C129" s="4"/>
      <c r="D129" s="28"/>
      <c r="E129" s="29"/>
      <c r="F129" s="29"/>
      <c r="G129" s="29"/>
      <c r="H129" s="29"/>
      <c r="I129" s="29"/>
      <c r="J129" s="29"/>
      <c r="K129" s="29"/>
      <c r="L129" s="29"/>
      <c r="M129" s="28"/>
    </row>
    <row r="130" spans="1:13" x14ac:dyDescent="0.35">
      <c r="A130" s="18"/>
      <c r="B130" s="18"/>
      <c r="C130" s="4"/>
      <c r="D130" s="4"/>
      <c r="E130" s="21"/>
      <c r="F130" s="21"/>
      <c r="G130" s="21"/>
      <c r="H130" s="21"/>
      <c r="I130" s="21"/>
      <c r="J130" s="21"/>
      <c r="K130" s="21"/>
      <c r="L130" s="21"/>
      <c r="M130" s="4"/>
    </row>
    <row r="131" spans="1:13" x14ac:dyDescent="0.35">
      <c r="A131" s="17"/>
      <c r="B131" s="11"/>
      <c r="C131" s="13"/>
      <c r="D131" s="25"/>
      <c r="E131" s="26"/>
      <c r="F131" s="26"/>
      <c r="G131" s="26"/>
      <c r="H131" s="26"/>
      <c r="I131" s="26"/>
      <c r="J131" s="26"/>
      <c r="K131" s="26"/>
      <c r="L131" s="26"/>
      <c r="M131" s="25"/>
    </row>
    <row r="132" spans="1:13" x14ac:dyDescent="0.35">
      <c r="A132" s="27"/>
      <c r="B132" s="27"/>
      <c r="C132" s="4"/>
      <c r="D132" s="28"/>
      <c r="E132" s="29"/>
      <c r="F132" s="29"/>
      <c r="G132" s="29"/>
      <c r="H132" s="29"/>
      <c r="I132" s="29"/>
      <c r="J132" s="29"/>
      <c r="K132" s="29"/>
      <c r="L132" s="29"/>
      <c r="M132" s="28"/>
    </row>
    <row r="133" spans="1:13" x14ac:dyDescent="0.35">
      <c r="A133" s="27"/>
      <c r="B133" s="27"/>
      <c r="C133" s="4"/>
      <c r="D133" s="28"/>
      <c r="E133" s="29"/>
      <c r="F133" s="29"/>
      <c r="G133" s="29"/>
      <c r="H133" s="29"/>
      <c r="I133" s="29"/>
      <c r="J133" s="29"/>
      <c r="K133" s="29"/>
      <c r="L133" s="29"/>
      <c r="M133" s="28"/>
    </row>
    <row r="134" spans="1:13" x14ac:dyDescent="0.35">
      <c r="A134" s="18"/>
      <c r="B134" s="18"/>
      <c r="C134" s="4"/>
      <c r="D134" s="4"/>
      <c r="E134" s="21"/>
      <c r="F134" s="21"/>
      <c r="G134" s="21"/>
      <c r="H134" s="21"/>
      <c r="I134" s="21"/>
      <c r="J134" s="21"/>
      <c r="K134" s="21"/>
      <c r="L134" s="21"/>
      <c r="M134" s="4"/>
    </row>
    <row r="135" spans="1:13" x14ac:dyDescent="0.35">
      <c r="A135" s="17"/>
      <c r="B135" s="11"/>
      <c r="C135" s="13"/>
      <c r="D135" s="25"/>
      <c r="E135" s="26"/>
      <c r="F135" s="26"/>
      <c r="G135" s="26"/>
      <c r="H135" s="26"/>
      <c r="I135" s="26"/>
      <c r="J135" s="26"/>
      <c r="K135" s="26"/>
      <c r="L135" s="26"/>
      <c r="M135" s="25"/>
    </row>
    <row r="136" spans="1:13" x14ac:dyDescent="0.35">
      <c r="A136" s="27"/>
      <c r="B136" s="27"/>
      <c r="C136" s="4"/>
      <c r="D136" s="28"/>
      <c r="E136" s="29"/>
      <c r="F136" s="29"/>
      <c r="G136" s="29"/>
      <c r="H136" s="29"/>
      <c r="I136" s="29"/>
      <c r="J136" s="29"/>
      <c r="K136" s="29"/>
      <c r="L136" s="29"/>
      <c r="M136" s="28"/>
    </row>
    <row r="137" spans="1:13" x14ac:dyDescent="0.35">
      <c r="A137" s="18"/>
      <c r="B137" s="18"/>
      <c r="C137" s="4"/>
      <c r="D137" s="4"/>
      <c r="E137" s="21"/>
      <c r="F137" s="21"/>
      <c r="G137" s="21"/>
      <c r="H137" s="21"/>
      <c r="I137" s="21"/>
      <c r="J137" s="21"/>
      <c r="K137" s="21"/>
      <c r="L137" s="21"/>
      <c r="M137" s="4"/>
    </row>
    <row r="138" spans="1:13" x14ac:dyDescent="0.35">
      <c r="A138" s="18"/>
      <c r="B138" s="18"/>
      <c r="C138" s="4"/>
      <c r="D138" s="4"/>
      <c r="E138" s="21"/>
      <c r="F138" s="21"/>
      <c r="G138" s="21"/>
      <c r="H138" s="21"/>
      <c r="I138" s="21"/>
      <c r="J138" s="21"/>
      <c r="K138" s="21"/>
      <c r="L138" s="21"/>
      <c r="M138" s="4"/>
    </row>
    <row r="139" spans="1:13" x14ac:dyDescent="0.35">
      <c r="A139" s="11"/>
      <c r="B139" s="12"/>
      <c r="C139" s="13"/>
      <c r="D139" s="25"/>
      <c r="E139" s="26"/>
      <c r="F139" s="26"/>
      <c r="G139" s="26"/>
      <c r="H139" s="26"/>
      <c r="I139" s="26"/>
      <c r="J139" s="26"/>
      <c r="K139" s="26"/>
      <c r="L139" s="26"/>
      <c r="M139" s="25"/>
    </row>
    <row r="140" spans="1:13" x14ac:dyDescent="0.35">
      <c r="A140" s="17"/>
      <c r="B140" s="11"/>
      <c r="C140" s="13"/>
      <c r="D140" s="25"/>
      <c r="E140" s="26"/>
      <c r="F140" s="26"/>
      <c r="G140" s="26"/>
      <c r="H140" s="26"/>
      <c r="I140" s="26"/>
      <c r="J140" s="26"/>
      <c r="K140" s="26"/>
      <c r="L140" s="26"/>
      <c r="M140" s="25"/>
    </row>
    <row r="141" spans="1:13" x14ac:dyDescent="0.35">
      <c r="A141" s="27"/>
      <c r="B141" s="27"/>
      <c r="C141" s="4"/>
      <c r="D141" s="28"/>
      <c r="E141" s="29"/>
      <c r="F141" s="29"/>
      <c r="G141" s="29"/>
      <c r="H141" s="29"/>
      <c r="I141" s="29"/>
      <c r="J141" s="29"/>
      <c r="K141" s="29"/>
      <c r="L141" s="29"/>
      <c r="M141" s="28"/>
    </row>
    <row r="142" spans="1:13" x14ac:dyDescent="0.35">
      <c r="A142" s="18"/>
      <c r="B142" s="18"/>
      <c r="C142" s="4"/>
      <c r="D142" s="4"/>
      <c r="E142" s="21"/>
      <c r="F142" s="21"/>
      <c r="G142" s="21"/>
      <c r="H142" s="21"/>
      <c r="I142" s="21"/>
      <c r="J142" s="21"/>
      <c r="K142" s="21"/>
      <c r="L142" s="21"/>
      <c r="M142" s="4"/>
    </row>
    <row r="143" spans="1:13" x14ac:dyDescent="0.35">
      <c r="A143" s="17"/>
      <c r="B143" s="11"/>
      <c r="C143" s="13"/>
      <c r="D143" s="25"/>
      <c r="E143" s="26"/>
      <c r="F143" s="26"/>
      <c r="G143" s="26"/>
      <c r="H143" s="26"/>
      <c r="I143" s="26"/>
      <c r="J143" s="26"/>
      <c r="K143" s="26"/>
      <c r="L143" s="26"/>
      <c r="M143" s="25"/>
    </row>
    <row r="144" spans="1:13" x14ac:dyDescent="0.35">
      <c r="A144" s="27"/>
      <c r="B144" s="27"/>
      <c r="C144" s="4"/>
      <c r="D144" s="28"/>
      <c r="E144" s="29"/>
      <c r="F144" s="29"/>
      <c r="G144" s="29"/>
      <c r="H144" s="29"/>
      <c r="I144" s="29"/>
      <c r="J144" s="29"/>
      <c r="K144" s="29"/>
      <c r="L144" s="29"/>
      <c r="M144" s="28"/>
    </row>
    <row r="145" spans="1:13" x14ac:dyDescent="0.35">
      <c r="A145" s="27"/>
      <c r="B145" s="27"/>
      <c r="C145" s="4"/>
      <c r="D145" s="28"/>
      <c r="E145" s="29"/>
      <c r="F145" s="29"/>
      <c r="G145" s="29"/>
      <c r="H145" s="29"/>
      <c r="I145" s="29"/>
      <c r="J145" s="29"/>
      <c r="K145" s="29"/>
      <c r="L145" s="29"/>
      <c r="M145" s="28"/>
    </row>
    <row r="146" spans="1:13" x14ac:dyDescent="0.35">
      <c r="A146" s="27"/>
      <c r="B146" s="27"/>
      <c r="C146" s="4"/>
      <c r="D146" s="28"/>
      <c r="E146" s="29"/>
      <c r="F146" s="29"/>
      <c r="G146" s="29"/>
      <c r="H146" s="29"/>
      <c r="I146" s="29"/>
      <c r="J146" s="29"/>
      <c r="K146" s="29"/>
      <c r="L146" s="29"/>
      <c r="M146" s="28"/>
    </row>
    <row r="147" spans="1:13" x14ac:dyDescent="0.35">
      <c r="A147" s="27"/>
      <c r="B147" s="27"/>
      <c r="C147" s="4"/>
      <c r="D147" s="28"/>
      <c r="E147" s="29"/>
      <c r="F147" s="29"/>
      <c r="G147" s="29"/>
      <c r="H147" s="29"/>
      <c r="I147" s="29"/>
      <c r="J147" s="29"/>
      <c r="K147" s="29"/>
      <c r="L147" s="29"/>
      <c r="M147" s="28"/>
    </row>
    <row r="148" spans="1:13" x14ac:dyDescent="0.35">
      <c r="A148" s="18"/>
      <c r="B148" s="18"/>
      <c r="C148" s="4"/>
      <c r="D148" s="4"/>
      <c r="E148" s="21"/>
      <c r="F148" s="21"/>
      <c r="G148" s="21"/>
      <c r="H148" s="21"/>
      <c r="I148" s="21"/>
      <c r="J148" s="21"/>
      <c r="K148" s="21"/>
      <c r="L148" s="21"/>
      <c r="M148" s="4"/>
    </row>
    <row r="149" spans="1:13" x14ac:dyDescent="0.35">
      <c r="A149" s="17"/>
      <c r="B149" s="11"/>
      <c r="C149" s="13"/>
      <c r="D149" s="25"/>
      <c r="E149" s="26"/>
      <c r="F149" s="26"/>
      <c r="G149" s="26"/>
      <c r="H149" s="26"/>
      <c r="I149" s="26"/>
      <c r="J149" s="26"/>
      <c r="K149" s="26"/>
      <c r="L149" s="26"/>
      <c r="M149" s="25"/>
    </row>
    <row r="150" spans="1:13" x14ac:dyDescent="0.35">
      <c r="A150" s="27"/>
      <c r="B150" s="27"/>
      <c r="C150" s="4"/>
      <c r="D150" s="28"/>
      <c r="E150" s="29"/>
      <c r="F150" s="29"/>
      <c r="G150" s="29"/>
      <c r="H150" s="29"/>
      <c r="I150" s="29"/>
      <c r="J150" s="29"/>
      <c r="K150" s="29"/>
      <c r="L150" s="29"/>
      <c r="M150" s="28"/>
    </row>
    <row r="151" spans="1:13" x14ac:dyDescent="0.35">
      <c r="A151" s="18"/>
      <c r="B151" s="18"/>
      <c r="C151" s="4"/>
      <c r="D151" s="4"/>
      <c r="E151" s="21"/>
      <c r="F151" s="21"/>
      <c r="G151" s="21"/>
      <c r="H151" s="21"/>
      <c r="I151" s="21"/>
      <c r="J151" s="21"/>
      <c r="K151" s="21"/>
      <c r="L151" s="21"/>
      <c r="M151" s="4"/>
    </row>
    <row r="152" spans="1:13" x14ac:dyDescent="0.35">
      <c r="A152" s="17"/>
      <c r="B152" s="11"/>
      <c r="C152" s="13"/>
      <c r="D152" s="25"/>
      <c r="E152" s="26"/>
      <c r="F152" s="26"/>
      <c r="G152" s="26"/>
      <c r="H152" s="26"/>
      <c r="I152" s="26"/>
      <c r="J152" s="26"/>
      <c r="K152" s="26"/>
      <c r="L152" s="26"/>
      <c r="M152" s="25"/>
    </row>
    <row r="153" spans="1:13" x14ac:dyDescent="0.35">
      <c r="A153" s="27"/>
      <c r="B153" s="27"/>
      <c r="C153" s="4"/>
      <c r="D153" s="28"/>
      <c r="E153" s="29"/>
      <c r="F153" s="29"/>
      <c r="G153" s="29"/>
      <c r="H153" s="29"/>
      <c r="I153" s="29"/>
      <c r="J153" s="29"/>
      <c r="K153" s="29"/>
      <c r="L153" s="29"/>
      <c r="M153" s="28"/>
    </row>
    <row r="154" spans="1:13" x14ac:dyDescent="0.35">
      <c r="A154" s="18"/>
      <c r="B154" s="18"/>
      <c r="C154" s="4"/>
      <c r="D154" s="4"/>
      <c r="E154" s="21"/>
      <c r="F154" s="21"/>
      <c r="G154" s="21"/>
      <c r="H154" s="21"/>
      <c r="I154" s="21"/>
      <c r="J154" s="21"/>
      <c r="K154" s="21"/>
      <c r="L154" s="21"/>
      <c r="M154" s="4"/>
    </row>
    <row r="155" spans="1:13" x14ac:dyDescent="0.35">
      <c r="A155" s="17"/>
      <c r="B155" s="11"/>
      <c r="C155" s="13"/>
      <c r="D155" s="25"/>
      <c r="E155" s="26"/>
      <c r="F155" s="26"/>
      <c r="G155" s="26"/>
      <c r="H155" s="26"/>
      <c r="I155" s="26"/>
      <c r="J155" s="26"/>
      <c r="K155" s="26"/>
      <c r="L155" s="26"/>
      <c r="M155" s="25"/>
    </row>
    <row r="156" spans="1:13" x14ac:dyDescent="0.35">
      <c r="A156" s="27"/>
      <c r="B156" s="27"/>
      <c r="C156" s="4"/>
      <c r="D156" s="28"/>
      <c r="E156" s="29"/>
      <c r="F156" s="29"/>
      <c r="G156" s="29"/>
      <c r="H156" s="29"/>
      <c r="I156" s="29"/>
      <c r="J156" s="29"/>
      <c r="K156" s="29"/>
      <c r="L156" s="29"/>
      <c r="M156" s="28"/>
    </row>
    <row r="157" spans="1:13" x14ac:dyDescent="0.35">
      <c r="A157" s="27"/>
      <c r="B157" s="27"/>
      <c r="C157" s="4"/>
      <c r="D157" s="28"/>
      <c r="E157" s="29"/>
      <c r="F157" s="29"/>
      <c r="G157" s="29"/>
      <c r="H157" s="29"/>
      <c r="I157" s="29"/>
      <c r="J157" s="29"/>
      <c r="K157" s="29"/>
      <c r="L157" s="29"/>
      <c r="M157" s="28"/>
    </row>
    <row r="158" spans="1:13" x14ac:dyDescent="0.35">
      <c r="A158" s="27"/>
      <c r="B158" s="27"/>
      <c r="C158" s="4"/>
      <c r="D158" s="28"/>
      <c r="E158" s="29"/>
      <c r="F158" s="29"/>
      <c r="G158" s="29"/>
      <c r="H158" s="29"/>
      <c r="I158" s="29"/>
      <c r="J158" s="29"/>
      <c r="K158" s="29"/>
      <c r="L158" s="29"/>
      <c r="M158" s="28"/>
    </row>
    <row r="159" spans="1:13" x14ac:dyDescent="0.35">
      <c r="A159" s="18"/>
      <c r="B159" s="18"/>
      <c r="C159" s="4"/>
      <c r="D159" s="4"/>
      <c r="E159" s="21"/>
      <c r="F159" s="21"/>
      <c r="G159" s="21"/>
      <c r="H159" s="21"/>
      <c r="I159" s="21"/>
      <c r="J159" s="21"/>
      <c r="K159" s="21"/>
      <c r="L159" s="21"/>
      <c r="M159" s="4"/>
    </row>
    <row r="160" spans="1:13" x14ac:dyDescent="0.35">
      <c r="A160" s="17"/>
      <c r="B160" s="11"/>
      <c r="C160" s="13"/>
      <c r="D160" s="25"/>
      <c r="E160" s="26"/>
      <c r="F160" s="26"/>
      <c r="G160" s="26"/>
      <c r="H160" s="26"/>
      <c r="I160" s="26"/>
      <c r="J160" s="26"/>
      <c r="K160" s="26"/>
      <c r="L160" s="26"/>
      <c r="M160" s="25"/>
    </row>
    <row r="161" spans="1:13" x14ac:dyDescent="0.35">
      <c r="A161" s="27"/>
      <c r="B161" s="27"/>
      <c r="C161" s="4"/>
      <c r="D161" s="28"/>
      <c r="E161" s="29"/>
      <c r="F161" s="29"/>
      <c r="G161" s="29"/>
      <c r="H161" s="29"/>
      <c r="I161" s="29"/>
      <c r="J161" s="29"/>
      <c r="K161" s="29"/>
      <c r="L161" s="29"/>
      <c r="M161" s="28"/>
    </row>
    <row r="162" spans="1:13" x14ac:dyDescent="0.35">
      <c r="A162" s="27"/>
      <c r="B162" s="27"/>
      <c r="C162" s="4"/>
      <c r="D162" s="28"/>
      <c r="E162" s="29"/>
      <c r="F162" s="29"/>
      <c r="G162" s="29"/>
      <c r="H162" s="29"/>
      <c r="I162" s="29"/>
      <c r="J162" s="29"/>
      <c r="K162" s="29"/>
      <c r="L162" s="29"/>
      <c r="M162" s="28"/>
    </row>
    <row r="163" spans="1:13" x14ac:dyDescent="0.35">
      <c r="A163" s="27"/>
      <c r="B163" s="27"/>
      <c r="C163" s="4"/>
      <c r="D163" s="28"/>
      <c r="E163" s="29"/>
      <c r="F163" s="29"/>
      <c r="G163" s="29"/>
      <c r="H163" s="29"/>
      <c r="I163" s="29"/>
      <c r="J163" s="29"/>
      <c r="K163" s="29"/>
      <c r="L163" s="29"/>
      <c r="M163" s="28"/>
    </row>
    <row r="164" spans="1:13" x14ac:dyDescent="0.35">
      <c r="A164" s="27"/>
      <c r="B164" s="27"/>
      <c r="C164" s="4"/>
      <c r="D164" s="28"/>
      <c r="E164" s="29"/>
      <c r="F164" s="29"/>
      <c r="G164" s="29"/>
      <c r="H164" s="29"/>
      <c r="I164" s="29"/>
      <c r="J164" s="29"/>
      <c r="K164" s="29"/>
      <c r="L164" s="29"/>
      <c r="M164" s="28"/>
    </row>
    <row r="165" spans="1:13" x14ac:dyDescent="0.35">
      <c r="A165" s="18"/>
      <c r="B165" s="18"/>
      <c r="C165" s="4"/>
      <c r="D165" s="4"/>
      <c r="E165" s="21"/>
      <c r="F165" s="21"/>
      <c r="G165" s="21"/>
      <c r="H165" s="21"/>
      <c r="I165" s="21"/>
      <c r="J165" s="21"/>
      <c r="K165" s="21"/>
      <c r="L165" s="21"/>
      <c r="M165" s="4"/>
    </row>
    <row r="166" spans="1:13" x14ac:dyDescent="0.35">
      <c r="A166" s="17"/>
      <c r="B166" s="11"/>
      <c r="C166" s="13"/>
      <c r="D166" s="25"/>
      <c r="E166" s="26"/>
      <c r="F166" s="26"/>
      <c r="G166" s="26"/>
      <c r="H166" s="26"/>
      <c r="I166" s="26"/>
      <c r="J166" s="26"/>
      <c r="K166" s="26"/>
      <c r="L166" s="26"/>
      <c r="M166" s="25"/>
    </row>
    <row r="167" spans="1:13" x14ac:dyDescent="0.35">
      <c r="A167" s="27"/>
      <c r="B167" s="27"/>
      <c r="C167" s="4"/>
      <c r="D167" s="28"/>
      <c r="E167" s="29"/>
      <c r="F167" s="29"/>
      <c r="G167" s="29"/>
      <c r="H167" s="29"/>
      <c r="I167" s="29"/>
      <c r="J167" s="29"/>
      <c r="K167" s="29"/>
      <c r="L167" s="29"/>
      <c r="M167" s="28"/>
    </row>
    <row r="168" spans="1:13" x14ac:dyDescent="0.35">
      <c r="A168" s="27"/>
      <c r="B168" s="27"/>
      <c r="C168" s="4"/>
      <c r="D168" s="28"/>
      <c r="E168" s="29"/>
      <c r="F168" s="29"/>
      <c r="G168" s="29"/>
      <c r="H168" s="29"/>
      <c r="I168" s="29"/>
      <c r="J168" s="29"/>
      <c r="K168" s="29"/>
      <c r="L168" s="29"/>
      <c r="M168" s="28"/>
    </row>
    <row r="169" spans="1:13" x14ac:dyDescent="0.35">
      <c r="A169" s="18"/>
      <c r="B169" s="18"/>
      <c r="C169" s="4"/>
      <c r="D169" s="4"/>
      <c r="E169" s="21"/>
      <c r="F169" s="21"/>
      <c r="G169" s="21"/>
      <c r="H169" s="21"/>
      <c r="I169" s="21"/>
      <c r="J169" s="21"/>
      <c r="K169" s="21"/>
      <c r="L169" s="21"/>
      <c r="M169" s="4"/>
    </row>
    <row r="170" spans="1:13" x14ac:dyDescent="0.35">
      <c r="A170" s="17"/>
      <c r="B170" s="11"/>
      <c r="C170" s="13"/>
      <c r="D170" s="25"/>
      <c r="E170" s="26"/>
      <c r="F170" s="26"/>
      <c r="G170" s="26"/>
      <c r="H170" s="26"/>
      <c r="I170" s="26"/>
      <c r="J170" s="26"/>
      <c r="K170" s="26"/>
      <c r="L170" s="26"/>
      <c r="M170" s="25"/>
    </row>
    <row r="171" spans="1:13" x14ac:dyDescent="0.35">
      <c r="A171" s="27"/>
      <c r="B171" s="27"/>
      <c r="C171" s="4"/>
      <c r="D171" s="28"/>
      <c r="E171" s="29"/>
      <c r="F171" s="29"/>
      <c r="G171" s="29"/>
      <c r="H171" s="29"/>
      <c r="I171" s="29"/>
      <c r="J171" s="29"/>
      <c r="K171" s="29"/>
      <c r="L171" s="29"/>
      <c r="M171" s="28"/>
    </row>
    <row r="172" spans="1:13" x14ac:dyDescent="0.35">
      <c r="A172" s="27"/>
      <c r="B172" s="27"/>
      <c r="C172" s="4"/>
      <c r="D172" s="28"/>
      <c r="E172" s="29"/>
      <c r="F172" s="29"/>
      <c r="G172" s="29"/>
      <c r="H172" s="29"/>
      <c r="I172" s="29"/>
      <c r="J172" s="29"/>
      <c r="K172" s="29"/>
      <c r="L172" s="29"/>
      <c r="M172" s="28"/>
    </row>
    <row r="173" spans="1:13" x14ac:dyDescent="0.35">
      <c r="A173" s="27"/>
      <c r="B173" s="27"/>
      <c r="C173" s="4"/>
      <c r="D173" s="28"/>
      <c r="E173" s="29"/>
      <c r="F173" s="29"/>
      <c r="G173" s="29"/>
      <c r="H173" s="29"/>
      <c r="I173" s="29"/>
      <c r="J173" s="29"/>
      <c r="K173" s="29"/>
      <c r="L173" s="29"/>
      <c r="M173" s="28"/>
    </row>
    <row r="174" spans="1:13" x14ac:dyDescent="0.35">
      <c r="A174" s="18"/>
      <c r="B174" s="18"/>
      <c r="C174" s="4"/>
      <c r="D174" s="4"/>
      <c r="E174" s="21"/>
      <c r="F174" s="21"/>
      <c r="G174" s="21"/>
      <c r="H174" s="21"/>
      <c r="I174" s="21"/>
      <c r="J174" s="21"/>
      <c r="K174" s="21"/>
      <c r="L174" s="21"/>
      <c r="M174" s="4"/>
    </row>
    <row r="175" spans="1:13" x14ac:dyDescent="0.35">
      <c r="A175" s="18"/>
      <c r="B175" s="18"/>
      <c r="C175" s="4"/>
      <c r="D175" s="4"/>
      <c r="E175" s="21"/>
      <c r="F175" s="21"/>
      <c r="G175" s="21"/>
      <c r="H175" s="21"/>
      <c r="I175" s="21"/>
      <c r="J175" s="21"/>
      <c r="K175" s="21"/>
      <c r="L175" s="21"/>
      <c r="M175" s="4"/>
    </row>
    <row r="176" spans="1:13" x14ac:dyDescent="0.35">
      <c r="A176" s="17"/>
      <c r="B176" s="17"/>
      <c r="C176" s="23"/>
      <c r="D176" s="25"/>
      <c r="E176" s="26"/>
      <c r="F176" s="26"/>
      <c r="G176" s="26"/>
      <c r="H176" s="26"/>
      <c r="I176" s="26"/>
      <c r="J176" s="26"/>
      <c r="K176" s="26"/>
      <c r="L176" s="26"/>
      <c r="M176" s="25"/>
    </row>
  </sheetData>
  <mergeCells count="6">
    <mergeCell ref="A1:M1"/>
    <mergeCell ref="A2:M2"/>
    <mergeCell ref="A3:M3"/>
    <mergeCell ref="A4:M4"/>
    <mergeCell ref="A6:M6"/>
    <mergeCell ref="A8:C8"/>
  </mergeCells>
  <pageMargins left="0.59055118110236227" right="0.59055118110236227" top="0.59055118110236227" bottom="0.59055118110236227" header="0.51181102362204722" footer="0.51181102362204722"/>
  <pageSetup scale="44" fitToHeight="4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4"/>
  <sheetViews>
    <sheetView zoomScale="70" zoomScaleNormal="70" workbookViewId="0">
      <selection sqref="A1:O1"/>
    </sheetView>
  </sheetViews>
  <sheetFormatPr baseColWidth="10" defaultColWidth="11.42578125" defaultRowHeight="18" x14ac:dyDescent="0.35"/>
  <cols>
    <col min="1" max="1" width="11.28515625" style="41" bestFit="1" customWidth="1"/>
    <col min="2" max="2" width="44.85546875" style="42" customWidth="1"/>
    <col min="3" max="3" width="25.85546875" style="43" bestFit="1" customWidth="1"/>
    <col min="4" max="4" width="32.42578125" style="44" customWidth="1"/>
    <col min="5" max="5" width="40.5703125" style="45" customWidth="1"/>
    <col min="6" max="6" width="31.7109375" style="44" customWidth="1"/>
    <col min="7" max="7" width="24.28515625" style="33" customWidth="1"/>
    <col min="8" max="8" width="15.28515625" style="33" bestFit="1" customWidth="1"/>
    <col min="9" max="9" width="44.28515625" style="33" customWidth="1"/>
    <col min="10" max="10" width="15.28515625" style="33" bestFit="1" customWidth="1"/>
    <col min="11" max="11" width="34.140625" style="46" customWidth="1"/>
    <col min="12" max="12" width="21" style="33" bestFit="1" customWidth="1"/>
    <col min="13" max="13" width="19.28515625" style="33" bestFit="1" customWidth="1"/>
    <col min="14" max="16384" width="11.42578125" style="33"/>
  </cols>
  <sheetData>
    <row r="1" spans="1:15" x14ac:dyDescent="0.35">
      <c r="A1" s="31" t="s">
        <v>0</v>
      </c>
      <c r="B1" s="31"/>
      <c r="C1" s="31"/>
      <c r="D1" s="31"/>
      <c r="E1" s="31"/>
      <c r="F1" s="31"/>
      <c r="G1" s="31"/>
      <c r="H1" s="31"/>
      <c r="I1" s="31"/>
      <c r="J1" s="31"/>
      <c r="K1" s="31"/>
      <c r="L1" s="32"/>
      <c r="M1" s="32"/>
      <c r="N1" s="32"/>
      <c r="O1" s="32"/>
    </row>
    <row r="2" spans="1:15" x14ac:dyDescent="0.35">
      <c r="A2" s="31" t="s">
        <v>1</v>
      </c>
      <c r="B2" s="31"/>
      <c r="C2" s="31"/>
      <c r="D2" s="31"/>
      <c r="E2" s="31"/>
      <c r="F2" s="31"/>
      <c r="G2" s="31"/>
      <c r="H2" s="31"/>
      <c r="I2" s="31"/>
      <c r="J2" s="31"/>
      <c r="K2" s="31"/>
      <c r="L2" s="32"/>
      <c r="M2" s="32"/>
      <c r="N2" s="32"/>
      <c r="O2" s="32"/>
    </row>
    <row r="3" spans="1:15" x14ac:dyDescent="0.35">
      <c r="A3" s="31" t="s">
        <v>2</v>
      </c>
      <c r="B3" s="31"/>
      <c r="C3" s="31"/>
      <c r="D3" s="31"/>
      <c r="E3" s="31"/>
      <c r="F3" s="31"/>
      <c r="G3" s="31"/>
      <c r="H3" s="31"/>
      <c r="I3" s="31"/>
      <c r="J3" s="31"/>
      <c r="K3" s="31"/>
      <c r="L3" s="32"/>
      <c r="M3" s="32"/>
      <c r="N3" s="32"/>
      <c r="O3" s="32"/>
    </row>
    <row r="4" spans="1:15" x14ac:dyDescent="0.35">
      <c r="A4" s="31" t="s">
        <v>3</v>
      </c>
      <c r="B4" s="31"/>
      <c r="C4" s="31"/>
      <c r="D4" s="31"/>
      <c r="E4" s="31"/>
      <c r="F4" s="31"/>
      <c r="G4" s="31"/>
      <c r="H4" s="31"/>
      <c r="I4" s="31"/>
      <c r="J4" s="31"/>
      <c r="K4" s="31"/>
      <c r="L4" s="34"/>
      <c r="M4" s="34"/>
      <c r="N4" s="34"/>
      <c r="O4" s="34"/>
    </row>
    <row r="5" spans="1:15" x14ac:dyDescent="0.35">
      <c r="A5" s="35"/>
      <c r="B5" s="36"/>
      <c r="C5" s="37"/>
      <c r="D5" s="38"/>
      <c r="E5" s="37"/>
      <c r="F5" s="38"/>
      <c r="G5" s="36"/>
      <c r="H5" s="36"/>
      <c r="I5" s="36"/>
      <c r="J5" s="36"/>
      <c r="K5" s="39"/>
      <c r="L5" s="34"/>
      <c r="M5" s="34"/>
      <c r="N5" s="34"/>
      <c r="O5" s="34"/>
    </row>
    <row r="6" spans="1:15" ht="18.75" x14ac:dyDescent="0.35">
      <c r="A6" s="40" t="s">
        <v>42</v>
      </c>
      <c r="B6" s="40"/>
      <c r="C6" s="40"/>
      <c r="D6" s="40"/>
      <c r="E6" s="40"/>
      <c r="F6" s="40"/>
      <c r="G6" s="40"/>
      <c r="H6" s="40"/>
      <c r="I6" s="40"/>
      <c r="J6" s="40"/>
      <c r="K6" s="40"/>
      <c r="L6" s="40"/>
    </row>
    <row r="7" spans="1:15" x14ac:dyDescent="0.35">
      <c r="K7" s="46" t="s">
        <v>43</v>
      </c>
    </row>
    <row r="8" spans="1:15" s="5" customFormat="1" ht="6" customHeight="1" thickBot="1" x14ac:dyDescent="0.4">
      <c r="A8" s="47"/>
      <c r="B8" s="48"/>
      <c r="C8" s="49"/>
      <c r="D8" s="49"/>
      <c r="E8" s="50"/>
      <c r="F8" s="49"/>
      <c r="G8" s="47"/>
      <c r="H8" s="51"/>
      <c r="I8" s="47"/>
      <c r="J8" s="51"/>
      <c r="K8" s="52"/>
      <c r="M8" s="53"/>
    </row>
    <row r="9" spans="1:15" s="5" customFormat="1" ht="15" customHeight="1" thickTop="1" thickBot="1" x14ac:dyDescent="0.4">
      <c r="A9" s="54" t="s">
        <v>44</v>
      </c>
      <c r="B9" s="54"/>
      <c r="C9" s="55" t="s">
        <v>45</v>
      </c>
      <c r="D9" s="55"/>
      <c r="E9" s="55" t="s">
        <v>46</v>
      </c>
      <c r="F9" s="55"/>
      <c r="G9" s="55" t="s">
        <v>47</v>
      </c>
      <c r="H9" s="55"/>
      <c r="I9" s="55" t="s">
        <v>48</v>
      </c>
      <c r="J9" s="55"/>
      <c r="K9" s="56" t="s">
        <v>49</v>
      </c>
      <c r="M9" s="53"/>
    </row>
    <row r="10" spans="1:15" s="5" customFormat="1" ht="28.5" customHeight="1" thickTop="1" thickBot="1" x14ac:dyDescent="0.4">
      <c r="A10" s="57"/>
      <c r="B10" s="57"/>
      <c r="C10" s="58" t="s">
        <v>50</v>
      </c>
      <c r="D10" s="59" t="s">
        <v>51</v>
      </c>
      <c r="E10" s="58" t="s">
        <v>50</v>
      </c>
      <c r="F10" s="59" t="s">
        <v>51</v>
      </c>
      <c r="G10" s="58" t="s">
        <v>50</v>
      </c>
      <c r="H10" s="58" t="s">
        <v>51</v>
      </c>
      <c r="I10" s="58" t="s">
        <v>50</v>
      </c>
      <c r="J10" s="58" t="s">
        <v>51</v>
      </c>
      <c r="K10" s="60"/>
      <c r="M10" s="53"/>
    </row>
    <row r="11" spans="1:15" s="5" customFormat="1" ht="18.75" thickTop="1" x14ac:dyDescent="0.35">
      <c r="A11" s="47"/>
      <c r="B11" s="48"/>
      <c r="C11" s="49"/>
      <c r="D11" s="52">
        <f>+D13+D60</f>
        <v>18248289015</v>
      </c>
      <c r="E11" s="50"/>
      <c r="F11" s="52">
        <f>+F13+F60</f>
        <v>15487178651</v>
      </c>
      <c r="G11" s="52"/>
      <c r="H11" s="52">
        <f>+H13+H60</f>
        <v>0</v>
      </c>
      <c r="I11" s="47"/>
      <c r="J11" s="52">
        <f>+J13+J60</f>
        <v>0</v>
      </c>
      <c r="K11" s="52">
        <f>+D11+F11+H11+J11</f>
        <v>33735467666</v>
      </c>
      <c r="L11" s="61"/>
      <c r="M11" s="61"/>
    </row>
    <row r="12" spans="1:15" s="5" customFormat="1" ht="6" customHeight="1" x14ac:dyDescent="0.35">
      <c r="A12" s="62"/>
      <c r="B12" s="63"/>
      <c r="C12" s="64"/>
      <c r="D12" s="64"/>
      <c r="E12" s="65"/>
      <c r="F12" s="66"/>
      <c r="G12" s="62"/>
      <c r="H12" s="67"/>
      <c r="I12" s="62"/>
      <c r="J12" s="67"/>
      <c r="K12" s="68"/>
    </row>
    <row r="13" spans="1:15" x14ac:dyDescent="0.35">
      <c r="A13" s="69">
        <v>2210000</v>
      </c>
      <c r="B13" s="70" t="s">
        <v>52</v>
      </c>
      <c r="C13" s="71"/>
      <c r="D13" s="72"/>
      <c r="E13" s="73"/>
      <c r="F13" s="72">
        <f>+F14+F17+F20+F32+F34+F38+F43+F51+F55</f>
        <v>15487178651</v>
      </c>
      <c r="G13" s="74"/>
      <c r="H13" s="75"/>
      <c r="I13" s="74"/>
      <c r="J13" s="75"/>
      <c r="K13" s="72">
        <f t="shared" ref="K13:K76" si="0">+D13+F13+H13+J13</f>
        <v>15487178651</v>
      </c>
    </row>
    <row r="14" spans="1:15" x14ac:dyDescent="0.35">
      <c r="A14" s="76">
        <v>2211000</v>
      </c>
      <c r="B14" s="77" t="s">
        <v>53</v>
      </c>
      <c r="C14" s="78"/>
      <c r="D14" s="79"/>
      <c r="E14" s="80"/>
      <c r="F14" s="79">
        <f>+F15+F16</f>
        <v>3379654954</v>
      </c>
      <c r="G14" s="81"/>
      <c r="H14" s="82"/>
      <c r="I14" s="81"/>
      <c r="J14" s="82"/>
      <c r="K14" s="83">
        <f t="shared" si="0"/>
        <v>3379654954</v>
      </c>
    </row>
    <row r="15" spans="1:15" ht="36" x14ac:dyDescent="0.35">
      <c r="A15" s="18">
        <v>2211001</v>
      </c>
      <c r="B15" s="4" t="s">
        <v>54</v>
      </c>
      <c r="C15" s="84"/>
      <c r="D15" s="85"/>
      <c r="E15" s="86" t="s">
        <v>55</v>
      </c>
      <c r="F15" s="85">
        <v>3350631397</v>
      </c>
      <c r="G15" s="3"/>
      <c r="H15" s="87"/>
      <c r="I15" s="3"/>
      <c r="J15" s="87"/>
      <c r="K15" s="88">
        <f t="shared" si="0"/>
        <v>3350631397</v>
      </c>
    </row>
    <row r="16" spans="1:15" ht="36" x14ac:dyDescent="0.35">
      <c r="A16" s="18">
        <v>2211005</v>
      </c>
      <c r="B16" s="4" t="s">
        <v>56</v>
      </c>
      <c r="C16" s="84"/>
      <c r="D16" s="85"/>
      <c r="E16" s="86" t="s">
        <v>55</v>
      </c>
      <c r="F16" s="85">
        <v>29023557</v>
      </c>
      <c r="G16" s="3"/>
      <c r="H16" s="87"/>
      <c r="I16" s="3"/>
      <c r="J16" s="87"/>
      <c r="K16" s="88">
        <f t="shared" si="0"/>
        <v>29023557</v>
      </c>
    </row>
    <row r="17" spans="1:11" x14ac:dyDescent="0.35">
      <c r="A17" s="76">
        <v>2212000</v>
      </c>
      <c r="B17" s="77" t="s">
        <v>57</v>
      </c>
      <c r="C17" s="78"/>
      <c r="D17" s="79"/>
      <c r="E17" s="80"/>
      <c r="F17" s="79">
        <f>+F18+F19</f>
        <v>1626645377</v>
      </c>
      <c r="G17" s="81"/>
      <c r="H17" s="82"/>
      <c r="I17" s="81"/>
      <c r="J17" s="82"/>
      <c r="K17" s="83">
        <f t="shared" si="0"/>
        <v>1626645377</v>
      </c>
    </row>
    <row r="18" spans="1:11" ht="36" x14ac:dyDescent="0.35">
      <c r="A18" s="18">
        <v>2212001</v>
      </c>
      <c r="B18" s="4" t="s">
        <v>58</v>
      </c>
      <c r="C18" s="84"/>
      <c r="D18" s="85"/>
      <c r="E18" s="86" t="s">
        <v>55</v>
      </c>
      <c r="F18" s="85">
        <v>1126645377</v>
      </c>
      <c r="G18" s="3"/>
      <c r="H18" s="87"/>
      <c r="I18" s="3"/>
      <c r="J18" s="87"/>
      <c r="K18" s="88">
        <f t="shared" si="0"/>
        <v>1126645377</v>
      </c>
    </row>
    <row r="19" spans="1:11" ht="36" x14ac:dyDescent="0.35">
      <c r="A19" s="18">
        <v>2212010</v>
      </c>
      <c r="B19" s="4" t="s">
        <v>59</v>
      </c>
      <c r="C19" s="84"/>
      <c r="D19" s="85"/>
      <c r="E19" s="89" t="s">
        <v>60</v>
      </c>
      <c r="F19" s="85">
        <v>500000000</v>
      </c>
      <c r="G19" s="3"/>
      <c r="H19" s="87"/>
      <c r="I19" s="3"/>
      <c r="J19" s="87"/>
      <c r="K19" s="88">
        <f t="shared" si="0"/>
        <v>500000000</v>
      </c>
    </row>
    <row r="20" spans="1:11" x14ac:dyDescent="0.35">
      <c r="A20" s="76">
        <v>2213000</v>
      </c>
      <c r="B20" s="77" t="s">
        <v>61</v>
      </c>
      <c r="C20" s="78"/>
      <c r="D20" s="79"/>
      <c r="E20" s="80"/>
      <c r="F20" s="79">
        <f>+F21+F24+F28</f>
        <v>2276276578</v>
      </c>
      <c r="G20" s="81"/>
      <c r="H20" s="82"/>
      <c r="I20" s="81"/>
      <c r="J20" s="82"/>
      <c r="K20" s="83">
        <f t="shared" si="0"/>
        <v>2276276578</v>
      </c>
    </row>
    <row r="21" spans="1:11" x14ac:dyDescent="0.35">
      <c r="A21" s="90">
        <v>2213100</v>
      </c>
      <c r="B21" s="91" t="s">
        <v>62</v>
      </c>
      <c r="C21" s="92"/>
      <c r="D21" s="93"/>
      <c r="E21" s="94"/>
      <c r="F21" s="93">
        <f>SUM(F22:F23)</f>
        <v>1500000</v>
      </c>
      <c r="G21" s="95"/>
      <c r="H21" s="96"/>
      <c r="I21" s="95"/>
      <c r="J21" s="96"/>
      <c r="K21" s="97">
        <f t="shared" si="0"/>
        <v>1500000</v>
      </c>
    </row>
    <row r="22" spans="1:11" ht="54" x14ac:dyDescent="0.35">
      <c r="A22" s="18">
        <v>2213107</v>
      </c>
      <c r="B22" s="4" t="s">
        <v>63</v>
      </c>
      <c r="C22" s="84"/>
      <c r="D22" s="85"/>
      <c r="E22" s="89" t="s">
        <v>64</v>
      </c>
      <c r="F22" s="85">
        <v>500000</v>
      </c>
      <c r="G22" s="3"/>
      <c r="H22" s="87"/>
      <c r="I22" s="3"/>
      <c r="J22" s="87"/>
      <c r="K22" s="88">
        <f t="shared" si="0"/>
        <v>500000</v>
      </c>
    </row>
    <row r="23" spans="1:11" ht="36" x14ac:dyDescent="0.35">
      <c r="A23" s="18">
        <v>2213111</v>
      </c>
      <c r="B23" s="4" t="s">
        <v>65</v>
      </c>
      <c r="C23" s="84"/>
      <c r="D23" s="85"/>
      <c r="E23" s="89" t="s">
        <v>66</v>
      </c>
      <c r="F23" s="85">
        <v>1000000</v>
      </c>
      <c r="G23" s="3"/>
      <c r="H23" s="87"/>
      <c r="I23" s="3"/>
      <c r="J23" s="87"/>
      <c r="K23" s="88">
        <f t="shared" si="0"/>
        <v>1000000</v>
      </c>
    </row>
    <row r="24" spans="1:11" x14ac:dyDescent="0.35">
      <c r="A24" s="90">
        <v>2213200</v>
      </c>
      <c r="B24" s="91" t="s">
        <v>67</v>
      </c>
      <c r="C24" s="92"/>
      <c r="D24" s="93"/>
      <c r="E24" s="94"/>
      <c r="F24" s="93">
        <f>SUM(F25:F27)</f>
        <v>596733691</v>
      </c>
      <c r="G24" s="95"/>
      <c r="H24" s="96"/>
      <c r="I24" s="95"/>
      <c r="J24" s="96"/>
      <c r="K24" s="97">
        <f t="shared" si="0"/>
        <v>596733691</v>
      </c>
    </row>
    <row r="25" spans="1:11" ht="54" x14ac:dyDescent="0.35">
      <c r="A25" s="18">
        <v>2213201</v>
      </c>
      <c r="B25" s="4" t="s">
        <v>68</v>
      </c>
      <c r="C25" s="84"/>
      <c r="D25" s="85"/>
      <c r="E25" s="89" t="s">
        <v>69</v>
      </c>
      <c r="F25" s="85">
        <v>345367019</v>
      </c>
      <c r="G25" s="3"/>
      <c r="H25" s="87"/>
      <c r="I25" s="3"/>
      <c r="J25" s="87"/>
      <c r="K25" s="88">
        <f t="shared" si="0"/>
        <v>345367019</v>
      </c>
    </row>
    <row r="26" spans="1:11" ht="36" x14ac:dyDescent="0.35">
      <c r="A26" s="18">
        <v>2213202</v>
      </c>
      <c r="B26" s="4" t="s">
        <v>70</v>
      </c>
      <c r="C26" s="84"/>
      <c r="D26" s="85"/>
      <c r="E26" s="89" t="s">
        <v>71</v>
      </c>
      <c r="F26" s="85">
        <v>19000000</v>
      </c>
      <c r="G26" s="3"/>
      <c r="H26" s="87"/>
      <c r="I26" s="3"/>
      <c r="J26" s="87"/>
      <c r="K26" s="88">
        <f t="shared" si="0"/>
        <v>19000000</v>
      </c>
    </row>
    <row r="27" spans="1:11" ht="54" x14ac:dyDescent="0.35">
      <c r="A27" s="18">
        <v>2213205</v>
      </c>
      <c r="B27" s="4" t="s">
        <v>68</v>
      </c>
      <c r="C27" s="84"/>
      <c r="D27" s="85"/>
      <c r="E27" s="89" t="s">
        <v>69</v>
      </c>
      <c r="F27" s="85">
        <v>232366672</v>
      </c>
      <c r="G27" s="3"/>
      <c r="H27" s="87"/>
      <c r="I27" s="3"/>
      <c r="J27" s="87"/>
      <c r="K27" s="88">
        <f t="shared" si="0"/>
        <v>232366672</v>
      </c>
    </row>
    <row r="28" spans="1:11" ht="36" x14ac:dyDescent="0.35">
      <c r="A28" s="90">
        <v>2213300</v>
      </c>
      <c r="B28" s="91" t="s">
        <v>72</v>
      </c>
      <c r="C28" s="92"/>
      <c r="D28" s="93"/>
      <c r="E28" s="94"/>
      <c r="F28" s="93">
        <f>SUM(F29:F31)</f>
        <v>1678042887</v>
      </c>
      <c r="G28" s="95"/>
      <c r="H28" s="96"/>
      <c r="I28" s="95"/>
      <c r="J28" s="96"/>
      <c r="K28" s="97">
        <f t="shared" si="0"/>
        <v>1678042887</v>
      </c>
    </row>
    <row r="29" spans="1:11" ht="58.5" customHeight="1" x14ac:dyDescent="0.35">
      <c r="A29" s="18">
        <v>2213301</v>
      </c>
      <c r="B29" s="4" t="s">
        <v>73</v>
      </c>
      <c r="C29" s="84"/>
      <c r="D29" s="85"/>
      <c r="E29" s="89" t="s">
        <v>74</v>
      </c>
      <c r="F29" s="85">
        <v>54779558</v>
      </c>
      <c r="G29" s="3"/>
      <c r="H29" s="87"/>
      <c r="I29" s="3"/>
      <c r="J29" s="87"/>
      <c r="K29" s="88">
        <f t="shared" si="0"/>
        <v>54779558</v>
      </c>
    </row>
    <row r="30" spans="1:11" x14ac:dyDescent="0.35">
      <c r="A30" s="18">
        <v>2213302</v>
      </c>
      <c r="B30" s="4" t="s">
        <v>75</v>
      </c>
      <c r="C30" s="84"/>
      <c r="D30" s="85"/>
      <c r="E30" s="89" t="s">
        <v>76</v>
      </c>
      <c r="F30" s="85">
        <v>1560568686</v>
      </c>
      <c r="G30" s="3"/>
      <c r="H30" s="87"/>
      <c r="I30" s="3"/>
      <c r="J30" s="87"/>
      <c r="K30" s="88">
        <f t="shared" si="0"/>
        <v>1560568686</v>
      </c>
    </row>
    <row r="31" spans="1:11" ht="54" x14ac:dyDescent="0.35">
      <c r="A31" s="18">
        <v>2213304</v>
      </c>
      <c r="B31" s="4" t="s">
        <v>73</v>
      </c>
      <c r="C31" s="84"/>
      <c r="D31" s="85"/>
      <c r="E31" s="89" t="s">
        <v>77</v>
      </c>
      <c r="F31" s="85">
        <v>62694643</v>
      </c>
      <c r="G31" s="3"/>
      <c r="H31" s="87"/>
      <c r="I31" s="3"/>
      <c r="J31" s="87"/>
      <c r="K31" s="88">
        <f t="shared" si="0"/>
        <v>62694643</v>
      </c>
    </row>
    <row r="32" spans="1:11" x14ac:dyDescent="0.35">
      <c r="A32" s="76">
        <v>2214000</v>
      </c>
      <c r="B32" s="77" t="s">
        <v>78</v>
      </c>
      <c r="C32" s="78"/>
      <c r="D32" s="79"/>
      <c r="E32" s="80"/>
      <c r="F32" s="79">
        <f>SUM(F33)</f>
        <v>35000000</v>
      </c>
      <c r="G32" s="81"/>
      <c r="H32" s="82"/>
      <c r="I32" s="81"/>
      <c r="J32" s="82"/>
      <c r="K32" s="83">
        <f t="shared" si="0"/>
        <v>35000000</v>
      </c>
    </row>
    <row r="33" spans="1:11" ht="36" x14ac:dyDescent="0.35">
      <c r="A33" s="18">
        <v>2214002</v>
      </c>
      <c r="B33" s="4" t="s">
        <v>79</v>
      </c>
      <c r="C33" s="84"/>
      <c r="D33" s="85"/>
      <c r="E33" s="86" t="s">
        <v>55</v>
      </c>
      <c r="F33" s="85">
        <v>35000000</v>
      </c>
      <c r="G33" s="3"/>
      <c r="H33" s="87"/>
      <c r="I33" s="3"/>
      <c r="J33" s="87"/>
      <c r="K33" s="88">
        <f t="shared" si="0"/>
        <v>35000000</v>
      </c>
    </row>
    <row r="34" spans="1:11" x14ac:dyDescent="0.35">
      <c r="A34" s="76">
        <v>2215000</v>
      </c>
      <c r="B34" s="77" t="s">
        <v>80</v>
      </c>
      <c r="C34" s="78"/>
      <c r="D34" s="79"/>
      <c r="E34" s="80"/>
      <c r="F34" s="79">
        <f>SUM(F35:F37)</f>
        <v>751639388</v>
      </c>
      <c r="G34" s="81"/>
      <c r="H34" s="82"/>
      <c r="I34" s="81"/>
      <c r="J34" s="82"/>
      <c r="K34" s="83">
        <f t="shared" si="0"/>
        <v>751639388</v>
      </c>
    </row>
    <row r="35" spans="1:11" x14ac:dyDescent="0.35">
      <c r="A35" s="18">
        <v>2215001</v>
      </c>
      <c r="B35" s="4" t="s">
        <v>81</v>
      </c>
      <c r="C35" s="84"/>
      <c r="D35" s="85"/>
      <c r="E35" s="89" t="s">
        <v>82</v>
      </c>
      <c r="F35" s="85">
        <v>44461890</v>
      </c>
      <c r="G35" s="3"/>
      <c r="H35" s="87"/>
      <c r="I35" s="3"/>
      <c r="J35" s="87"/>
      <c r="K35" s="88">
        <f t="shared" si="0"/>
        <v>44461890</v>
      </c>
    </row>
    <row r="36" spans="1:11" ht="72" x14ac:dyDescent="0.35">
      <c r="A36" s="18">
        <v>2215002</v>
      </c>
      <c r="B36" s="4" t="s">
        <v>83</v>
      </c>
      <c r="C36" s="84"/>
      <c r="D36" s="85"/>
      <c r="E36" s="89" t="s">
        <v>84</v>
      </c>
      <c r="F36" s="85">
        <v>555000000</v>
      </c>
      <c r="G36" s="3"/>
      <c r="H36" s="87"/>
      <c r="I36" s="3"/>
      <c r="J36" s="87"/>
      <c r="K36" s="88">
        <f t="shared" si="0"/>
        <v>555000000</v>
      </c>
    </row>
    <row r="37" spans="1:11" ht="54" x14ac:dyDescent="0.35">
      <c r="A37" s="18">
        <v>2215003</v>
      </c>
      <c r="B37" s="4" t="s">
        <v>85</v>
      </c>
      <c r="C37" s="84"/>
      <c r="D37" s="85"/>
      <c r="E37" s="89" t="s">
        <v>86</v>
      </c>
      <c r="F37" s="85">
        <v>152177498</v>
      </c>
      <c r="G37" s="3"/>
      <c r="H37" s="87"/>
      <c r="I37" s="3"/>
      <c r="J37" s="87"/>
      <c r="K37" s="88">
        <f t="shared" si="0"/>
        <v>152177498</v>
      </c>
    </row>
    <row r="38" spans="1:11" ht="36" x14ac:dyDescent="0.35">
      <c r="A38" s="76">
        <v>2216000</v>
      </c>
      <c r="B38" s="77" t="s">
        <v>87</v>
      </c>
      <c r="C38" s="78"/>
      <c r="D38" s="79"/>
      <c r="E38" s="80"/>
      <c r="F38" s="79">
        <f>+F39</f>
        <v>850391831</v>
      </c>
      <c r="G38" s="81"/>
      <c r="H38" s="82"/>
      <c r="I38" s="81"/>
      <c r="J38" s="82"/>
      <c r="K38" s="83">
        <f t="shared" si="0"/>
        <v>850391831</v>
      </c>
    </row>
    <row r="39" spans="1:11" x14ac:dyDescent="0.35">
      <c r="A39" s="90">
        <v>2216300</v>
      </c>
      <c r="B39" s="91" t="s">
        <v>88</v>
      </c>
      <c r="C39" s="92"/>
      <c r="D39" s="93"/>
      <c r="E39" s="94"/>
      <c r="F39" s="93">
        <f>SUM(F40:F42)</f>
        <v>850391831</v>
      </c>
      <c r="G39" s="95"/>
      <c r="H39" s="96"/>
      <c r="I39" s="95"/>
      <c r="J39" s="96"/>
      <c r="K39" s="97">
        <f t="shared" si="0"/>
        <v>850391831</v>
      </c>
    </row>
    <row r="40" spans="1:11" x14ac:dyDescent="0.35">
      <c r="A40" s="18">
        <v>2216301</v>
      </c>
      <c r="B40" s="4" t="s">
        <v>89</v>
      </c>
      <c r="C40" s="84"/>
      <c r="D40" s="85"/>
      <c r="E40" s="89" t="s">
        <v>90</v>
      </c>
      <c r="F40" s="85">
        <v>490370123</v>
      </c>
      <c r="G40" s="3"/>
      <c r="H40" s="87"/>
      <c r="I40" s="3"/>
      <c r="J40" s="87"/>
      <c r="K40" s="88">
        <f t="shared" si="0"/>
        <v>490370123</v>
      </c>
    </row>
    <row r="41" spans="1:11" x14ac:dyDescent="0.35">
      <c r="A41" s="18">
        <v>2216302</v>
      </c>
      <c r="B41" s="4" t="s">
        <v>91</v>
      </c>
      <c r="C41" s="84"/>
      <c r="D41" s="85"/>
      <c r="E41" s="89" t="s">
        <v>90</v>
      </c>
      <c r="F41" s="85">
        <v>1300000</v>
      </c>
      <c r="G41" s="3"/>
      <c r="H41" s="87"/>
      <c r="I41" s="3"/>
      <c r="J41" s="87"/>
      <c r="K41" s="88">
        <f t="shared" si="0"/>
        <v>1300000</v>
      </c>
    </row>
    <row r="42" spans="1:11" x14ac:dyDescent="0.35">
      <c r="A42" s="18">
        <v>2216304</v>
      </c>
      <c r="B42" s="4" t="s">
        <v>92</v>
      </c>
      <c r="C42" s="84"/>
      <c r="D42" s="85"/>
      <c r="E42" s="89" t="s">
        <v>90</v>
      </c>
      <c r="F42" s="85">
        <v>358721708</v>
      </c>
      <c r="G42" s="3"/>
      <c r="H42" s="87"/>
      <c r="I42" s="3"/>
      <c r="J42" s="87"/>
      <c r="K42" s="88">
        <f t="shared" si="0"/>
        <v>358721708</v>
      </c>
    </row>
    <row r="43" spans="1:11" x14ac:dyDescent="0.35">
      <c r="A43" s="76">
        <v>2217000</v>
      </c>
      <c r="B43" s="77" t="s">
        <v>93</v>
      </c>
      <c r="C43" s="78"/>
      <c r="D43" s="79"/>
      <c r="E43" s="80"/>
      <c r="F43" s="79">
        <f>+F44+F49</f>
        <v>3450268255</v>
      </c>
      <c r="G43" s="81"/>
      <c r="H43" s="82"/>
      <c r="I43" s="81"/>
      <c r="J43" s="82"/>
      <c r="K43" s="83">
        <f t="shared" si="0"/>
        <v>3450268255</v>
      </c>
    </row>
    <row r="44" spans="1:11" x14ac:dyDescent="0.35">
      <c r="A44" s="90">
        <v>2217100</v>
      </c>
      <c r="B44" s="91" t="s">
        <v>94</v>
      </c>
      <c r="C44" s="92"/>
      <c r="D44" s="93"/>
      <c r="E44" s="94"/>
      <c r="F44" s="93">
        <f>SUM(F45:F48)</f>
        <v>3403144874</v>
      </c>
      <c r="G44" s="95"/>
      <c r="H44" s="96"/>
      <c r="I44" s="95"/>
      <c r="J44" s="96"/>
      <c r="K44" s="97">
        <f t="shared" si="0"/>
        <v>3403144874</v>
      </c>
    </row>
    <row r="45" spans="1:11" ht="36" x14ac:dyDescent="0.35">
      <c r="A45" s="18">
        <v>2217101</v>
      </c>
      <c r="B45" s="4" t="s">
        <v>95</v>
      </c>
      <c r="C45" s="84"/>
      <c r="D45" s="85"/>
      <c r="E45" s="43"/>
      <c r="F45" s="85">
        <v>3252587183</v>
      </c>
      <c r="G45" s="4" t="s">
        <v>96</v>
      </c>
      <c r="H45" s="87"/>
      <c r="I45" s="3"/>
      <c r="J45" s="87"/>
      <c r="K45" s="88">
        <f t="shared" si="0"/>
        <v>3252587183</v>
      </c>
    </row>
    <row r="46" spans="1:11" ht="36" x14ac:dyDescent="0.35">
      <c r="A46" s="18">
        <v>2217102</v>
      </c>
      <c r="B46" s="4" t="s">
        <v>97</v>
      </c>
      <c r="C46" s="84"/>
      <c r="D46" s="85"/>
      <c r="E46" s="43"/>
      <c r="F46" s="85">
        <v>94246763</v>
      </c>
      <c r="G46" s="4" t="s">
        <v>96</v>
      </c>
      <c r="H46" s="87"/>
      <c r="I46" s="3"/>
      <c r="J46" s="87"/>
      <c r="K46" s="88">
        <f t="shared" si="0"/>
        <v>94246763</v>
      </c>
    </row>
    <row r="47" spans="1:11" ht="36" x14ac:dyDescent="0.35">
      <c r="A47" s="18">
        <v>2217103</v>
      </c>
      <c r="B47" s="4" t="s">
        <v>98</v>
      </c>
      <c r="C47" s="84"/>
      <c r="D47" s="85"/>
      <c r="E47" s="43"/>
      <c r="F47" s="85">
        <v>43000000</v>
      </c>
      <c r="G47" s="4" t="s">
        <v>96</v>
      </c>
      <c r="H47" s="87"/>
      <c r="I47" s="3"/>
      <c r="J47" s="87"/>
      <c r="K47" s="88">
        <f t="shared" si="0"/>
        <v>43000000</v>
      </c>
    </row>
    <row r="48" spans="1:11" ht="54" x14ac:dyDescent="0.35">
      <c r="A48" s="18">
        <v>2217108</v>
      </c>
      <c r="B48" s="4" t="s">
        <v>99</v>
      </c>
      <c r="C48" s="84"/>
      <c r="D48" s="85"/>
      <c r="E48" s="43"/>
      <c r="F48" s="85">
        <v>13310928</v>
      </c>
      <c r="G48" s="4" t="s">
        <v>96</v>
      </c>
      <c r="H48" s="87"/>
      <c r="I48" s="3"/>
      <c r="J48" s="87"/>
      <c r="K48" s="88">
        <f t="shared" si="0"/>
        <v>13310928</v>
      </c>
    </row>
    <row r="49" spans="1:11" x14ac:dyDescent="0.35">
      <c r="A49" s="90">
        <v>2217200</v>
      </c>
      <c r="B49" s="91" t="s">
        <v>62</v>
      </c>
      <c r="C49" s="92"/>
      <c r="D49" s="93"/>
      <c r="E49" s="94"/>
      <c r="F49" s="93">
        <f>SUM(F50)</f>
        <v>47123381</v>
      </c>
      <c r="G49" s="95"/>
      <c r="H49" s="96"/>
      <c r="I49" s="95"/>
      <c r="J49" s="96"/>
      <c r="K49" s="97">
        <f t="shared" si="0"/>
        <v>47123381</v>
      </c>
    </row>
    <row r="50" spans="1:11" ht="36" x14ac:dyDescent="0.35">
      <c r="A50" s="18">
        <v>2217205</v>
      </c>
      <c r="B50" s="4" t="s">
        <v>100</v>
      </c>
      <c r="C50" s="84"/>
      <c r="D50" s="85"/>
      <c r="E50" s="89"/>
      <c r="F50" s="85">
        <v>47123381</v>
      </c>
      <c r="G50" s="4" t="s">
        <v>96</v>
      </c>
      <c r="H50" s="87"/>
      <c r="I50" s="3"/>
      <c r="J50" s="87"/>
      <c r="K50" s="88">
        <f t="shared" si="0"/>
        <v>47123381</v>
      </c>
    </row>
    <row r="51" spans="1:11" x14ac:dyDescent="0.35">
      <c r="A51" s="76">
        <v>2218000</v>
      </c>
      <c r="B51" s="77" t="s">
        <v>101</v>
      </c>
      <c r="C51" s="78"/>
      <c r="D51" s="79"/>
      <c r="E51" s="80"/>
      <c r="F51" s="79">
        <f>+F52</f>
        <v>717632586</v>
      </c>
      <c r="G51" s="81"/>
      <c r="H51" s="82"/>
      <c r="I51" s="81"/>
      <c r="J51" s="82"/>
      <c r="K51" s="83">
        <f t="shared" si="0"/>
        <v>717632586</v>
      </c>
    </row>
    <row r="52" spans="1:11" ht="36" x14ac:dyDescent="0.35">
      <c r="A52" s="90">
        <v>2218100</v>
      </c>
      <c r="B52" s="91" t="s">
        <v>102</v>
      </c>
      <c r="C52" s="92"/>
      <c r="D52" s="93"/>
      <c r="E52" s="94"/>
      <c r="F52" s="93">
        <f>SUM(F53:F54)</f>
        <v>717632586</v>
      </c>
      <c r="G52" s="95"/>
      <c r="H52" s="96"/>
      <c r="I52" s="95"/>
      <c r="J52" s="96"/>
      <c r="K52" s="97">
        <f t="shared" si="0"/>
        <v>717632586</v>
      </c>
    </row>
    <row r="53" spans="1:11" x14ac:dyDescent="0.35">
      <c r="A53" s="18">
        <v>2218101</v>
      </c>
      <c r="B53" s="4" t="s">
        <v>103</v>
      </c>
      <c r="C53" s="84"/>
      <c r="D53" s="85"/>
      <c r="E53" s="89" t="s">
        <v>90</v>
      </c>
      <c r="F53" s="85">
        <v>94718385</v>
      </c>
      <c r="G53" s="3"/>
      <c r="H53" s="87"/>
      <c r="I53" s="3"/>
      <c r="J53" s="87"/>
      <c r="K53" s="88">
        <f t="shared" si="0"/>
        <v>94718385</v>
      </c>
    </row>
    <row r="54" spans="1:11" x14ac:dyDescent="0.35">
      <c r="A54" s="18">
        <v>2218102</v>
      </c>
      <c r="B54" s="4" t="s">
        <v>104</v>
      </c>
      <c r="C54" s="84"/>
      <c r="D54" s="85"/>
      <c r="E54" s="89" t="s">
        <v>90</v>
      </c>
      <c r="F54" s="85">
        <v>622914201</v>
      </c>
      <c r="G54" s="3"/>
      <c r="H54" s="87"/>
      <c r="I54" s="3"/>
      <c r="J54" s="87"/>
      <c r="K54" s="88">
        <f t="shared" si="0"/>
        <v>622914201</v>
      </c>
    </row>
    <row r="55" spans="1:11" x14ac:dyDescent="0.35">
      <c r="A55" s="76">
        <v>2219000</v>
      </c>
      <c r="B55" s="77" t="s">
        <v>105</v>
      </c>
      <c r="C55" s="78"/>
      <c r="D55" s="79"/>
      <c r="E55" s="80"/>
      <c r="F55" s="79">
        <f>+F56+F58</f>
        <v>2399669682</v>
      </c>
      <c r="G55" s="81"/>
      <c r="H55" s="82"/>
      <c r="I55" s="81"/>
      <c r="J55" s="82"/>
      <c r="K55" s="83">
        <f t="shared" si="0"/>
        <v>2399669682</v>
      </c>
    </row>
    <row r="56" spans="1:11" x14ac:dyDescent="0.35">
      <c r="A56" s="90">
        <v>2219100</v>
      </c>
      <c r="B56" s="91" t="s">
        <v>106</v>
      </c>
      <c r="C56" s="92"/>
      <c r="D56" s="93"/>
      <c r="E56" s="94"/>
      <c r="F56" s="93">
        <f>+F57</f>
        <v>973126480</v>
      </c>
      <c r="G56" s="95"/>
      <c r="H56" s="96"/>
      <c r="I56" s="95"/>
      <c r="J56" s="96"/>
      <c r="K56" s="97">
        <f t="shared" si="0"/>
        <v>973126480</v>
      </c>
    </row>
    <row r="57" spans="1:11" ht="36" x14ac:dyDescent="0.35">
      <c r="A57" s="18">
        <v>2219101</v>
      </c>
      <c r="B57" s="4" t="s">
        <v>106</v>
      </c>
      <c r="C57" s="84"/>
      <c r="D57" s="85"/>
      <c r="E57" s="89"/>
      <c r="F57" s="85">
        <v>973126480</v>
      </c>
      <c r="G57" s="3"/>
      <c r="H57" s="87"/>
      <c r="I57" s="4" t="s">
        <v>107</v>
      </c>
      <c r="J57" s="87"/>
      <c r="K57" s="88">
        <f t="shared" si="0"/>
        <v>973126480</v>
      </c>
    </row>
    <row r="58" spans="1:11" x14ac:dyDescent="0.35">
      <c r="A58" s="90">
        <v>2219200</v>
      </c>
      <c r="B58" s="91" t="s">
        <v>108</v>
      </c>
      <c r="C58" s="92"/>
      <c r="D58" s="93"/>
      <c r="E58" s="94"/>
      <c r="F58" s="93">
        <f>+F59</f>
        <v>1426543202</v>
      </c>
      <c r="G58" s="95"/>
      <c r="H58" s="96"/>
      <c r="I58" s="95"/>
      <c r="J58" s="96"/>
      <c r="K58" s="97">
        <f t="shared" si="0"/>
        <v>1426543202</v>
      </c>
    </row>
    <row r="59" spans="1:11" ht="114" customHeight="1" x14ac:dyDescent="0.35">
      <c r="A59" s="18">
        <v>2219201</v>
      </c>
      <c r="B59" s="4" t="s">
        <v>108</v>
      </c>
      <c r="C59" s="84"/>
      <c r="D59" s="85"/>
      <c r="E59" s="89"/>
      <c r="F59" s="85">
        <v>1426543202</v>
      </c>
      <c r="G59" s="3"/>
      <c r="H59" s="87"/>
      <c r="I59" s="4" t="s">
        <v>109</v>
      </c>
      <c r="J59" s="87"/>
      <c r="K59" s="88">
        <f t="shared" si="0"/>
        <v>1426543202</v>
      </c>
    </row>
    <row r="60" spans="1:11" x14ac:dyDescent="0.35">
      <c r="A60" s="69">
        <v>2220000</v>
      </c>
      <c r="B60" s="70" t="s">
        <v>110</v>
      </c>
      <c r="C60" s="71"/>
      <c r="D60" s="72">
        <f>+D61+D63+D80+D82</f>
        <v>18248289015</v>
      </c>
      <c r="E60" s="73"/>
      <c r="F60" s="72"/>
      <c r="G60" s="74"/>
      <c r="H60" s="75"/>
      <c r="I60" s="74"/>
      <c r="J60" s="75"/>
      <c r="K60" s="98">
        <f t="shared" si="0"/>
        <v>18248289015</v>
      </c>
    </row>
    <row r="61" spans="1:11" x14ac:dyDescent="0.35">
      <c r="A61" s="76">
        <v>2221000</v>
      </c>
      <c r="B61" s="77" t="s">
        <v>111</v>
      </c>
      <c r="C61" s="78"/>
      <c r="D61" s="79">
        <f>+D62</f>
        <v>2000000000</v>
      </c>
      <c r="E61" s="80"/>
      <c r="F61" s="79"/>
      <c r="G61" s="81"/>
      <c r="H61" s="82"/>
      <c r="I61" s="81"/>
      <c r="J61" s="82"/>
      <c r="K61" s="83">
        <f t="shared" si="0"/>
        <v>2000000000</v>
      </c>
    </row>
    <row r="62" spans="1:11" x14ac:dyDescent="0.35">
      <c r="A62" s="18">
        <v>2221111</v>
      </c>
      <c r="B62" s="4" t="s">
        <v>112</v>
      </c>
      <c r="C62" s="99" t="s">
        <v>113</v>
      </c>
      <c r="D62" s="85">
        <v>2000000000</v>
      </c>
      <c r="E62" s="89"/>
      <c r="F62" s="85"/>
      <c r="G62" s="3"/>
      <c r="H62" s="87"/>
      <c r="I62" s="3"/>
      <c r="J62" s="87"/>
      <c r="K62" s="88">
        <f t="shared" si="0"/>
        <v>2000000000</v>
      </c>
    </row>
    <row r="63" spans="1:11" x14ac:dyDescent="0.35">
      <c r="A63" s="76">
        <v>2223000</v>
      </c>
      <c r="B63" s="77" t="s">
        <v>114</v>
      </c>
      <c r="C63" s="78"/>
      <c r="D63" s="79">
        <f>+D64</f>
        <v>14509240554</v>
      </c>
      <c r="E63" s="80"/>
      <c r="F63" s="79"/>
      <c r="G63" s="81"/>
      <c r="H63" s="82"/>
      <c r="I63" s="81"/>
      <c r="J63" s="82"/>
      <c r="K63" s="83">
        <f t="shared" si="0"/>
        <v>14509240554</v>
      </c>
    </row>
    <row r="64" spans="1:11" x14ac:dyDescent="0.35">
      <c r="A64" s="90">
        <v>2223300</v>
      </c>
      <c r="B64" s="91" t="s">
        <v>115</v>
      </c>
      <c r="C64" s="92"/>
      <c r="D64" s="93">
        <f>SUM(D65:D79)</f>
        <v>14509240554</v>
      </c>
      <c r="E64" s="94"/>
      <c r="F64" s="93"/>
      <c r="G64" s="95"/>
      <c r="H64" s="96"/>
      <c r="I64" s="95"/>
      <c r="J64" s="96"/>
      <c r="K64" s="97">
        <f t="shared" si="0"/>
        <v>14509240554</v>
      </c>
    </row>
    <row r="65" spans="1:11" x14ac:dyDescent="0.35">
      <c r="A65" s="18">
        <v>2223301</v>
      </c>
      <c r="B65" s="4" t="s">
        <v>116</v>
      </c>
      <c r="C65" s="99" t="s">
        <v>117</v>
      </c>
      <c r="D65" s="85">
        <v>233896366</v>
      </c>
      <c r="E65" s="89" t="s">
        <v>76</v>
      </c>
      <c r="F65" s="85"/>
      <c r="G65" s="3"/>
      <c r="H65" s="87"/>
      <c r="I65" s="3"/>
      <c r="J65" s="87"/>
      <c r="K65" s="88">
        <f t="shared" si="0"/>
        <v>233896366</v>
      </c>
    </row>
    <row r="66" spans="1:11" x14ac:dyDescent="0.35">
      <c r="A66" s="18">
        <v>2223302</v>
      </c>
      <c r="B66" s="4" t="s">
        <v>118</v>
      </c>
      <c r="C66" s="99" t="s">
        <v>117</v>
      </c>
      <c r="D66" s="85">
        <v>2838623919</v>
      </c>
      <c r="E66" s="89" t="s">
        <v>119</v>
      </c>
      <c r="F66" s="85"/>
      <c r="G66" s="3"/>
      <c r="H66" s="87"/>
      <c r="I66" s="3"/>
      <c r="J66" s="87"/>
      <c r="K66" s="88">
        <f t="shared" si="0"/>
        <v>2838623919</v>
      </c>
    </row>
    <row r="67" spans="1:11" ht="54" x14ac:dyDescent="0.35">
      <c r="A67" s="18">
        <v>2223303</v>
      </c>
      <c r="B67" s="4" t="s">
        <v>120</v>
      </c>
      <c r="C67" s="99" t="s">
        <v>117</v>
      </c>
      <c r="D67" s="85">
        <v>143180497</v>
      </c>
      <c r="E67" s="89" t="s">
        <v>121</v>
      </c>
      <c r="F67" s="85"/>
      <c r="G67" s="3"/>
      <c r="H67" s="87"/>
      <c r="I67" s="3"/>
      <c r="J67" s="87"/>
      <c r="K67" s="88">
        <f t="shared" si="0"/>
        <v>143180497</v>
      </c>
    </row>
    <row r="68" spans="1:11" ht="36" x14ac:dyDescent="0.35">
      <c r="A68" s="18">
        <v>2223304</v>
      </c>
      <c r="B68" s="4" t="s">
        <v>122</v>
      </c>
      <c r="C68" s="99" t="s">
        <v>117</v>
      </c>
      <c r="D68" s="85">
        <v>1038035256</v>
      </c>
      <c r="E68" s="89" t="s">
        <v>90</v>
      </c>
      <c r="F68" s="85"/>
      <c r="G68" s="4" t="s">
        <v>96</v>
      </c>
      <c r="H68" s="87"/>
      <c r="I68" s="3"/>
      <c r="J68" s="87"/>
      <c r="K68" s="88">
        <f t="shared" si="0"/>
        <v>1038035256</v>
      </c>
    </row>
    <row r="69" spans="1:11" ht="36" x14ac:dyDescent="0.35">
      <c r="A69" s="18">
        <v>2223305</v>
      </c>
      <c r="B69" s="4" t="s">
        <v>123</v>
      </c>
      <c r="C69" s="99" t="s">
        <v>117</v>
      </c>
      <c r="D69" s="85">
        <v>1206044904</v>
      </c>
      <c r="E69" s="89" t="s">
        <v>90</v>
      </c>
      <c r="F69" s="85"/>
      <c r="G69" s="4" t="s">
        <v>96</v>
      </c>
      <c r="H69" s="87"/>
      <c r="I69" s="3"/>
      <c r="J69" s="87"/>
      <c r="K69" s="88">
        <f t="shared" si="0"/>
        <v>1206044904</v>
      </c>
    </row>
    <row r="70" spans="1:11" ht="36" x14ac:dyDescent="0.35">
      <c r="A70" s="18">
        <v>2223306</v>
      </c>
      <c r="B70" s="4" t="s">
        <v>124</v>
      </c>
      <c r="C70" s="99" t="s">
        <v>117</v>
      </c>
      <c r="D70" s="85">
        <v>195902349</v>
      </c>
      <c r="E70" s="89" t="s">
        <v>125</v>
      </c>
      <c r="F70" s="85"/>
      <c r="G70" s="3"/>
      <c r="H70" s="87"/>
      <c r="I70" s="3"/>
      <c r="J70" s="87"/>
      <c r="K70" s="88">
        <f t="shared" si="0"/>
        <v>195902349</v>
      </c>
    </row>
    <row r="71" spans="1:11" ht="36" x14ac:dyDescent="0.35">
      <c r="A71" s="18">
        <v>2223307</v>
      </c>
      <c r="B71" s="4" t="s">
        <v>126</v>
      </c>
      <c r="C71" s="99" t="s">
        <v>117</v>
      </c>
      <c r="D71" s="85">
        <v>165423600</v>
      </c>
      <c r="E71" s="89" t="s">
        <v>127</v>
      </c>
      <c r="F71" s="85"/>
      <c r="G71" s="3"/>
      <c r="H71" s="87"/>
      <c r="I71" s="3"/>
      <c r="J71" s="87"/>
      <c r="K71" s="88">
        <f t="shared" si="0"/>
        <v>165423600</v>
      </c>
    </row>
    <row r="72" spans="1:11" ht="36" x14ac:dyDescent="0.35">
      <c r="A72" s="18">
        <v>2223308</v>
      </c>
      <c r="B72" s="4" t="s">
        <v>128</v>
      </c>
      <c r="C72" s="99" t="s">
        <v>117</v>
      </c>
      <c r="D72" s="85">
        <v>41077285</v>
      </c>
      <c r="E72" s="89" t="s">
        <v>127</v>
      </c>
      <c r="F72" s="85"/>
      <c r="G72" s="3"/>
      <c r="H72" s="87"/>
      <c r="I72" s="3"/>
      <c r="J72" s="87"/>
      <c r="K72" s="88">
        <f t="shared" si="0"/>
        <v>41077285</v>
      </c>
    </row>
    <row r="73" spans="1:11" ht="36" x14ac:dyDescent="0.35">
      <c r="A73" s="18">
        <v>2223309</v>
      </c>
      <c r="B73" s="4" t="s">
        <v>129</v>
      </c>
      <c r="C73" s="99" t="s">
        <v>117</v>
      </c>
      <c r="D73" s="85">
        <v>45390615</v>
      </c>
      <c r="E73" s="89" t="s">
        <v>130</v>
      </c>
      <c r="F73" s="85"/>
      <c r="G73" s="3"/>
      <c r="H73" s="87"/>
      <c r="I73" s="3"/>
      <c r="J73" s="87"/>
      <c r="K73" s="88">
        <f t="shared" si="0"/>
        <v>45390615</v>
      </c>
    </row>
    <row r="74" spans="1:11" ht="36" x14ac:dyDescent="0.35">
      <c r="A74" s="18">
        <v>2223310</v>
      </c>
      <c r="B74" s="4" t="s">
        <v>131</v>
      </c>
      <c r="C74" s="99" t="s">
        <v>117</v>
      </c>
      <c r="D74" s="85">
        <v>68562688</v>
      </c>
      <c r="E74" s="89" t="s">
        <v>132</v>
      </c>
      <c r="F74" s="85"/>
      <c r="G74" s="3"/>
      <c r="H74" s="87"/>
      <c r="I74" s="3"/>
      <c r="J74" s="87"/>
      <c r="K74" s="88">
        <f t="shared" si="0"/>
        <v>68562688</v>
      </c>
    </row>
    <row r="75" spans="1:11" x14ac:dyDescent="0.35">
      <c r="A75" s="18">
        <v>2223311</v>
      </c>
      <c r="B75" s="4" t="s">
        <v>133</v>
      </c>
      <c r="C75" s="99" t="s">
        <v>117</v>
      </c>
      <c r="D75" s="85">
        <v>186263937</v>
      </c>
      <c r="E75" s="89" t="s">
        <v>134</v>
      </c>
      <c r="F75" s="85"/>
      <c r="G75" s="3"/>
      <c r="H75" s="87"/>
      <c r="I75" s="3"/>
      <c r="J75" s="87"/>
      <c r="K75" s="88">
        <f t="shared" si="0"/>
        <v>186263937</v>
      </c>
    </row>
    <row r="76" spans="1:11" ht="72" x14ac:dyDescent="0.35">
      <c r="A76" s="18">
        <v>2223312</v>
      </c>
      <c r="B76" s="4" t="s">
        <v>135</v>
      </c>
      <c r="C76" s="99" t="s">
        <v>117</v>
      </c>
      <c r="D76" s="85">
        <v>770013128</v>
      </c>
      <c r="E76" s="89" t="s">
        <v>136</v>
      </c>
      <c r="F76" s="85"/>
      <c r="G76" s="3"/>
      <c r="H76" s="87"/>
      <c r="I76" s="3"/>
      <c r="J76" s="87"/>
      <c r="K76" s="88">
        <f t="shared" si="0"/>
        <v>770013128</v>
      </c>
    </row>
    <row r="77" spans="1:11" x14ac:dyDescent="0.35">
      <c r="A77" s="18">
        <v>2223313</v>
      </c>
      <c r="B77" s="4" t="s">
        <v>137</v>
      </c>
      <c r="C77" s="99" t="s">
        <v>117</v>
      </c>
      <c r="D77" s="85">
        <v>595394433</v>
      </c>
      <c r="E77" s="89" t="s">
        <v>76</v>
      </c>
      <c r="F77" s="85"/>
      <c r="G77" s="3"/>
      <c r="H77" s="87"/>
      <c r="I77" s="3"/>
      <c r="J77" s="87"/>
      <c r="K77" s="88">
        <f t="shared" ref="K77:K84" si="1">+D77+F77+H77+J77</f>
        <v>595394433</v>
      </c>
    </row>
    <row r="78" spans="1:11" x14ac:dyDescent="0.35">
      <c r="A78" s="18">
        <v>2223314</v>
      </c>
      <c r="B78" s="4" t="s">
        <v>138</v>
      </c>
      <c r="C78" s="99" t="s">
        <v>117</v>
      </c>
      <c r="D78" s="85">
        <v>6970788519</v>
      </c>
      <c r="E78" s="89" t="s">
        <v>76</v>
      </c>
      <c r="F78" s="85"/>
      <c r="G78" s="3"/>
      <c r="H78" s="87"/>
      <c r="I78" s="3"/>
      <c r="J78" s="87"/>
      <c r="K78" s="88">
        <f t="shared" si="1"/>
        <v>6970788519</v>
      </c>
    </row>
    <row r="79" spans="1:11" ht="36" x14ac:dyDescent="0.35">
      <c r="A79" s="18">
        <v>2223315</v>
      </c>
      <c r="B79" s="4" t="s">
        <v>139</v>
      </c>
      <c r="C79" s="99" t="s">
        <v>117</v>
      </c>
      <c r="D79" s="85">
        <v>10643058</v>
      </c>
      <c r="E79" s="89" t="s">
        <v>127</v>
      </c>
      <c r="F79" s="85"/>
      <c r="G79" s="3"/>
      <c r="H79" s="87"/>
      <c r="I79" s="3"/>
      <c r="J79" s="87"/>
      <c r="K79" s="88">
        <f t="shared" si="1"/>
        <v>10643058</v>
      </c>
    </row>
    <row r="80" spans="1:11" x14ac:dyDescent="0.35">
      <c r="A80" s="76">
        <v>2226000</v>
      </c>
      <c r="B80" s="77" t="s">
        <v>140</v>
      </c>
      <c r="C80" s="78"/>
      <c r="D80" s="79">
        <f>+D81</f>
        <v>1693564407</v>
      </c>
      <c r="E80" s="80"/>
      <c r="F80" s="79"/>
      <c r="G80" s="81"/>
      <c r="H80" s="82"/>
      <c r="I80" s="81"/>
      <c r="J80" s="82"/>
      <c r="K80" s="83">
        <f t="shared" si="1"/>
        <v>1693564407</v>
      </c>
    </row>
    <row r="81" spans="1:11" x14ac:dyDescent="0.35">
      <c r="A81" s="18">
        <v>2226001</v>
      </c>
      <c r="B81" s="4" t="s">
        <v>141</v>
      </c>
      <c r="C81" s="99" t="s">
        <v>113</v>
      </c>
      <c r="D81" s="85">
        <v>1693564407</v>
      </c>
      <c r="E81" s="89"/>
      <c r="F81" s="85"/>
      <c r="G81" s="3"/>
      <c r="H81" s="87"/>
      <c r="I81" s="3" t="s">
        <v>142</v>
      </c>
      <c r="J81" s="87"/>
      <c r="K81" s="88">
        <f t="shared" si="1"/>
        <v>1693564407</v>
      </c>
    </row>
    <row r="82" spans="1:11" x14ac:dyDescent="0.35">
      <c r="A82" s="76">
        <v>2227000</v>
      </c>
      <c r="B82" s="77" t="s">
        <v>143</v>
      </c>
      <c r="C82" s="78"/>
      <c r="D82" s="79">
        <f>+D83</f>
        <v>45484054</v>
      </c>
      <c r="E82" s="80"/>
      <c r="F82" s="79"/>
      <c r="G82" s="81"/>
      <c r="H82" s="82"/>
      <c r="I82" s="81"/>
      <c r="J82" s="82"/>
      <c r="K82" s="83">
        <f t="shared" si="1"/>
        <v>45484054</v>
      </c>
    </row>
    <row r="83" spans="1:11" x14ac:dyDescent="0.35">
      <c r="A83" s="90"/>
      <c r="B83" s="91"/>
      <c r="C83" s="92"/>
      <c r="D83" s="93">
        <f>+D84</f>
        <v>45484054</v>
      </c>
      <c r="E83" s="94"/>
      <c r="F83" s="93"/>
      <c r="G83" s="95"/>
      <c r="H83" s="96"/>
      <c r="I83" s="95"/>
      <c r="J83" s="96"/>
      <c r="K83" s="97">
        <f t="shared" si="1"/>
        <v>45484054</v>
      </c>
    </row>
    <row r="84" spans="1:11" ht="36" x14ac:dyDescent="0.35">
      <c r="A84" s="18">
        <v>2227180</v>
      </c>
      <c r="B84" s="4" t="s">
        <v>144</v>
      </c>
      <c r="C84" s="99" t="s">
        <v>145</v>
      </c>
      <c r="D84" s="85">
        <v>45484054</v>
      </c>
      <c r="E84" s="89" t="s">
        <v>66</v>
      </c>
      <c r="F84" s="85"/>
      <c r="G84" s="4" t="s">
        <v>96</v>
      </c>
      <c r="H84" s="87"/>
      <c r="I84" s="3"/>
      <c r="J84" s="87"/>
      <c r="K84" s="88">
        <f t="shared" si="1"/>
        <v>45484054</v>
      </c>
    </row>
  </sheetData>
  <autoFilter ref="A12:K84"/>
  <mergeCells count="11">
    <mergeCell ref="K9:K10"/>
    <mergeCell ref="A1:K1"/>
    <mergeCell ref="A2:K2"/>
    <mergeCell ref="A3:K3"/>
    <mergeCell ref="A4:K4"/>
    <mergeCell ref="A6:L6"/>
    <mergeCell ref="A9:B10"/>
    <mergeCell ref="C9:D9"/>
    <mergeCell ref="E9:F9"/>
    <mergeCell ref="G9:H9"/>
    <mergeCell ref="I9:J9"/>
  </mergeCells>
  <pageMargins left="0.59055118110236227" right="0.59055118110236227" top="0.59055118110236227" bottom="0.59055118110236227" header="0.31496062992125984" footer="0.31496062992125984"/>
  <pageSetup scale="36" fitToHeight="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296"/>
  <sheetViews>
    <sheetView zoomScale="70" zoomScaleNormal="70" workbookViewId="0">
      <selection activeCell="H5" sqref="H5"/>
    </sheetView>
  </sheetViews>
  <sheetFormatPr baseColWidth="10" defaultColWidth="11" defaultRowHeight="18" x14ac:dyDescent="0.35"/>
  <cols>
    <col min="1" max="1" width="8.140625" style="115" bestFit="1" customWidth="1"/>
    <col min="2" max="2" width="20.7109375" style="167" customWidth="1"/>
    <col min="3" max="3" width="11.140625" style="115" bestFit="1" customWidth="1"/>
    <col min="4" max="4" width="34.85546875" style="115" customWidth="1"/>
    <col min="5" max="5" width="25.42578125" style="115" bestFit="1" customWidth="1"/>
    <col min="6" max="6" width="7.7109375" style="115" bestFit="1" customWidth="1"/>
    <col min="7" max="7" width="23.7109375" style="115" customWidth="1"/>
    <col min="8" max="8" width="41.7109375" style="115" customWidth="1"/>
    <col min="9" max="9" width="6.85546875" style="115" customWidth="1"/>
    <col min="10" max="10" width="11.140625" style="115" bestFit="1" customWidth="1"/>
    <col min="11" max="11" width="34.85546875" style="115" customWidth="1"/>
    <col min="12" max="12" width="26.42578125" style="115" bestFit="1" customWidth="1"/>
    <col min="13" max="13" width="7.7109375" style="115" bestFit="1" customWidth="1"/>
    <col min="14" max="14" width="23.7109375" style="115" customWidth="1"/>
    <col min="15" max="15" width="41.7109375" style="115" customWidth="1"/>
    <col min="16" max="16384" width="11" style="115"/>
  </cols>
  <sheetData>
    <row r="1" spans="1:42" s="102" customFormat="1" ht="15.75" x14ac:dyDescent="0.25">
      <c r="A1" s="100" t="s">
        <v>0</v>
      </c>
      <c r="B1" s="100"/>
      <c r="C1" s="100"/>
      <c r="D1" s="100"/>
      <c r="E1" s="100"/>
      <c r="F1" s="100"/>
      <c r="G1" s="100"/>
      <c r="H1" s="100"/>
      <c r="I1" s="100"/>
      <c r="J1" s="100"/>
      <c r="K1" s="100"/>
      <c r="L1" s="100"/>
      <c r="M1" s="100"/>
      <c r="N1" s="100"/>
      <c r="O1" s="100"/>
      <c r="P1" s="101"/>
      <c r="Q1" s="101"/>
      <c r="R1" s="101"/>
      <c r="S1" s="101"/>
      <c r="T1" s="101"/>
    </row>
    <row r="2" spans="1:42" s="102" customFormat="1" ht="15.75" x14ac:dyDescent="0.25">
      <c r="A2" s="100" t="s">
        <v>1</v>
      </c>
      <c r="B2" s="100"/>
      <c r="C2" s="100"/>
      <c r="D2" s="100"/>
      <c r="E2" s="100"/>
      <c r="F2" s="100"/>
      <c r="G2" s="100"/>
      <c r="H2" s="100"/>
      <c r="I2" s="100"/>
      <c r="J2" s="100"/>
      <c r="K2" s="100"/>
      <c r="L2" s="100"/>
      <c r="M2" s="100"/>
      <c r="N2" s="100"/>
      <c r="O2" s="100"/>
      <c r="P2" s="101"/>
      <c r="Q2" s="101"/>
      <c r="R2" s="101"/>
      <c r="S2" s="101"/>
      <c r="T2" s="101"/>
    </row>
    <row r="3" spans="1:42" s="102" customFormat="1" ht="15.75" x14ac:dyDescent="0.25">
      <c r="A3" s="100" t="s">
        <v>2</v>
      </c>
      <c r="B3" s="100"/>
      <c r="C3" s="100"/>
      <c r="D3" s="100"/>
      <c r="E3" s="100"/>
      <c r="F3" s="100"/>
      <c r="G3" s="100"/>
      <c r="H3" s="100"/>
      <c r="I3" s="100"/>
      <c r="J3" s="100"/>
      <c r="K3" s="100"/>
      <c r="L3" s="100"/>
      <c r="M3" s="100"/>
      <c r="N3" s="100"/>
      <c r="O3" s="100"/>
      <c r="P3" s="101"/>
      <c r="Q3" s="101"/>
      <c r="R3" s="101"/>
      <c r="S3" s="101"/>
      <c r="T3" s="101"/>
    </row>
    <row r="4" spans="1:42" s="102" customFormat="1" ht="15.75" x14ac:dyDescent="0.25">
      <c r="A4" s="100" t="s">
        <v>3</v>
      </c>
      <c r="B4" s="100"/>
      <c r="C4" s="100"/>
      <c r="D4" s="100"/>
      <c r="E4" s="100"/>
      <c r="F4" s="100"/>
      <c r="G4" s="100"/>
      <c r="H4" s="100"/>
      <c r="I4" s="100"/>
      <c r="J4" s="100"/>
      <c r="K4" s="100"/>
      <c r="L4" s="100"/>
      <c r="M4" s="100"/>
      <c r="N4" s="100"/>
      <c r="O4" s="100"/>
      <c r="P4" s="101"/>
      <c r="Q4" s="101"/>
      <c r="R4" s="101"/>
      <c r="S4" s="101"/>
      <c r="T4" s="101"/>
    </row>
    <row r="5" spans="1:42" s="102" customFormat="1" ht="15.75" x14ac:dyDescent="0.25">
      <c r="A5" s="101"/>
      <c r="B5" s="103"/>
      <c r="C5" s="101"/>
      <c r="D5" s="101"/>
      <c r="E5" s="101"/>
      <c r="F5" s="101"/>
      <c r="G5" s="101"/>
      <c r="H5" s="101"/>
      <c r="I5" s="101"/>
      <c r="J5" s="101"/>
      <c r="K5" s="101"/>
      <c r="L5" s="101"/>
      <c r="M5" s="101"/>
      <c r="N5" s="101"/>
      <c r="O5" s="101"/>
      <c r="P5" s="101"/>
      <c r="Q5" s="101"/>
      <c r="R5" s="101"/>
      <c r="S5" s="101"/>
      <c r="T5" s="101"/>
      <c r="U5" s="104"/>
      <c r="V5" s="104"/>
      <c r="W5" s="104"/>
      <c r="X5" s="104"/>
      <c r="Y5" s="104"/>
      <c r="AA5" s="104"/>
      <c r="AB5" s="104"/>
      <c r="AC5" s="104"/>
      <c r="AD5" s="104"/>
      <c r="AE5" s="104"/>
      <c r="AF5" s="104"/>
      <c r="AG5" s="104"/>
      <c r="AJ5" s="104"/>
      <c r="AK5" s="104"/>
      <c r="AL5" s="104"/>
      <c r="AM5" s="104"/>
      <c r="AN5" s="104"/>
      <c r="AO5" s="104"/>
      <c r="AP5" s="104"/>
    </row>
    <row r="6" spans="1:42" s="102" customFormat="1" ht="15.75" x14ac:dyDescent="0.25">
      <c r="A6" s="100" t="s">
        <v>146</v>
      </c>
      <c r="B6" s="100"/>
      <c r="C6" s="100"/>
      <c r="D6" s="100"/>
      <c r="E6" s="100"/>
      <c r="F6" s="100"/>
      <c r="G6" s="100"/>
      <c r="H6" s="100"/>
      <c r="I6" s="100"/>
      <c r="J6" s="100"/>
      <c r="K6" s="100"/>
      <c r="L6" s="100"/>
      <c r="M6" s="100"/>
      <c r="N6" s="100"/>
      <c r="O6" s="100"/>
      <c r="P6" s="101"/>
      <c r="Q6" s="101"/>
      <c r="R6" s="101"/>
      <c r="S6" s="101"/>
      <c r="T6" s="101"/>
      <c r="U6" s="104"/>
      <c r="AB6" s="104"/>
      <c r="AC6" s="104"/>
      <c r="AK6" s="104"/>
      <c r="AL6" s="104"/>
    </row>
    <row r="7" spans="1:42" s="107" customFormat="1" ht="15.75" x14ac:dyDescent="0.25">
      <c r="A7" s="105"/>
      <c r="B7" s="106"/>
      <c r="D7" s="102"/>
      <c r="H7" s="108"/>
      <c r="K7" s="109"/>
      <c r="M7" s="102"/>
      <c r="Q7" s="108"/>
    </row>
    <row r="8" spans="1:42" ht="18.75" thickBot="1" x14ac:dyDescent="0.4">
      <c r="A8" s="110"/>
      <c r="B8" s="111"/>
      <c r="C8" s="112"/>
      <c r="D8" s="113"/>
      <c r="E8" s="113"/>
      <c r="F8" s="113"/>
      <c r="G8" s="113"/>
      <c r="H8" s="113"/>
      <c r="I8" s="113"/>
      <c r="J8" s="114"/>
      <c r="K8" s="113"/>
      <c r="M8" s="113"/>
      <c r="N8" s="113"/>
      <c r="O8" s="116" t="s">
        <v>147</v>
      </c>
      <c r="P8" s="113"/>
      <c r="Q8" s="113"/>
      <c r="R8" s="113"/>
      <c r="S8" s="113"/>
      <c r="T8" s="113"/>
    </row>
    <row r="9" spans="1:42" ht="19.5" thickTop="1" thickBot="1" x14ac:dyDescent="0.4">
      <c r="A9" s="117" t="s">
        <v>148</v>
      </c>
      <c r="B9" s="117" t="s">
        <v>149</v>
      </c>
      <c r="C9" s="118" t="s">
        <v>150</v>
      </c>
      <c r="D9" s="118"/>
      <c r="E9" s="118"/>
      <c r="F9" s="118"/>
      <c r="G9" s="118"/>
      <c r="H9" s="118"/>
      <c r="I9" s="119"/>
      <c r="J9" s="118" t="s">
        <v>151</v>
      </c>
      <c r="K9" s="118"/>
      <c r="L9" s="118"/>
      <c r="M9" s="118"/>
      <c r="N9" s="118"/>
      <c r="O9" s="118"/>
    </row>
    <row r="10" spans="1:42" ht="37.5" thickTop="1" thickBot="1" x14ac:dyDescent="0.4">
      <c r="A10" s="120"/>
      <c r="B10" s="120"/>
      <c r="C10" s="121" t="s">
        <v>152</v>
      </c>
      <c r="D10" s="122" t="s">
        <v>153</v>
      </c>
      <c r="E10" s="123" t="s">
        <v>154</v>
      </c>
      <c r="F10" s="122" t="s">
        <v>155</v>
      </c>
      <c r="G10" s="121" t="s">
        <v>156</v>
      </c>
      <c r="H10" s="121" t="s">
        <v>157</v>
      </c>
      <c r="I10" s="124"/>
      <c r="J10" s="121" t="s">
        <v>152</v>
      </c>
      <c r="K10" s="122" t="s">
        <v>153</v>
      </c>
      <c r="L10" s="123" t="s">
        <v>154</v>
      </c>
      <c r="M10" s="122" t="s">
        <v>155</v>
      </c>
      <c r="N10" s="121" t="s">
        <v>156</v>
      </c>
      <c r="O10" s="121" t="s">
        <v>157</v>
      </c>
    </row>
    <row r="11" spans="1:42" ht="18.75" thickTop="1" x14ac:dyDescent="0.35">
      <c r="A11" s="125"/>
      <c r="B11" s="126"/>
      <c r="C11" s="127"/>
      <c r="D11" s="127"/>
      <c r="E11" s="128"/>
      <c r="F11" s="129"/>
      <c r="G11" s="127"/>
      <c r="H11" s="127"/>
      <c r="I11" s="130"/>
      <c r="J11" s="127"/>
      <c r="K11" s="127"/>
      <c r="L11" s="128"/>
      <c r="M11" s="129"/>
      <c r="N11" s="127"/>
      <c r="O11" s="127"/>
    </row>
    <row r="12" spans="1:42" x14ac:dyDescent="0.35">
      <c r="A12" s="131"/>
      <c r="B12" s="132"/>
      <c r="C12" s="133"/>
      <c r="D12" s="133" t="s">
        <v>158</v>
      </c>
      <c r="E12" s="134">
        <v>30226165891</v>
      </c>
      <c r="F12" s="135"/>
      <c r="G12" s="133"/>
      <c r="H12" s="133"/>
      <c r="I12"/>
      <c r="J12" s="133"/>
      <c r="K12" s="133" t="s">
        <v>159</v>
      </c>
      <c r="L12" s="134">
        <f>+L14+L285+L287+L289+L291</f>
        <v>33735467666</v>
      </c>
      <c r="M12" s="135"/>
      <c r="N12" s="133"/>
      <c r="O12" s="133"/>
    </row>
    <row r="13" spans="1:42" x14ac:dyDescent="0.35">
      <c r="A13" s="136"/>
      <c r="B13" s="137"/>
      <c r="C13" s="138"/>
      <c r="D13" s="138"/>
      <c r="E13" s="139">
        <v>0</v>
      </c>
      <c r="F13" s="138"/>
      <c r="G13" s="138"/>
      <c r="H13" s="138"/>
      <c r="I13"/>
      <c r="J13" s="138"/>
      <c r="K13" s="138"/>
      <c r="L13" s="139"/>
      <c r="M13" s="138"/>
      <c r="N13" s="138"/>
      <c r="O13" s="138"/>
    </row>
    <row r="14" spans="1:42" x14ac:dyDescent="0.35">
      <c r="A14" s="140"/>
      <c r="B14" s="141" t="s">
        <v>160</v>
      </c>
      <c r="C14" s="142"/>
      <c r="D14" s="142" t="s">
        <v>158</v>
      </c>
      <c r="E14" s="143">
        <v>20796563911</v>
      </c>
      <c r="F14" s="144">
        <v>166</v>
      </c>
      <c r="G14" s="142"/>
      <c r="H14" s="145"/>
      <c r="I14"/>
      <c r="J14" s="142"/>
      <c r="K14" s="142" t="s">
        <v>159</v>
      </c>
      <c r="L14" s="143">
        <f>SUM(L18:L283)</f>
        <v>23947885162</v>
      </c>
      <c r="M14" s="144">
        <v>156</v>
      </c>
      <c r="N14" s="142"/>
      <c r="O14" s="142"/>
    </row>
    <row r="15" spans="1:42" x14ac:dyDescent="0.35">
      <c r="A15"/>
      <c r="B15" s="146"/>
      <c r="C15"/>
      <c r="D15"/>
      <c r="E15"/>
      <c r="F15" s="147"/>
      <c r="G15"/>
      <c r="H15"/>
      <c r="I15"/>
      <c r="J15"/>
      <c r="K15"/>
      <c r="L15" s="148"/>
      <c r="M15" s="147"/>
      <c r="N15"/>
      <c r="O15"/>
    </row>
    <row r="16" spans="1:42" x14ac:dyDescent="0.35">
      <c r="A16"/>
      <c r="B16" s="146"/>
      <c r="C16"/>
      <c r="D16"/>
      <c r="E16"/>
      <c r="F16" s="147"/>
      <c r="G16"/>
      <c r="H16"/>
      <c r="I16"/>
      <c r="J16"/>
      <c r="K16"/>
      <c r="L16"/>
      <c r="M16" s="147"/>
      <c r="N16"/>
      <c r="O16"/>
    </row>
    <row r="17" spans="1:15" x14ac:dyDescent="0.35">
      <c r="A17"/>
      <c r="B17" s="146"/>
      <c r="C17"/>
      <c r="D17"/>
      <c r="E17"/>
      <c r="F17" s="147"/>
      <c r="G17"/>
      <c r="H17"/>
      <c r="I17"/>
      <c r="J17"/>
      <c r="K17"/>
      <c r="L17"/>
      <c r="M17" s="147"/>
      <c r="N17"/>
      <c r="O17"/>
    </row>
    <row r="18" spans="1:15" ht="90" x14ac:dyDescent="0.35">
      <c r="A18" s="149">
        <v>1</v>
      </c>
      <c r="B18" s="150" t="s">
        <v>161</v>
      </c>
      <c r="C18" s="151">
        <v>61</v>
      </c>
      <c r="D18" s="152" t="s">
        <v>162</v>
      </c>
      <c r="E18" s="153">
        <v>10106455</v>
      </c>
      <c r="F18" s="151">
        <v>1</v>
      </c>
      <c r="G18" s="152" t="s">
        <v>163</v>
      </c>
      <c r="H18" s="152" t="s">
        <v>164</v>
      </c>
      <c r="I18" s="154"/>
      <c r="J18" s="151">
        <v>20</v>
      </c>
      <c r="K18" s="152" t="s">
        <v>162</v>
      </c>
      <c r="L18" s="153">
        <v>27318786</v>
      </c>
      <c r="M18" s="151">
        <v>1</v>
      </c>
      <c r="N18" s="152" t="s">
        <v>165</v>
      </c>
      <c r="O18" s="152" t="s">
        <v>166</v>
      </c>
    </row>
    <row r="19" spans="1:15" ht="75" x14ac:dyDescent="0.35">
      <c r="A19" s="149">
        <v>1</v>
      </c>
      <c r="B19" s="150"/>
      <c r="C19" s="151">
        <v>21</v>
      </c>
      <c r="D19" s="152" t="s">
        <v>167</v>
      </c>
      <c r="E19" s="153">
        <v>127759052</v>
      </c>
      <c r="F19" s="151">
        <v>1</v>
      </c>
      <c r="G19" s="152" t="s">
        <v>168</v>
      </c>
      <c r="H19" s="152" t="s">
        <v>169</v>
      </c>
      <c r="I19" s="154"/>
      <c r="J19" s="151">
        <v>21</v>
      </c>
      <c r="K19" s="152" t="s">
        <v>167</v>
      </c>
      <c r="L19" s="153">
        <v>102334332</v>
      </c>
      <c r="M19" s="151">
        <v>1</v>
      </c>
      <c r="N19" s="152" t="s">
        <v>170</v>
      </c>
      <c r="O19" s="152" t="s">
        <v>171</v>
      </c>
    </row>
    <row r="20" spans="1:15" ht="60" x14ac:dyDescent="0.35">
      <c r="A20" s="149">
        <v>1</v>
      </c>
      <c r="B20" s="150"/>
      <c r="C20" s="151">
        <v>40</v>
      </c>
      <c r="D20" s="152" t="s">
        <v>172</v>
      </c>
      <c r="E20" s="153">
        <v>95655621</v>
      </c>
      <c r="F20" s="151">
        <v>1</v>
      </c>
      <c r="G20" s="152" t="s">
        <v>173</v>
      </c>
      <c r="H20" s="152" t="s">
        <v>174</v>
      </c>
      <c r="I20" s="154"/>
      <c r="J20" s="151">
        <v>22</v>
      </c>
      <c r="K20" s="152" t="s">
        <v>172</v>
      </c>
      <c r="L20" s="153">
        <v>69509560</v>
      </c>
      <c r="M20" s="151">
        <v>1</v>
      </c>
      <c r="N20" s="152" t="s">
        <v>175</v>
      </c>
      <c r="O20" s="152" t="s">
        <v>176</v>
      </c>
    </row>
    <row r="21" spans="1:15" x14ac:dyDescent="0.35">
      <c r="A21" s="149">
        <v>1</v>
      </c>
      <c r="B21" s="150"/>
      <c r="C21" s="155"/>
      <c r="D21" s="152"/>
      <c r="E21" s="153"/>
      <c r="F21" s="151"/>
      <c r="G21" s="152"/>
      <c r="H21" s="152"/>
      <c r="I21" s="154"/>
      <c r="J21" s="155"/>
      <c r="K21" s="152"/>
      <c r="L21" s="153"/>
      <c r="M21" s="151"/>
      <c r="N21" s="152"/>
      <c r="O21" s="152"/>
    </row>
    <row r="22" spans="1:15" x14ac:dyDescent="0.35">
      <c r="A22" s="149"/>
      <c r="B22" s="156"/>
      <c r="C22" s="151"/>
      <c r="D22" s="157"/>
      <c r="E22" s="158"/>
      <c r="F22" s="151"/>
      <c r="G22" s="157"/>
      <c r="H22" s="157"/>
      <c r="I22" s="154"/>
      <c r="J22" s="151"/>
      <c r="K22" s="157"/>
      <c r="L22" s="158"/>
      <c r="M22" s="151"/>
      <c r="N22" s="157"/>
      <c r="O22" s="157"/>
    </row>
    <row r="23" spans="1:15" ht="75" x14ac:dyDescent="0.35">
      <c r="A23" s="149">
        <v>2</v>
      </c>
      <c r="B23" s="150" t="s">
        <v>177</v>
      </c>
      <c r="C23" s="151">
        <v>23</v>
      </c>
      <c r="D23" s="157" t="s">
        <v>178</v>
      </c>
      <c r="E23" s="159">
        <v>19269089</v>
      </c>
      <c r="F23" s="151">
        <v>1</v>
      </c>
      <c r="G23" s="157" t="s">
        <v>179</v>
      </c>
      <c r="H23" s="157" t="s">
        <v>180</v>
      </c>
      <c r="I23" s="154"/>
      <c r="J23" s="151">
        <v>129</v>
      </c>
      <c r="K23" s="157" t="s">
        <v>178</v>
      </c>
      <c r="L23" s="153">
        <v>13663534</v>
      </c>
      <c r="M23" s="151">
        <v>1</v>
      </c>
      <c r="N23" s="157" t="s">
        <v>181</v>
      </c>
      <c r="O23" s="157" t="s">
        <v>180</v>
      </c>
    </row>
    <row r="24" spans="1:15" ht="60" x14ac:dyDescent="0.35">
      <c r="A24" s="149">
        <v>2</v>
      </c>
      <c r="B24" s="150"/>
      <c r="C24" s="151">
        <v>24</v>
      </c>
      <c r="D24" s="157" t="s">
        <v>182</v>
      </c>
      <c r="E24" s="159">
        <v>24184305</v>
      </c>
      <c r="F24" s="151">
        <v>1</v>
      </c>
      <c r="G24" s="157" t="s">
        <v>183</v>
      </c>
      <c r="H24" s="157" t="s">
        <v>184</v>
      </c>
      <c r="I24" s="154"/>
      <c r="J24" s="151">
        <v>130</v>
      </c>
      <c r="K24" s="157" t="s">
        <v>182</v>
      </c>
      <c r="L24" s="153">
        <v>29847024</v>
      </c>
      <c r="M24" s="151">
        <v>1</v>
      </c>
      <c r="N24" s="157" t="s">
        <v>185</v>
      </c>
      <c r="O24" s="157" t="s">
        <v>186</v>
      </c>
    </row>
    <row r="25" spans="1:15" ht="60" x14ac:dyDescent="0.35">
      <c r="A25" s="149">
        <v>2</v>
      </c>
      <c r="B25" s="150"/>
      <c r="C25" s="151">
        <v>25</v>
      </c>
      <c r="D25" s="157" t="s">
        <v>187</v>
      </c>
      <c r="E25" s="159">
        <v>27780013</v>
      </c>
      <c r="F25" s="151">
        <v>1</v>
      </c>
      <c r="G25" s="157" t="s">
        <v>188</v>
      </c>
      <c r="H25" s="157" t="s">
        <v>189</v>
      </c>
      <c r="I25" s="154"/>
      <c r="J25" s="151">
        <v>131</v>
      </c>
      <c r="K25" s="157" t="s">
        <v>187</v>
      </c>
      <c r="L25" s="153">
        <v>84821128</v>
      </c>
      <c r="M25" s="151">
        <v>1</v>
      </c>
      <c r="N25" s="157" t="s">
        <v>190</v>
      </c>
      <c r="O25" s="157" t="s">
        <v>191</v>
      </c>
    </row>
    <row r="26" spans="1:15" ht="75" x14ac:dyDescent="0.35">
      <c r="A26" s="149">
        <v>2</v>
      </c>
      <c r="B26" s="150"/>
      <c r="C26" s="151">
        <v>26</v>
      </c>
      <c r="D26" s="157" t="s">
        <v>192</v>
      </c>
      <c r="E26" s="159">
        <v>4849730</v>
      </c>
      <c r="F26" s="151">
        <v>1</v>
      </c>
      <c r="G26" s="157" t="s">
        <v>193</v>
      </c>
      <c r="H26" s="157" t="s">
        <v>194</v>
      </c>
      <c r="I26" s="154"/>
      <c r="J26" s="151">
        <v>132</v>
      </c>
      <c r="K26" s="157" t="s">
        <v>192</v>
      </c>
      <c r="L26" s="153">
        <v>12617021</v>
      </c>
      <c r="M26" s="151">
        <v>1</v>
      </c>
      <c r="N26" s="157" t="s">
        <v>195</v>
      </c>
      <c r="O26" s="157" t="s">
        <v>196</v>
      </c>
    </row>
    <row r="27" spans="1:15" ht="120" x14ac:dyDescent="0.35">
      <c r="A27" s="149">
        <v>2</v>
      </c>
      <c r="B27" s="150"/>
      <c r="C27" s="151">
        <v>27</v>
      </c>
      <c r="D27" s="157" t="s">
        <v>197</v>
      </c>
      <c r="E27" s="159">
        <v>7786756</v>
      </c>
      <c r="F27" s="151">
        <v>1</v>
      </c>
      <c r="G27" s="157" t="s">
        <v>198</v>
      </c>
      <c r="H27" s="157" t="s">
        <v>199</v>
      </c>
      <c r="I27" s="154"/>
      <c r="J27" s="151">
        <v>133</v>
      </c>
      <c r="K27" s="157" t="s">
        <v>197</v>
      </c>
      <c r="L27" s="153">
        <v>17994330</v>
      </c>
      <c r="M27" s="151">
        <v>1</v>
      </c>
      <c r="N27" s="157" t="s">
        <v>200</v>
      </c>
      <c r="O27" s="157" t="s">
        <v>201</v>
      </c>
    </row>
    <row r="28" spans="1:15" ht="60" x14ac:dyDescent="0.35">
      <c r="A28" s="149">
        <v>2</v>
      </c>
      <c r="B28" s="150"/>
      <c r="C28" s="151">
        <v>32</v>
      </c>
      <c r="D28" s="157" t="s">
        <v>202</v>
      </c>
      <c r="E28" s="159">
        <v>39518584</v>
      </c>
      <c r="F28" s="151">
        <v>1</v>
      </c>
      <c r="G28" s="157" t="s">
        <v>200</v>
      </c>
      <c r="H28" s="157" t="s">
        <v>203</v>
      </c>
      <c r="I28" s="154"/>
      <c r="J28" s="151">
        <v>134</v>
      </c>
      <c r="K28" s="157" t="s">
        <v>202</v>
      </c>
      <c r="L28" s="153">
        <v>8955975</v>
      </c>
      <c r="M28" s="151">
        <v>1</v>
      </c>
      <c r="N28" s="157" t="s">
        <v>204</v>
      </c>
      <c r="O28" s="157" t="s">
        <v>205</v>
      </c>
    </row>
    <row r="29" spans="1:15" ht="60" x14ac:dyDescent="0.35">
      <c r="A29" s="149">
        <v>2</v>
      </c>
      <c r="B29" s="150"/>
      <c r="C29" s="151">
        <v>28</v>
      </c>
      <c r="D29" s="157" t="s">
        <v>206</v>
      </c>
      <c r="E29" s="159">
        <v>11439887</v>
      </c>
      <c r="F29" s="151">
        <v>1</v>
      </c>
      <c r="G29" s="157" t="s">
        <v>204</v>
      </c>
      <c r="H29" s="157" t="s">
        <v>205</v>
      </c>
      <c r="I29" s="154"/>
      <c r="J29" s="151">
        <v>135</v>
      </c>
      <c r="K29" s="157" t="s">
        <v>206</v>
      </c>
      <c r="L29" s="153">
        <v>23991200</v>
      </c>
      <c r="M29" s="151">
        <v>1</v>
      </c>
      <c r="N29" s="157" t="s">
        <v>207</v>
      </c>
      <c r="O29" s="157" t="s">
        <v>189</v>
      </c>
    </row>
    <row r="30" spans="1:15" ht="75" x14ac:dyDescent="0.35">
      <c r="A30" s="149"/>
      <c r="B30" s="150"/>
      <c r="C30" s="151">
        <v>31</v>
      </c>
      <c r="D30" s="157" t="s">
        <v>208</v>
      </c>
      <c r="E30" s="159">
        <v>6793853</v>
      </c>
      <c r="F30" s="151">
        <v>1</v>
      </c>
      <c r="G30" s="157" t="s">
        <v>195</v>
      </c>
      <c r="H30" s="157" t="s">
        <v>209</v>
      </c>
      <c r="I30" s="154"/>
      <c r="J30" s="151">
        <v>136</v>
      </c>
      <c r="K30" s="157" t="s">
        <v>208</v>
      </c>
      <c r="L30" s="153">
        <v>5359990</v>
      </c>
      <c r="M30" s="151">
        <v>1</v>
      </c>
      <c r="N30" s="157" t="s">
        <v>210</v>
      </c>
      <c r="O30" s="157" t="s">
        <v>211</v>
      </c>
    </row>
    <row r="31" spans="1:15" ht="60" x14ac:dyDescent="0.35">
      <c r="A31" s="149"/>
      <c r="B31" s="150"/>
      <c r="C31" s="151">
        <v>29</v>
      </c>
      <c r="D31" s="157" t="s">
        <v>212</v>
      </c>
      <c r="E31" s="159">
        <v>45763197</v>
      </c>
      <c r="F31" s="151">
        <v>1</v>
      </c>
      <c r="G31" s="157" t="s">
        <v>190</v>
      </c>
      <c r="H31" s="157" t="s">
        <v>213</v>
      </c>
      <c r="I31" s="154"/>
      <c r="J31" s="154"/>
      <c r="K31" s="154"/>
      <c r="L31" s="154"/>
      <c r="M31" s="151"/>
      <c r="N31" s="157"/>
      <c r="O31" s="157"/>
    </row>
    <row r="32" spans="1:15" ht="45" x14ac:dyDescent="0.35">
      <c r="A32" s="149"/>
      <c r="B32" s="150"/>
      <c r="C32" s="151">
        <v>30</v>
      </c>
      <c r="D32" s="157" t="s">
        <v>214</v>
      </c>
      <c r="E32" s="159">
        <v>206303978</v>
      </c>
      <c r="F32" s="151">
        <v>1</v>
      </c>
      <c r="G32" s="157" t="s">
        <v>215</v>
      </c>
      <c r="H32" s="157" t="s">
        <v>216</v>
      </c>
      <c r="I32" s="154"/>
      <c r="J32" s="154"/>
      <c r="K32" s="154"/>
      <c r="L32" s="154"/>
      <c r="M32" s="151"/>
      <c r="N32" s="157"/>
      <c r="O32" s="157"/>
    </row>
    <row r="33" spans="1:15" x14ac:dyDescent="0.35">
      <c r="A33" s="149">
        <v>2</v>
      </c>
      <c r="B33" s="150"/>
      <c r="C33" s="151"/>
      <c r="D33" s="157"/>
      <c r="E33" s="159"/>
      <c r="F33" s="151"/>
      <c r="G33" s="157"/>
      <c r="H33" s="157"/>
      <c r="I33" s="154"/>
      <c r="J33" s="154"/>
      <c r="K33" s="154"/>
      <c r="L33" s="154"/>
      <c r="M33" s="151"/>
      <c r="N33" s="157"/>
      <c r="O33" s="157"/>
    </row>
    <row r="34" spans="1:15" x14ac:dyDescent="0.35">
      <c r="A34" s="149"/>
      <c r="B34" s="156"/>
      <c r="C34" s="151"/>
      <c r="D34" s="157"/>
      <c r="E34" s="158"/>
      <c r="F34" s="151"/>
      <c r="G34" s="157"/>
      <c r="H34" s="157"/>
      <c r="I34" s="154"/>
      <c r="J34" s="151"/>
      <c r="K34" s="157"/>
      <c r="L34" s="158"/>
      <c r="M34" s="151"/>
      <c r="N34" s="157"/>
      <c r="O34" s="157"/>
    </row>
    <row r="35" spans="1:15" ht="45" x14ac:dyDescent="0.35">
      <c r="A35" s="149">
        <v>3</v>
      </c>
      <c r="B35" s="150" t="s">
        <v>90</v>
      </c>
      <c r="C35" s="160">
        <v>4</v>
      </c>
      <c r="D35" s="157" t="s">
        <v>217</v>
      </c>
      <c r="E35" s="153">
        <v>148494355</v>
      </c>
      <c r="F35" s="160">
        <v>1</v>
      </c>
      <c r="G35" s="157" t="s">
        <v>218</v>
      </c>
      <c r="H35" s="157" t="s">
        <v>219</v>
      </c>
      <c r="I35" s="154"/>
      <c r="J35" s="160">
        <v>25</v>
      </c>
      <c r="K35" s="157" t="s">
        <v>220</v>
      </c>
      <c r="L35" s="153">
        <v>58140900</v>
      </c>
      <c r="M35" s="160">
        <v>1</v>
      </c>
      <c r="N35" s="157" t="s">
        <v>221</v>
      </c>
      <c r="O35" s="157" t="s">
        <v>221</v>
      </c>
    </row>
    <row r="36" spans="1:15" ht="75" x14ac:dyDescent="0.35">
      <c r="A36" s="149">
        <v>3</v>
      </c>
      <c r="B36" s="150"/>
      <c r="C36" s="160">
        <v>5</v>
      </c>
      <c r="D36" s="157" t="s">
        <v>222</v>
      </c>
      <c r="E36" s="153">
        <v>54232675</v>
      </c>
      <c r="F36" s="160">
        <v>1</v>
      </c>
      <c r="G36" s="157" t="s">
        <v>223</v>
      </c>
      <c r="H36" s="157" t="s">
        <v>224</v>
      </c>
      <c r="I36" s="154"/>
      <c r="J36" s="160">
        <v>26</v>
      </c>
      <c r="K36" s="157" t="s">
        <v>225</v>
      </c>
      <c r="L36" s="153">
        <v>318549285</v>
      </c>
      <c r="M36" s="160">
        <v>1</v>
      </c>
      <c r="N36" s="157" t="s">
        <v>226</v>
      </c>
      <c r="O36" s="157" t="s">
        <v>226</v>
      </c>
    </row>
    <row r="37" spans="1:15" ht="75" x14ac:dyDescent="0.35">
      <c r="A37" s="149">
        <v>3</v>
      </c>
      <c r="B37" s="150"/>
      <c r="C37" s="160">
        <v>6</v>
      </c>
      <c r="D37" s="157" t="s">
        <v>227</v>
      </c>
      <c r="E37" s="153">
        <v>10553379</v>
      </c>
      <c r="F37" s="160">
        <v>1</v>
      </c>
      <c r="G37" s="157" t="s">
        <v>228</v>
      </c>
      <c r="H37" s="157" t="s">
        <v>229</v>
      </c>
      <c r="I37" s="154"/>
      <c r="J37" s="160">
        <v>27</v>
      </c>
      <c r="K37" s="157" t="s">
        <v>227</v>
      </c>
      <c r="L37" s="153">
        <v>14582500</v>
      </c>
      <c r="M37" s="160">
        <v>1</v>
      </c>
      <c r="N37" s="157" t="s">
        <v>230</v>
      </c>
      <c r="O37" s="157" t="s">
        <v>230</v>
      </c>
    </row>
    <row r="38" spans="1:15" ht="30" x14ac:dyDescent="0.35">
      <c r="A38" s="149">
        <v>3</v>
      </c>
      <c r="B38" s="150"/>
      <c r="C38" s="160">
        <v>7</v>
      </c>
      <c r="D38" s="157" t="s">
        <v>231</v>
      </c>
      <c r="E38" s="153">
        <v>6822608</v>
      </c>
      <c r="F38" s="160">
        <v>1</v>
      </c>
      <c r="G38" s="157" t="s">
        <v>232</v>
      </c>
      <c r="H38" s="157" t="s">
        <v>233</v>
      </c>
      <c r="I38" s="154"/>
      <c r="J38" s="160">
        <v>28</v>
      </c>
      <c r="K38" s="157" t="s">
        <v>234</v>
      </c>
      <c r="L38" s="153">
        <v>7310405</v>
      </c>
      <c r="M38" s="160">
        <v>1</v>
      </c>
      <c r="N38" s="157" t="s">
        <v>232</v>
      </c>
      <c r="O38" s="157" t="s">
        <v>232</v>
      </c>
    </row>
    <row r="39" spans="1:15" ht="30" x14ac:dyDescent="0.35">
      <c r="A39" s="149">
        <v>3</v>
      </c>
      <c r="B39" s="150"/>
      <c r="C39" s="160">
        <v>8</v>
      </c>
      <c r="D39" s="157" t="s">
        <v>235</v>
      </c>
      <c r="E39" s="153">
        <v>105740201</v>
      </c>
      <c r="F39" s="160">
        <v>1</v>
      </c>
      <c r="G39" s="157" t="s">
        <v>236</v>
      </c>
      <c r="H39" s="157" t="s">
        <v>223</v>
      </c>
      <c r="I39" s="154"/>
      <c r="J39" s="160">
        <v>29</v>
      </c>
      <c r="K39" s="157" t="s">
        <v>237</v>
      </c>
      <c r="L39" s="153">
        <v>119962123</v>
      </c>
      <c r="M39" s="160">
        <v>1</v>
      </c>
      <c r="N39" s="157" t="s">
        <v>238</v>
      </c>
      <c r="O39" s="157" t="s">
        <v>238</v>
      </c>
    </row>
    <row r="40" spans="1:15" ht="75" x14ac:dyDescent="0.35">
      <c r="A40" s="149">
        <v>3</v>
      </c>
      <c r="B40" s="150"/>
      <c r="C40" s="160">
        <v>9</v>
      </c>
      <c r="D40" s="157" t="s">
        <v>239</v>
      </c>
      <c r="E40" s="153">
        <v>34659920</v>
      </c>
      <c r="F40" s="160">
        <v>1</v>
      </c>
      <c r="G40" s="157" t="s">
        <v>240</v>
      </c>
      <c r="H40" s="157" t="s">
        <v>241</v>
      </c>
      <c r="I40" s="154"/>
      <c r="J40" s="160">
        <v>41</v>
      </c>
      <c r="K40" s="157" t="s">
        <v>242</v>
      </c>
      <c r="L40" s="153">
        <v>56819418</v>
      </c>
      <c r="M40" s="160">
        <v>1</v>
      </c>
      <c r="N40" s="157" t="s">
        <v>243</v>
      </c>
      <c r="O40" s="157" t="s">
        <v>243</v>
      </c>
    </row>
    <row r="41" spans="1:15" x14ac:dyDescent="0.35">
      <c r="A41" s="149">
        <v>3</v>
      </c>
      <c r="B41" s="150"/>
      <c r="C41" s="157">
        <v>207</v>
      </c>
      <c r="D41" s="157" t="s">
        <v>244</v>
      </c>
      <c r="E41" s="153">
        <v>285165234</v>
      </c>
      <c r="F41" s="157"/>
      <c r="G41" s="157"/>
      <c r="H41" s="157"/>
      <c r="I41" s="154"/>
      <c r="J41" s="151">
        <v>207</v>
      </c>
      <c r="K41" s="157" t="s">
        <v>244</v>
      </c>
      <c r="L41" s="153">
        <v>817051831</v>
      </c>
      <c r="M41" s="157"/>
      <c r="N41" s="157"/>
      <c r="O41" s="157"/>
    </row>
    <row r="42" spans="1:15" x14ac:dyDescent="0.35">
      <c r="A42" s="149">
        <v>3</v>
      </c>
      <c r="B42" s="150"/>
      <c r="C42" s="157">
        <v>208</v>
      </c>
      <c r="D42" s="157" t="s">
        <v>245</v>
      </c>
      <c r="E42" s="153">
        <v>200000000</v>
      </c>
      <c r="F42" s="157"/>
      <c r="G42" s="157"/>
      <c r="H42" s="157"/>
      <c r="I42" s="154"/>
      <c r="J42" s="151">
        <v>208</v>
      </c>
      <c r="K42" s="157" t="s">
        <v>245</v>
      </c>
      <c r="L42" s="153">
        <v>674709353</v>
      </c>
      <c r="M42" s="157"/>
      <c r="N42" s="157"/>
      <c r="O42" s="157"/>
    </row>
    <row r="43" spans="1:15" x14ac:dyDescent="0.35">
      <c r="A43" s="149">
        <v>3</v>
      </c>
      <c r="B43" s="150"/>
      <c r="C43" s="157">
        <v>209</v>
      </c>
      <c r="D43" s="157" t="s">
        <v>246</v>
      </c>
      <c r="E43" s="153">
        <v>991099758</v>
      </c>
      <c r="F43" s="157"/>
      <c r="G43" s="157"/>
      <c r="H43" s="157"/>
      <c r="I43" s="154"/>
      <c r="J43" s="151">
        <v>209</v>
      </c>
      <c r="K43" s="157" t="s">
        <v>247</v>
      </c>
      <c r="L43" s="153">
        <v>682666361</v>
      </c>
      <c r="M43" s="157"/>
      <c r="N43" s="157"/>
      <c r="O43" s="157"/>
    </row>
    <row r="44" spans="1:15" x14ac:dyDescent="0.35">
      <c r="A44" s="149">
        <v>3</v>
      </c>
      <c r="B44" s="150"/>
      <c r="C44" s="157"/>
      <c r="D44" s="157"/>
      <c r="E44" s="153"/>
      <c r="F44" s="157"/>
      <c r="G44" s="157"/>
      <c r="H44" s="157"/>
      <c r="I44" s="154"/>
      <c r="J44" s="157"/>
      <c r="K44" s="157"/>
      <c r="L44" s="153"/>
      <c r="M44" s="157"/>
      <c r="N44" s="157"/>
      <c r="O44" s="157"/>
    </row>
    <row r="45" spans="1:15" x14ac:dyDescent="0.35">
      <c r="A45" s="149">
        <v>3</v>
      </c>
      <c r="B45" s="150"/>
      <c r="C45" s="157"/>
      <c r="D45" s="157"/>
      <c r="E45" s="153"/>
      <c r="F45" s="157"/>
      <c r="G45" s="157"/>
      <c r="H45" s="157"/>
      <c r="I45" s="154"/>
      <c r="J45" s="157"/>
      <c r="K45" s="157"/>
      <c r="L45" s="153"/>
      <c r="M45" s="157"/>
      <c r="N45" s="157"/>
      <c r="O45" s="157"/>
    </row>
    <row r="46" spans="1:15" x14ac:dyDescent="0.35">
      <c r="A46" s="149">
        <v>3</v>
      </c>
      <c r="B46" s="150"/>
      <c r="C46" s="157"/>
      <c r="D46" s="157"/>
      <c r="E46" s="153"/>
      <c r="F46" s="157"/>
      <c r="G46" s="157"/>
      <c r="H46" s="157"/>
      <c r="I46" s="154"/>
      <c r="J46" s="157"/>
      <c r="K46" s="157"/>
      <c r="L46" s="153"/>
      <c r="M46" s="157"/>
      <c r="N46" s="157"/>
      <c r="O46" s="157"/>
    </row>
    <row r="47" spans="1:15" x14ac:dyDescent="0.35">
      <c r="A47" s="149">
        <v>3</v>
      </c>
      <c r="B47" s="150"/>
      <c r="C47" s="157"/>
      <c r="D47" s="157"/>
      <c r="E47" s="153"/>
      <c r="F47" s="157"/>
      <c r="G47" s="157"/>
      <c r="H47" s="157"/>
      <c r="I47" s="154"/>
      <c r="J47" s="157"/>
      <c r="K47" s="157"/>
      <c r="L47" s="153"/>
      <c r="M47" s="157"/>
      <c r="N47" s="157"/>
      <c r="O47" s="157"/>
    </row>
    <row r="48" spans="1:15" x14ac:dyDescent="0.35">
      <c r="A48" s="149"/>
      <c r="B48" s="156"/>
      <c r="C48" s="151"/>
      <c r="D48" s="157"/>
      <c r="E48" s="158"/>
      <c r="F48" s="151"/>
      <c r="G48" s="157"/>
      <c r="H48" s="157"/>
      <c r="I48" s="154"/>
      <c r="J48" s="151"/>
      <c r="K48" s="157"/>
      <c r="L48" s="158"/>
      <c r="M48" s="151"/>
      <c r="N48" s="157"/>
      <c r="O48" s="157"/>
    </row>
    <row r="49" spans="1:15" ht="30" x14ac:dyDescent="0.35">
      <c r="A49" s="149">
        <v>4</v>
      </c>
      <c r="B49" s="150" t="s">
        <v>134</v>
      </c>
      <c r="C49" s="151">
        <v>150</v>
      </c>
      <c r="D49" s="157" t="s">
        <v>248</v>
      </c>
      <c r="E49" s="159">
        <v>800630477</v>
      </c>
      <c r="F49" s="151">
        <v>1</v>
      </c>
      <c r="G49" s="157" t="s">
        <v>249</v>
      </c>
      <c r="H49" s="157" t="s">
        <v>250</v>
      </c>
      <c r="I49" s="154"/>
      <c r="J49" s="151">
        <v>40</v>
      </c>
      <c r="K49" s="157" t="s">
        <v>251</v>
      </c>
      <c r="L49" s="153">
        <v>961417571</v>
      </c>
      <c r="M49" s="151">
        <v>1</v>
      </c>
      <c r="N49" s="157" t="s">
        <v>249</v>
      </c>
      <c r="O49" s="157" t="s">
        <v>252</v>
      </c>
    </row>
    <row r="50" spans="1:15" ht="30" x14ac:dyDescent="0.35">
      <c r="A50" s="149">
        <v>4</v>
      </c>
      <c r="B50" s="150"/>
      <c r="C50" s="151">
        <v>151</v>
      </c>
      <c r="D50" s="157" t="s">
        <v>253</v>
      </c>
      <c r="E50" s="159">
        <v>296898077</v>
      </c>
      <c r="F50" s="151">
        <v>1</v>
      </c>
      <c r="G50" s="157" t="s">
        <v>254</v>
      </c>
      <c r="H50" s="157" t="s">
        <v>255</v>
      </c>
      <c r="I50" s="154"/>
      <c r="J50" s="151">
        <v>95</v>
      </c>
      <c r="K50" s="157" t="s">
        <v>256</v>
      </c>
      <c r="L50" s="153">
        <v>350887142</v>
      </c>
      <c r="M50" s="151">
        <v>1</v>
      </c>
      <c r="N50" s="157" t="s">
        <v>257</v>
      </c>
      <c r="O50" s="157" t="s">
        <v>258</v>
      </c>
    </row>
    <row r="51" spans="1:15" ht="75" x14ac:dyDescent="0.35">
      <c r="A51" s="149">
        <v>4</v>
      </c>
      <c r="B51" s="150"/>
      <c r="C51" s="151">
        <v>162</v>
      </c>
      <c r="D51" s="157" t="s">
        <v>259</v>
      </c>
      <c r="E51" s="159">
        <v>21111862</v>
      </c>
      <c r="F51" s="151">
        <v>1</v>
      </c>
      <c r="G51" s="157" t="s">
        <v>260</v>
      </c>
      <c r="H51" s="157" t="s">
        <v>261</v>
      </c>
      <c r="I51" s="154"/>
      <c r="J51" s="151">
        <v>99</v>
      </c>
      <c r="K51" s="157" t="s">
        <v>262</v>
      </c>
      <c r="L51" s="153">
        <v>22386570</v>
      </c>
      <c r="M51" s="151">
        <v>1</v>
      </c>
      <c r="N51" s="157" t="s">
        <v>263</v>
      </c>
      <c r="O51" s="157" t="s">
        <v>264</v>
      </c>
    </row>
    <row r="52" spans="1:15" ht="45" x14ac:dyDescent="0.35">
      <c r="A52" s="149">
        <v>4</v>
      </c>
      <c r="B52" s="150"/>
      <c r="C52" s="151">
        <v>163</v>
      </c>
      <c r="D52" s="157" t="s">
        <v>265</v>
      </c>
      <c r="E52" s="159">
        <v>111669822</v>
      </c>
      <c r="F52" s="151">
        <v>1</v>
      </c>
      <c r="G52" s="157" t="s">
        <v>249</v>
      </c>
      <c r="H52" s="157" t="s">
        <v>250</v>
      </c>
      <c r="I52" s="154"/>
      <c r="J52" s="151">
        <v>100</v>
      </c>
      <c r="K52" s="157" t="s">
        <v>265</v>
      </c>
      <c r="L52" s="153">
        <v>99657034</v>
      </c>
      <c r="M52" s="151">
        <v>1</v>
      </c>
      <c r="N52" s="157" t="s">
        <v>249</v>
      </c>
      <c r="O52" s="157" t="s">
        <v>252</v>
      </c>
    </row>
    <row r="53" spans="1:15" ht="105" x14ac:dyDescent="0.35">
      <c r="A53" s="149">
        <v>4</v>
      </c>
      <c r="B53" s="161"/>
      <c r="C53" s="151">
        <v>164</v>
      </c>
      <c r="D53" s="157" t="s">
        <v>266</v>
      </c>
      <c r="E53" s="154">
        <v>6598103</v>
      </c>
      <c r="F53" s="151">
        <v>1</v>
      </c>
      <c r="G53" s="157" t="s">
        <v>267</v>
      </c>
      <c r="H53" s="157" t="s">
        <v>268</v>
      </c>
      <c r="I53" s="154"/>
      <c r="J53" s="151">
        <v>105</v>
      </c>
      <c r="K53" s="157" t="s">
        <v>269</v>
      </c>
      <c r="L53" s="153">
        <v>7700000</v>
      </c>
      <c r="M53" s="151">
        <v>1</v>
      </c>
      <c r="N53" s="157" t="s">
        <v>270</v>
      </c>
      <c r="O53" s="157" t="s">
        <v>271</v>
      </c>
    </row>
    <row r="54" spans="1:15" ht="120" x14ac:dyDescent="0.35">
      <c r="A54" s="149">
        <v>4</v>
      </c>
      <c r="B54" s="162"/>
      <c r="C54" s="151">
        <v>165</v>
      </c>
      <c r="D54" s="157" t="s">
        <v>272</v>
      </c>
      <c r="E54" s="154">
        <v>34899925</v>
      </c>
      <c r="F54" s="151">
        <v>1</v>
      </c>
      <c r="G54" s="157" t="s">
        <v>273</v>
      </c>
      <c r="H54" s="157" t="s">
        <v>274</v>
      </c>
      <c r="I54" s="154"/>
      <c r="J54" s="151">
        <v>107</v>
      </c>
      <c r="K54" s="157" t="s">
        <v>275</v>
      </c>
      <c r="L54" s="153">
        <v>17277855</v>
      </c>
      <c r="M54" s="151">
        <v>1</v>
      </c>
      <c r="N54" s="157" t="s">
        <v>276</v>
      </c>
      <c r="O54" s="157" t="s">
        <v>277</v>
      </c>
    </row>
    <row r="55" spans="1:15" ht="60" x14ac:dyDescent="0.35">
      <c r="A55" s="149">
        <v>4</v>
      </c>
      <c r="B55" s="162"/>
      <c r="C55" s="151"/>
      <c r="D55" s="157"/>
      <c r="E55" s="154"/>
      <c r="F55" s="151"/>
      <c r="G55" s="157"/>
      <c r="H55" s="157"/>
      <c r="I55" s="154"/>
      <c r="J55" s="151">
        <v>150</v>
      </c>
      <c r="K55" s="157" t="s">
        <v>214</v>
      </c>
      <c r="L55" s="153">
        <v>217892022</v>
      </c>
      <c r="M55" s="151">
        <v>1</v>
      </c>
      <c r="N55" s="157" t="s">
        <v>278</v>
      </c>
      <c r="O55" s="157" t="s">
        <v>279</v>
      </c>
    </row>
    <row r="56" spans="1:15" x14ac:dyDescent="0.35">
      <c r="A56" s="149"/>
      <c r="B56" s="156"/>
      <c r="C56" s="151"/>
      <c r="D56" s="157"/>
      <c r="E56" s="158"/>
      <c r="F56" s="151"/>
      <c r="G56" s="157"/>
      <c r="H56" s="157"/>
      <c r="I56" s="154"/>
      <c r="J56" s="151"/>
      <c r="K56" s="157"/>
      <c r="L56" s="158"/>
      <c r="M56" s="151"/>
      <c r="N56" s="157"/>
      <c r="O56" s="157"/>
    </row>
    <row r="57" spans="1:15" ht="90" x14ac:dyDescent="0.35">
      <c r="A57" s="149">
        <v>5</v>
      </c>
      <c r="B57" s="150" t="s">
        <v>280</v>
      </c>
      <c r="C57" s="151">
        <v>63</v>
      </c>
      <c r="D57" s="157" t="s">
        <v>281</v>
      </c>
      <c r="E57" s="159">
        <v>88709581</v>
      </c>
      <c r="F57" s="151">
        <v>1</v>
      </c>
      <c r="G57" s="157" t="s">
        <v>282</v>
      </c>
      <c r="H57" s="157" t="s">
        <v>283</v>
      </c>
      <c r="I57" s="154"/>
      <c r="J57" s="151">
        <v>73</v>
      </c>
      <c r="K57" s="157" t="s">
        <v>284</v>
      </c>
      <c r="L57" s="153">
        <v>86439886</v>
      </c>
      <c r="M57" s="151">
        <v>1</v>
      </c>
      <c r="N57" s="157" t="s">
        <v>285</v>
      </c>
      <c r="O57" s="157" t="s">
        <v>286</v>
      </c>
    </row>
    <row r="58" spans="1:15" ht="105" x14ac:dyDescent="0.35">
      <c r="A58" s="149">
        <v>5</v>
      </c>
      <c r="B58" s="150"/>
      <c r="C58" s="151">
        <v>72</v>
      </c>
      <c r="D58" s="157" t="s">
        <v>287</v>
      </c>
      <c r="E58" s="159">
        <v>98661437</v>
      </c>
      <c r="F58" s="151">
        <v>1</v>
      </c>
      <c r="G58" s="157" t="s">
        <v>288</v>
      </c>
      <c r="H58" s="157" t="s">
        <v>289</v>
      </c>
      <c r="I58" s="154"/>
      <c r="J58" s="151">
        <v>74</v>
      </c>
      <c r="K58" s="157" t="s">
        <v>290</v>
      </c>
      <c r="L58" s="153">
        <v>115694404</v>
      </c>
      <c r="M58" s="151">
        <v>1</v>
      </c>
      <c r="N58" s="157" t="s">
        <v>291</v>
      </c>
      <c r="O58" s="157" t="s">
        <v>292</v>
      </c>
    </row>
    <row r="59" spans="1:15" x14ac:dyDescent="0.35">
      <c r="A59" s="149">
        <v>5</v>
      </c>
      <c r="B59" s="150"/>
      <c r="C59" s="151"/>
      <c r="D59" s="157"/>
      <c r="E59" s="159"/>
      <c r="F59" s="151"/>
      <c r="G59" s="157"/>
      <c r="H59" s="157"/>
      <c r="I59" s="154"/>
      <c r="J59" s="151"/>
      <c r="K59" s="157"/>
      <c r="L59" s="159"/>
      <c r="M59" s="151"/>
      <c r="N59" s="157"/>
      <c r="O59" s="157"/>
    </row>
    <row r="60" spans="1:15" x14ac:dyDescent="0.35">
      <c r="A60" s="149">
        <v>5</v>
      </c>
      <c r="B60" s="150"/>
      <c r="C60" s="151"/>
      <c r="D60" s="157"/>
      <c r="E60" s="159"/>
      <c r="F60" s="151"/>
      <c r="G60" s="157"/>
      <c r="H60" s="157"/>
      <c r="I60" s="154"/>
      <c r="J60" s="151"/>
      <c r="K60" s="157"/>
      <c r="L60" s="159"/>
      <c r="M60" s="151"/>
      <c r="N60" s="157"/>
      <c r="O60" s="157"/>
    </row>
    <row r="61" spans="1:15" x14ac:dyDescent="0.35">
      <c r="A61" s="149">
        <v>5</v>
      </c>
      <c r="B61" s="150"/>
      <c r="C61" s="151"/>
      <c r="D61" s="157"/>
      <c r="E61" s="159"/>
      <c r="F61" s="151"/>
      <c r="G61" s="157"/>
      <c r="H61" s="157"/>
      <c r="I61" s="154"/>
      <c r="J61" s="151"/>
      <c r="K61" s="157"/>
      <c r="L61" s="159"/>
      <c r="M61" s="151"/>
      <c r="N61" s="157"/>
      <c r="O61" s="157"/>
    </row>
    <row r="62" spans="1:15" x14ac:dyDescent="0.35">
      <c r="A62" s="149">
        <v>5</v>
      </c>
      <c r="B62" s="150"/>
      <c r="C62" s="151"/>
      <c r="D62" s="157"/>
      <c r="E62" s="159"/>
      <c r="F62" s="151"/>
      <c r="G62" s="157"/>
      <c r="H62" s="157"/>
      <c r="I62" s="154"/>
      <c r="J62" s="151"/>
      <c r="K62" s="157"/>
      <c r="L62" s="159"/>
      <c r="M62" s="151"/>
      <c r="N62" s="157"/>
      <c r="O62" s="157"/>
    </row>
    <row r="63" spans="1:15" x14ac:dyDescent="0.35">
      <c r="A63" s="149">
        <v>5</v>
      </c>
      <c r="B63" s="150"/>
      <c r="C63" s="151"/>
      <c r="D63" s="157"/>
      <c r="E63" s="159"/>
      <c r="F63" s="151"/>
      <c r="G63" s="157"/>
      <c r="H63" s="157"/>
      <c r="I63" s="154"/>
      <c r="J63" s="151"/>
      <c r="K63" s="157"/>
      <c r="L63" s="159"/>
      <c r="M63" s="151"/>
      <c r="N63" s="157"/>
      <c r="O63" s="157"/>
    </row>
    <row r="64" spans="1:15" x14ac:dyDescent="0.35">
      <c r="A64" s="149">
        <v>5</v>
      </c>
      <c r="B64" s="150"/>
      <c r="C64" s="151"/>
      <c r="D64" s="157"/>
      <c r="E64" s="159"/>
      <c r="F64" s="151"/>
      <c r="G64" s="157"/>
      <c r="H64" s="157"/>
      <c r="I64" s="154"/>
      <c r="J64" s="151"/>
      <c r="K64" s="157"/>
      <c r="L64" s="159"/>
      <c r="M64" s="151"/>
      <c r="N64" s="157"/>
      <c r="O64" s="157"/>
    </row>
    <row r="65" spans="1:15" x14ac:dyDescent="0.35">
      <c r="A65" s="149">
        <v>5</v>
      </c>
      <c r="B65" s="150"/>
      <c r="C65" s="151"/>
      <c r="D65" s="157"/>
      <c r="E65" s="159"/>
      <c r="F65" s="151"/>
      <c r="G65" s="157"/>
      <c r="H65" s="157"/>
      <c r="I65" s="154"/>
      <c r="J65" s="151"/>
      <c r="K65" s="157"/>
      <c r="L65" s="159"/>
      <c r="M65" s="151"/>
      <c r="N65" s="157"/>
      <c r="O65" s="157"/>
    </row>
    <row r="66" spans="1:15" x14ac:dyDescent="0.35">
      <c r="A66" s="149">
        <v>5</v>
      </c>
      <c r="B66" s="150"/>
      <c r="C66" s="151"/>
      <c r="D66" s="157"/>
      <c r="E66" s="159"/>
      <c r="F66" s="151"/>
      <c r="G66" s="157"/>
      <c r="H66" s="157"/>
      <c r="I66" s="154"/>
      <c r="J66" s="151"/>
      <c r="K66" s="157"/>
      <c r="L66" s="159"/>
      <c r="M66" s="151"/>
      <c r="N66" s="157"/>
      <c r="O66" s="157"/>
    </row>
    <row r="67" spans="1:15" x14ac:dyDescent="0.35">
      <c r="A67" s="149"/>
      <c r="B67" s="156"/>
      <c r="C67" s="151"/>
      <c r="D67" s="157"/>
      <c r="E67" s="158"/>
      <c r="F67" s="151"/>
      <c r="G67" s="157"/>
      <c r="H67" s="157"/>
      <c r="I67" s="154"/>
      <c r="J67" s="151"/>
      <c r="K67" s="157"/>
      <c r="L67" s="158"/>
      <c r="M67" s="151"/>
      <c r="N67" s="157"/>
      <c r="O67" s="157"/>
    </row>
    <row r="68" spans="1:15" x14ac:dyDescent="0.35">
      <c r="A68" s="149"/>
      <c r="B68" s="156"/>
      <c r="C68" s="151"/>
      <c r="D68" s="157"/>
      <c r="E68" s="158"/>
      <c r="F68" s="151"/>
      <c r="G68" s="157"/>
      <c r="H68" s="157"/>
      <c r="I68" s="154"/>
      <c r="J68" s="151"/>
      <c r="K68" s="157"/>
      <c r="L68" s="158"/>
      <c r="M68" s="151"/>
      <c r="N68" s="157"/>
      <c r="O68" s="157"/>
    </row>
    <row r="69" spans="1:15" ht="60" x14ac:dyDescent="0.35">
      <c r="A69" s="149">
        <v>6</v>
      </c>
      <c r="B69" s="150" t="s">
        <v>293</v>
      </c>
      <c r="C69" s="151">
        <v>121</v>
      </c>
      <c r="D69" s="157" t="s">
        <v>294</v>
      </c>
      <c r="E69" s="159">
        <v>31269125</v>
      </c>
      <c r="F69" s="151">
        <v>1</v>
      </c>
      <c r="G69" s="157" t="s">
        <v>295</v>
      </c>
      <c r="H69" s="157" t="s">
        <v>296</v>
      </c>
      <c r="I69" s="154"/>
      <c r="J69" s="151">
        <v>140</v>
      </c>
      <c r="K69" s="157" t="s">
        <v>297</v>
      </c>
      <c r="L69" s="153">
        <v>31188742</v>
      </c>
      <c r="M69" s="151">
        <v>1</v>
      </c>
      <c r="N69" s="157" t="s">
        <v>298</v>
      </c>
      <c r="O69" s="157" t="s">
        <v>299</v>
      </c>
    </row>
    <row r="70" spans="1:15" ht="75" x14ac:dyDescent="0.35">
      <c r="A70" s="149">
        <v>6</v>
      </c>
      <c r="B70" s="150"/>
      <c r="C70" s="151">
        <v>116</v>
      </c>
      <c r="D70" s="157" t="s">
        <v>300</v>
      </c>
      <c r="E70" s="159">
        <v>28597995</v>
      </c>
      <c r="F70" s="151">
        <v>1</v>
      </c>
      <c r="G70" s="157" t="s">
        <v>301</v>
      </c>
      <c r="H70" s="157" t="s">
        <v>302</v>
      </c>
      <c r="I70" s="154"/>
      <c r="J70" s="151">
        <v>141</v>
      </c>
      <c r="K70" s="157" t="s">
        <v>303</v>
      </c>
      <c r="L70" s="153">
        <v>37516268</v>
      </c>
      <c r="M70" s="151">
        <v>1</v>
      </c>
      <c r="N70" s="157" t="s">
        <v>301</v>
      </c>
      <c r="O70" s="157" t="s">
        <v>302</v>
      </c>
    </row>
    <row r="71" spans="1:15" ht="45" x14ac:dyDescent="0.35">
      <c r="A71" s="149">
        <v>6</v>
      </c>
      <c r="B71" s="150"/>
      <c r="C71" s="151">
        <v>131</v>
      </c>
      <c r="D71" s="157" t="s">
        <v>304</v>
      </c>
      <c r="E71" s="159">
        <v>25921009</v>
      </c>
      <c r="F71" s="151">
        <v>1</v>
      </c>
      <c r="G71" s="157" t="s">
        <v>305</v>
      </c>
      <c r="H71" s="157" t="s">
        <v>306</v>
      </c>
      <c r="I71" s="154"/>
      <c r="J71" s="151">
        <v>142</v>
      </c>
      <c r="K71" s="157" t="s">
        <v>307</v>
      </c>
      <c r="L71" s="153">
        <v>47045405</v>
      </c>
      <c r="M71" s="151">
        <v>1</v>
      </c>
      <c r="N71" s="157" t="s">
        <v>298</v>
      </c>
      <c r="O71" s="157" t="s">
        <v>306</v>
      </c>
    </row>
    <row r="72" spans="1:15" x14ac:dyDescent="0.35">
      <c r="A72" s="149">
        <v>6</v>
      </c>
      <c r="B72" s="150"/>
      <c r="C72" s="151"/>
      <c r="D72" s="157"/>
      <c r="E72" s="159"/>
      <c r="F72" s="151"/>
      <c r="G72" s="157"/>
      <c r="H72" s="157"/>
      <c r="I72" s="154"/>
      <c r="J72" s="151"/>
      <c r="K72" s="157"/>
      <c r="L72" s="159"/>
      <c r="M72" s="151"/>
      <c r="N72" s="157"/>
      <c r="O72" s="157"/>
    </row>
    <row r="73" spans="1:15" x14ac:dyDescent="0.35">
      <c r="A73" s="149">
        <v>6</v>
      </c>
      <c r="B73" s="150"/>
      <c r="C73" s="151"/>
      <c r="D73" s="157"/>
      <c r="E73" s="158"/>
      <c r="F73" s="151"/>
      <c r="G73" s="157"/>
      <c r="H73" s="157"/>
      <c r="I73" s="154"/>
      <c r="J73" s="151"/>
      <c r="K73" s="157"/>
      <c r="L73" s="158"/>
      <c r="M73" s="151"/>
      <c r="N73" s="157"/>
      <c r="O73" s="157"/>
    </row>
    <row r="74" spans="1:15" x14ac:dyDescent="0.35">
      <c r="A74" s="149"/>
      <c r="B74" s="156"/>
      <c r="C74" s="151"/>
      <c r="D74" s="157"/>
      <c r="E74" s="158"/>
      <c r="F74" s="151"/>
      <c r="G74" s="157"/>
      <c r="H74" s="157"/>
      <c r="I74" s="154"/>
      <c r="J74" s="151"/>
      <c r="K74" s="157"/>
      <c r="L74" s="158"/>
      <c r="M74" s="151"/>
      <c r="N74" s="157"/>
      <c r="O74" s="157"/>
    </row>
    <row r="75" spans="1:15" ht="45" x14ac:dyDescent="0.35">
      <c r="A75" s="149">
        <v>7</v>
      </c>
      <c r="B75" s="150" t="s">
        <v>308</v>
      </c>
      <c r="C75" s="151">
        <v>80</v>
      </c>
      <c r="D75" s="157" t="s">
        <v>309</v>
      </c>
      <c r="E75" s="159">
        <v>24811994</v>
      </c>
      <c r="F75" s="151">
        <v>1</v>
      </c>
      <c r="G75" s="157" t="s">
        <v>310</v>
      </c>
      <c r="H75" s="157" t="s">
        <v>311</v>
      </c>
      <c r="I75" s="154"/>
      <c r="J75" s="151">
        <v>146</v>
      </c>
      <c r="K75" s="157" t="s">
        <v>312</v>
      </c>
      <c r="L75" s="153">
        <v>35491104</v>
      </c>
      <c r="M75" s="151">
        <v>1</v>
      </c>
      <c r="N75" s="157" t="s">
        <v>310</v>
      </c>
      <c r="O75" s="157" t="s">
        <v>313</v>
      </c>
    </row>
    <row r="76" spans="1:15" ht="60" x14ac:dyDescent="0.35">
      <c r="A76" s="149">
        <v>7</v>
      </c>
      <c r="B76" s="150"/>
      <c r="C76" s="151">
        <v>85</v>
      </c>
      <c r="D76" s="157" t="s">
        <v>314</v>
      </c>
      <c r="E76" s="159">
        <v>28711662</v>
      </c>
      <c r="F76" s="151">
        <v>1</v>
      </c>
      <c r="G76" s="157" t="s">
        <v>315</v>
      </c>
      <c r="H76" s="157" t="s">
        <v>316</v>
      </c>
      <c r="I76" s="154"/>
      <c r="J76" s="151">
        <v>147</v>
      </c>
      <c r="K76" s="157" t="s">
        <v>317</v>
      </c>
      <c r="L76" s="153">
        <v>24267357</v>
      </c>
      <c r="M76" s="151">
        <v>1</v>
      </c>
      <c r="N76" s="157" t="s">
        <v>318</v>
      </c>
      <c r="O76" s="157" t="s">
        <v>319</v>
      </c>
    </row>
    <row r="77" spans="1:15" ht="120" x14ac:dyDescent="0.35">
      <c r="A77" s="149">
        <v>7</v>
      </c>
      <c r="B77" s="150"/>
      <c r="C77" s="151">
        <v>86</v>
      </c>
      <c r="D77" s="157" t="s">
        <v>320</v>
      </c>
      <c r="E77" s="159">
        <v>28888828</v>
      </c>
      <c r="F77" s="151">
        <v>1</v>
      </c>
      <c r="G77" s="157" t="s">
        <v>321</v>
      </c>
      <c r="H77" s="157" t="s">
        <v>322</v>
      </c>
      <c r="I77" s="154"/>
      <c r="J77" s="151">
        <v>148</v>
      </c>
      <c r="K77" s="157" t="s">
        <v>323</v>
      </c>
      <c r="L77" s="153">
        <v>1924309</v>
      </c>
      <c r="M77" s="151">
        <v>1</v>
      </c>
      <c r="N77" s="157" t="s">
        <v>324</v>
      </c>
      <c r="O77" s="157" t="s">
        <v>325</v>
      </c>
    </row>
    <row r="78" spans="1:15" ht="135" x14ac:dyDescent="0.35">
      <c r="A78" s="149">
        <v>7</v>
      </c>
      <c r="B78" s="150"/>
      <c r="C78" s="151">
        <v>88</v>
      </c>
      <c r="D78" s="163" t="s">
        <v>326</v>
      </c>
      <c r="E78" s="159">
        <v>10420637</v>
      </c>
      <c r="F78" s="151">
        <v>1</v>
      </c>
      <c r="G78" s="157" t="s">
        <v>327</v>
      </c>
      <c r="H78" s="157" t="s">
        <v>328</v>
      </c>
      <c r="I78" s="154"/>
      <c r="J78" s="151">
        <v>149</v>
      </c>
      <c r="K78" s="163" t="s">
        <v>329</v>
      </c>
      <c r="L78" s="153">
        <v>6364305</v>
      </c>
      <c r="M78" s="151">
        <v>1</v>
      </c>
      <c r="N78" s="157" t="s">
        <v>330</v>
      </c>
      <c r="O78" s="157" t="s">
        <v>331</v>
      </c>
    </row>
    <row r="79" spans="1:15" ht="60.75" x14ac:dyDescent="0.35">
      <c r="A79" s="149">
        <v>7</v>
      </c>
      <c r="B79" s="150"/>
      <c r="C79" s="151">
        <v>89</v>
      </c>
      <c r="D79" s="163" t="s">
        <v>332</v>
      </c>
      <c r="E79" s="159">
        <v>43584162</v>
      </c>
      <c r="F79" s="151">
        <v>1</v>
      </c>
      <c r="G79" s="157" t="s">
        <v>333</v>
      </c>
      <c r="H79" s="157" t="s">
        <v>334</v>
      </c>
      <c r="I79" s="154"/>
      <c r="J79" s="151">
        <v>151</v>
      </c>
      <c r="K79" s="163" t="s">
        <v>335</v>
      </c>
      <c r="L79" s="153">
        <v>15903655</v>
      </c>
      <c r="M79" s="151">
        <v>1</v>
      </c>
      <c r="N79" s="157" t="s">
        <v>336</v>
      </c>
      <c r="O79" s="157" t="s">
        <v>337</v>
      </c>
    </row>
    <row r="80" spans="1:15" ht="60" x14ac:dyDescent="0.35">
      <c r="A80" s="149">
        <v>7</v>
      </c>
      <c r="B80" s="150"/>
      <c r="C80" s="151"/>
      <c r="D80" s="157"/>
      <c r="E80" s="159"/>
      <c r="F80" s="151"/>
      <c r="G80" s="157"/>
      <c r="H80" s="157"/>
      <c r="I80" s="154"/>
      <c r="J80" s="151">
        <v>152</v>
      </c>
      <c r="K80" s="157" t="s">
        <v>338</v>
      </c>
      <c r="L80" s="153">
        <v>14748454</v>
      </c>
      <c r="M80" s="151">
        <v>1</v>
      </c>
      <c r="N80" s="157" t="s">
        <v>339</v>
      </c>
      <c r="O80" s="157" t="s">
        <v>340</v>
      </c>
    </row>
    <row r="81" spans="1:15" ht="45" x14ac:dyDescent="0.35">
      <c r="A81" s="149">
        <v>7</v>
      </c>
      <c r="B81" s="150"/>
      <c r="C81" s="151"/>
      <c r="D81" s="157"/>
      <c r="E81" s="159"/>
      <c r="F81" s="151"/>
      <c r="G81" s="157"/>
      <c r="H81" s="157"/>
      <c r="I81" s="154"/>
      <c r="J81" s="151">
        <v>153</v>
      </c>
      <c r="K81" s="157" t="s">
        <v>341</v>
      </c>
      <c r="L81" s="153">
        <v>3513425</v>
      </c>
      <c r="M81" s="151">
        <v>1</v>
      </c>
      <c r="N81" s="157" t="s">
        <v>342</v>
      </c>
      <c r="O81" s="157" t="s">
        <v>343</v>
      </c>
    </row>
    <row r="82" spans="1:15" ht="45" x14ac:dyDescent="0.35">
      <c r="A82" s="149">
        <v>7</v>
      </c>
      <c r="B82" s="150"/>
      <c r="C82" s="151"/>
      <c r="D82" s="157"/>
      <c r="E82" s="159"/>
      <c r="F82" s="151"/>
      <c r="G82" s="157"/>
      <c r="H82" s="157"/>
      <c r="I82" s="154"/>
      <c r="J82" s="151">
        <v>154</v>
      </c>
      <c r="K82" s="157" t="s">
        <v>344</v>
      </c>
      <c r="L82" s="153">
        <v>3437537</v>
      </c>
      <c r="M82" s="151">
        <v>1</v>
      </c>
      <c r="N82" s="157" t="s">
        <v>345</v>
      </c>
      <c r="O82" s="157" t="s">
        <v>346</v>
      </c>
    </row>
    <row r="83" spans="1:15" ht="135" x14ac:dyDescent="0.35">
      <c r="A83" s="149">
        <v>7</v>
      </c>
      <c r="B83" s="150"/>
      <c r="C83" s="151"/>
      <c r="D83" s="157"/>
      <c r="E83" s="159"/>
      <c r="F83" s="151"/>
      <c r="G83" s="157"/>
      <c r="H83" s="157"/>
      <c r="I83" s="154"/>
      <c r="J83" s="151">
        <v>155</v>
      </c>
      <c r="K83" s="157" t="s">
        <v>347</v>
      </c>
      <c r="L83" s="153">
        <v>45037353</v>
      </c>
      <c r="M83" s="151">
        <v>1</v>
      </c>
      <c r="N83" s="157" t="s">
        <v>348</v>
      </c>
      <c r="O83" s="157" t="s">
        <v>349</v>
      </c>
    </row>
    <row r="84" spans="1:15" ht="60" x14ac:dyDescent="0.35">
      <c r="A84" s="149">
        <v>7</v>
      </c>
      <c r="B84" s="156"/>
      <c r="C84" s="151"/>
      <c r="D84" s="157"/>
      <c r="E84" s="159"/>
      <c r="F84" s="151"/>
      <c r="G84" s="157"/>
      <c r="H84" s="157"/>
      <c r="I84" s="154"/>
      <c r="J84" s="151">
        <v>156</v>
      </c>
      <c r="K84" s="157" t="s">
        <v>350</v>
      </c>
      <c r="L84" s="153">
        <v>0</v>
      </c>
      <c r="M84" s="151">
        <v>1</v>
      </c>
      <c r="N84" s="157" t="s">
        <v>351</v>
      </c>
      <c r="O84" s="157" t="s">
        <v>352</v>
      </c>
    </row>
    <row r="85" spans="1:15" x14ac:dyDescent="0.35">
      <c r="A85" s="149"/>
      <c r="B85" s="156"/>
      <c r="C85" s="151"/>
      <c r="D85" s="157"/>
      <c r="E85" s="158"/>
      <c r="F85" s="151"/>
      <c r="G85" s="157"/>
      <c r="H85" s="157"/>
      <c r="I85" s="154"/>
      <c r="J85" s="151"/>
      <c r="K85" s="157"/>
      <c r="L85" s="158"/>
      <c r="M85" s="151"/>
      <c r="N85" s="157"/>
      <c r="O85" s="157"/>
    </row>
    <row r="86" spans="1:15" ht="75" x14ac:dyDescent="0.35">
      <c r="A86" s="149">
        <v>8</v>
      </c>
      <c r="B86" s="150" t="s">
        <v>353</v>
      </c>
      <c r="C86" s="151">
        <v>75</v>
      </c>
      <c r="D86" s="157" t="s">
        <v>354</v>
      </c>
      <c r="E86" s="159">
        <v>17209452</v>
      </c>
      <c r="F86" s="151">
        <v>1</v>
      </c>
      <c r="G86" s="157" t="s">
        <v>355</v>
      </c>
      <c r="H86" s="157" t="s">
        <v>356</v>
      </c>
      <c r="I86" s="154"/>
      <c r="J86" s="151">
        <v>111</v>
      </c>
      <c r="K86" s="157" t="s">
        <v>357</v>
      </c>
      <c r="L86" s="153">
        <v>11737351</v>
      </c>
      <c r="M86" s="151">
        <v>1</v>
      </c>
      <c r="N86" s="157" t="s">
        <v>358</v>
      </c>
      <c r="O86" s="157" t="s">
        <v>359</v>
      </c>
    </row>
    <row r="87" spans="1:15" ht="60" x14ac:dyDescent="0.35">
      <c r="A87" s="149">
        <v>8</v>
      </c>
      <c r="B87" s="150"/>
      <c r="C87" s="151">
        <v>84</v>
      </c>
      <c r="D87" s="157" t="s">
        <v>360</v>
      </c>
      <c r="E87" s="159">
        <v>23049985</v>
      </c>
      <c r="F87" s="151">
        <v>1</v>
      </c>
      <c r="G87" s="157" t="s">
        <v>361</v>
      </c>
      <c r="H87" s="157" t="s">
        <v>362</v>
      </c>
      <c r="I87" s="154"/>
      <c r="J87" s="151">
        <v>112</v>
      </c>
      <c r="K87" s="157" t="s">
        <v>363</v>
      </c>
      <c r="L87" s="153">
        <v>22220489</v>
      </c>
      <c r="M87" s="151">
        <v>1</v>
      </c>
      <c r="N87" s="157" t="s">
        <v>364</v>
      </c>
      <c r="O87" s="157" t="s">
        <v>365</v>
      </c>
    </row>
    <row r="88" spans="1:15" ht="75" x14ac:dyDescent="0.35">
      <c r="A88" s="149">
        <v>8</v>
      </c>
      <c r="B88" s="150"/>
      <c r="C88" s="151">
        <v>87</v>
      </c>
      <c r="D88" s="157" t="s">
        <v>366</v>
      </c>
      <c r="E88" s="159">
        <v>32879898</v>
      </c>
      <c r="F88" s="151">
        <v>1</v>
      </c>
      <c r="G88" s="157" t="s">
        <v>367</v>
      </c>
      <c r="H88" s="157" t="s">
        <v>368</v>
      </c>
      <c r="I88" s="154"/>
      <c r="J88" s="151">
        <v>113</v>
      </c>
      <c r="K88" s="157" t="s">
        <v>369</v>
      </c>
      <c r="L88" s="153">
        <v>25538156</v>
      </c>
      <c r="M88" s="151">
        <v>1</v>
      </c>
      <c r="N88" s="157" t="s">
        <v>358</v>
      </c>
      <c r="O88" s="157" t="s">
        <v>359</v>
      </c>
    </row>
    <row r="89" spans="1:15" x14ac:dyDescent="0.35">
      <c r="A89" s="149"/>
      <c r="B89" s="156"/>
      <c r="C89" s="151"/>
      <c r="D89" s="157"/>
      <c r="E89" s="158"/>
      <c r="F89" s="151"/>
      <c r="G89" s="157"/>
      <c r="H89" s="157"/>
      <c r="I89" s="154"/>
      <c r="J89" s="151"/>
      <c r="K89" s="157"/>
      <c r="L89" s="158"/>
      <c r="M89" s="151"/>
      <c r="N89" s="157"/>
      <c r="O89" s="157"/>
    </row>
    <row r="90" spans="1:15" ht="90" x14ac:dyDescent="0.35">
      <c r="A90" s="149">
        <v>9</v>
      </c>
      <c r="B90" s="150" t="s">
        <v>82</v>
      </c>
      <c r="C90" s="151">
        <v>65</v>
      </c>
      <c r="D90" s="157" t="s">
        <v>370</v>
      </c>
      <c r="E90" s="159">
        <v>173843989</v>
      </c>
      <c r="F90" s="151">
        <v>1</v>
      </c>
      <c r="G90" s="157" t="s">
        <v>371</v>
      </c>
      <c r="H90" s="157" t="s">
        <v>372</v>
      </c>
      <c r="I90" s="154"/>
      <c r="J90" s="151">
        <v>2</v>
      </c>
      <c r="K90" s="157" t="s">
        <v>373</v>
      </c>
      <c r="L90" s="153">
        <v>75113533</v>
      </c>
      <c r="M90" s="151">
        <v>1</v>
      </c>
      <c r="N90" s="157" t="s">
        <v>374</v>
      </c>
      <c r="O90" s="157" t="s">
        <v>375</v>
      </c>
    </row>
    <row r="91" spans="1:15" ht="105" x14ac:dyDescent="0.35">
      <c r="A91" s="149">
        <v>9</v>
      </c>
      <c r="B91" s="150"/>
      <c r="C91" s="151">
        <v>90</v>
      </c>
      <c r="D91" s="157" t="s">
        <v>376</v>
      </c>
      <c r="E91" s="159">
        <v>96039273</v>
      </c>
      <c r="F91" s="151">
        <v>1</v>
      </c>
      <c r="G91" s="157" t="s">
        <v>371</v>
      </c>
      <c r="H91" s="157" t="s">
        <v>374</v>
      </c>
      <c r="I91" s="154"/>
      <c r="J91" s="151">
        <v>3</v>
      </c>
      <c r="K91" s="157" t="s">
        <v>377</v>
      </c>
      <c r="L91" s="153">
        <v>580621294</v>
      </c>
      <c r="M91" s="151">
        <v>1</v>
      </c>
      <c r="N91" s="157" t="s">
        <v>371</v>
      </c>
      <c r="O91" s="157" t="s">
        <v>378</v>
      </c>
    </row>
    <row r="92" spans="1:15" ht="60" x14ac:dyDescent="0.35">
      <c r="A92" s="149">
        <v>9</v>
      </c>
      <c r="B92" s="150"/>
      <c r="C92" s="151">
        <v>91</v>
      </c>
      <c r="D92" s="157" t="s">
        <v>379</v>
      </c>
      <c r="E92" s="158">
        <v>81516747</v>
      </c>
      <c r="F92" s="151">
        <v>1</v>
      </c>
      <c r="G92" s="157" t="s">
        <v>374</v>
      </c>
      <c r="H92" s="157" t="s">
        <v>375</v>
      </c>
      <c r="I92" s="154"/>
      <c r="J92" s="151">
        <v>4</v>
      </c>
      <c r="K92" s="157" t="s">
        <v>380</v>
      </c>
      <c r="L92" s="153">
        <v>297923698</v>
      </c>
      <c r="M92" s="151">
        <v>1</v>
      </c>
      <c r="N92" s="157" t="s">
        <v>371</v>
      </c>
      <c r="O92" s="157" t="s">
        <v>374</v>
      </c>
    </row>
    <row r="93" spans="1:15" x14ac:dyDescent="0.35">
      <c r="A93" s="149">
        <v>9</v>
      </c>
      <c r="B93" s="150"/>
      <c r="C93" s="151"/>
      <c r="D93" s="157"/>
      <c r="E93" s="158"/>
      <c r="F93" s="151"/>
      <c r="G93" s="157"/>
      <c r="H93" s="157"/>
      <c r="I93" s="154"/>
      <c r="J93" s="151"/>
      <c r="K93" s="157"/>
      <c r="L93" s="158"/>
      <c r="M93" s="151"/>
      <c r="N93" s="157"/>
      <c r="O93" s="157"/>
    </row>
    <row r="94" spans="1:15" x14ac:dyDescent="0.35">
      <c r="A94" s="149"/>
      <c r="B94" s="156"/>
      <c r="C94" s="151"/>
      <c r="D94" s="157"/>
      <c r="E94" s="158"/>
      <c r="F94" s="151"/>
      <c r="G94" s="157"/>
      <c r="H94" s="157"/>
      <c r="I94" s="154"/>
      <c r="J94" s="151"/>
      <c r="K94" s="157"/>
      <c r="L94" s="158"/>
      <c r="M94" s="151"/>
      <c r="N94" s="157"/>
      <c r="O94" s="157"/>
    </row>
    <row r="95" spans="1:15" ht="120" x14ac:dyDescent="0.35">
      <c r="A95" s="149">
        <v>10</v>
      </c>
      <c r="B95" s="150" t="s">
        <v>76</v>
      </c>
      <c r="C95" s="151">
        <v>115</v>
      </c>
      <c r="D95" s="157" t="s">
        <v>381</v>
      </c>
      <c r="E95" s="159">
        <v>8839608677</v>
      </c>
      <c r="F95" s="151">
        <v>1</v>
      </c>
      <c r="G95" s="157" t="s">
        <v>382</v>
      </c>
      <c r="H95" s="157" t="s">
        <v>383</v>
      </c>
      <c r="I95" s="154"/>
      <c r="J95" s="151">
        <v>82</v>
      </c>
      <c r="K95" s="157" t="s">
        <v>381</v>
      </c>
      <c r="L95" s="153">
        <v>9262034073</v>
      </c>
      <c r="M95" s="151">
        <v>1</v>
      </c>
      <c r="N95" s="157" t="s">
        <v>384</v>
      </c>
      <c r="O95" s="157" t="s">
        <v>385</v>
      </c>
    </row>
    <row r="96" spans="1:15" ht="60" x14ac:dyDescent="0.35">
      <c r="A96" s="149">
        <v>10</v>
      </c>
      <c r="B96" s="150"/>
      <c r="C96" s="151">
        <v>119</v>
      </c>
      <c r="D96" s="157" t="s">
        <v>386</v>
      </c>
      <c r="E96" s="159">
        <v>219551964</v>
      </c>
      <c r="F96" s="151">
        <v>1</v>
      </c>
      <c r="G96" s="157" t="s">
        <v>387</v>
      </c>
      <c r="H96" s="157" t="s">
        <v>388</v>
      </c>
      <c r="I96" s="154"/>
      <c r="J96" s="151">
        <v>83</v>
      </c>
      <c r="K96" s="157" t="s">
        <v>386</v>
      </c>
      <c r="L96" s="153">
        <v>276253334</v>
      </c>
      <c r="M96" s="151">
        <v>1</v>
      </c>
      <c r="N96" s="157" t="s">
        <v>389</v>
      </c>
      <c r="O96" s="157" t="s">
        <v>390</v>
      </c>
    </row>
    <row r="97" spans="1:15" ht="75" x14ac:dyDescent="0.35">
      <c r="A97" s="149">
        <v>10</v>
      </c>
      <c r="B97" s="150"/>
      <c r="C97" s="151">
        <v>120</v>
      </c>
      <c r="D97" s="157" t="s">
        <v>391</v>
      </c>
      <c r="E97" s="159">
        <v>321001396</v>
      </c>
      <c r="F97" s="151">
        <v>1</v>
      </c>
      <c r="G97" s="157" t="s">
        <v>392</v>
      </c>
      <c r="H97" s="157" t="s">
        <v>393</v>
      </c>
      <c r="I97" s="154"/>
      <c r="J97" s="151">
        <v>84</v>
      </c>
      <c r="K97" s="157" t="s">
        <v>391</v>
      </c>
      <c r="L97" s="153">
        <v>374680693</v>
      </c>
      <c r="M97" s="151">
        <v>1</v>
      </c>
      <c r="N97" s="157" t="s">
        <v>392</v>
      </c>
      <c r="O97" s="157" t="s">
        <v>394</v>
      </c>
    </row>
    <row r="98" spans="1:15" ht="60" x14ac:dyDescent="0.35">
      <c r="A98" s="149">
        <v>10</v>
      </c>
      <c r="B98" s="150"/>
      <c r="C98" s="151">
        <v>117</v>
      </c>
      <c r="D98" s="157" t="s">
        <v>395</v>
      </c>
      <c r="E98" s="159">
        <v>931108767</v>
      </c>
      <c r="F98" s="151">
        <v>1</v>
      </c>
      <c r="G98" s="157" t="s">
        <v>396</v>
      </c>
      <c r="H98" s="157" t="s">
        <v>397</v>
      </c>
      <c r="I98" s="154"/>
      <c r="J98" s="151">
        <v>86</v>
      </c>
      <c r="K98" s="157" t="s">
        <v>398</v>
      </c>
      <c r="L98" s="153">
        <v>866529923</v>
      </c>
      <c r="M98" s="151">
        <v>1</v>
      </c>
      <c r="N98" s="157" t="s">
        <v>396</v>
      </c>
      <c r="O98" s="157" t="s">
        <v>399</v>
      </c>
    </row>
    <row r="99" spans="1:15" ht="75" x14ac:dyDescent="0.35">
      <c r="A99" s="149">
        <v>10</v>
      </c>
      <c r="B99" s="150"/>
      <c r="C99" s="151">
        <v>125</v>
      </c>
      <c r="D99" s="157" t="s">
        <v>400</v>
      </c>
      <c r="E99" s="158">
        <v>0</v>
      </c>
      <c r="F99" s="151">
        <v>1</v>
      </c>
      <c r="G99" s="157" t="s">
        <v>396</v>
      </c>
      <c r="H99" s="157" t="s">
        <v>401</v>
      </c>
      <c r="I99" s="154"/>
      <c r="J99" s="151">
        <v>88</v>
      </c>
      <c r="K99" s="157" t="s">
        <v>400</v>
      </c>
      <c r="L99" s="153">
        <v>0</v>
      </c>
      <c r="M99" s="151">
        <v>1</v>
      </c>
      <c r="N99" s="157" t="s">
        <v>402</v>
      </c>
      <c r="O99" s="157" t="s">
        <v>394</v>
      </c>
    </row>
    <row r="100" spans="1:15" ht="45" x14ac:dyDescent="0.35">
      <c r="A100" s="149">
        <v>10</v>
      </c>
      <c r="B100" s="150"/>
      <c r="C100" s="151"/>
      <c r="D100" s="157"/>
      <c r="E100" s="159"/>
      <c r="F100" s="151"/>
      <c r="G100" s="157"/>
      <c r="H100" s="157"/>
      <c r="I100" s="154"/>
      <c r="J100" s="151">
        <v>90</v>
      </c>
      <c r="K100" s="157" t="s">
        <v>403</v>
      </c>
      <c r="L100" s="153">
        <v>16560000</v>
      </c>
      <c r="M100" s="151">
        <v>1</v>
      </c>
      <c r="N100" s="157" t="s">
        <v>404</v>
      </c>
      <c r="O100" s="157" t="s">
        <v>405</v>
      </c>
    </row>
    <row r="101" spans="1:15" x14ac:dyDescent="0.35">
      <c r="A101" s="149">
        <v>10</v>
      </c>
      <c r="B101" s="150"/>
      <c r="C101" s="151"/>
      <c r="D101" s="157"/>
      <c r="E101" s="158"/>
      <c r="F101" s="151"/>
      <c r="G101" s="157"/>
      <c r="H101" s="157"/>
      <c r="I101" s="154"/>
      <c r="J101" s="151"/>
      <c r="K101" s="157"/>
      <c r="L101" s="158"/>
      <c r="M101" s="151"/>
      <c r="N101" s="157"/>
      <c r="O101" s="157"/>
    </row>
    <row r="102" spans="1:15" x14ac:dyDescent="0.35">
      <c r="A102" s="149">
        <v>10</v>
      </c>
      <c r="B102" s="150"/>
      <c r="C102" s="151"/>
      <c r="D102" s="157"/>
      <c r="E102" s="158"/>
      <c r="F102" s="151"/>
      <c r="G102" s="157"/>
      <c r="H102" s="157"/>
      <c r="I102" s="154"/>
      <c r="J102" s="151"/>
      <c r="K102" s="157"/>
      <c r="L102" s="158"/>
      <c r="M102" s="151"/>
      <c r="N102" s="157"/>
      <c r="O102" s="157"/>
    </row>
    <row r="103" spans="1:15" x14ac:dyDescent="0.35">
      <c r="A103" s="149">
        <v>10</v>
      </c>
      <c r="B103" s="150"/>
      <c r="C103" s="151"/>
      <c r="D103" s="157"/>
      <c r="E103" s="158"/>
      <c r="F103" s="151"/>
      <c r="G103" s="157"/>
      <c r="H103" s="157"/>
      <c r="I103" s="154"/>
      <c r="J103" s="151"/>
      <c r="K103" s="157"/>
      <c r="L103" s="158"/>
      <c r="M103" s="151"/>
      <c r="N103" s="157"/>
      <c r="O103" s="157"/>
    </row>
    <row r="104" spans="1:15" x14ac:dyDescent="0.35">
      <c r="A104" s="149">
        <v>10</v>
      </c>
      <c r="B104" s="150"/>
      <c r="C104" s="151"/>
      <c r="D104" s="157"/>
      <c r="E104" s="158"/>
      <c r="F104" s="151"/>
      <c r="G104" s="157"/>
      <c r="H104" s="157"/>
      <c r="I104" s="154"/>
      <c r="J104" s="151"/>
      <c r="K104" s="157"/>
      <c r="L104" s="158"/>
      <c r="M104" s="151"/>
      <c r="N104" s="157"/>
      <c r="O104" s="157"/>
    </row>
    <row r="105" spans="1:15" x14ac:dyDescent="0.35">
      <c r="A105" s="149">
        <v>10</v>
      </c>
      <c r="B105" s="150"/>
      <c r="C105" s="151"/>
      <c r="D105" s="157"/>
      <c r="E105" s="158"/>
      <c r="F105" s="151"/>
      <c r="G105" s="157"/>
      <c r="H105" s="157"/>
      <c r="I105" s="154"/>
      <c r="J105" s="151"/>
      <c r="K105" s="157"/>
      <c r="L105" s="158"/>
      <c r="M105" s="151"/>
      <c r="N105" s="157"/>
      <c r="O105" s="157"/>
    </row>
    <row r="106" spans="1:15" x14ac:dyDescent="0.35">
      <c r="A106" s="149"/>
      <c r="B106" s="156"/>
      <c r="C106" s="151"/>
      <c r="D106" s="157"/>
      <c r="E106" s="158"/>
      <c r="F106" s="151"/>
      <c r="G106" s="157"/>
      <c r="H106" s="157"/>
      <c r="I106" s="154"/>
      <c r="J106" s="151"/>
      <c r="K106" s="157"/>
      <c r="L106" s="158"/>
      <c r="M106" s="151"/>
      <c r="N106" s="157"/>
      <c r="O106" s="157"/>
    </row>
    <row r="107" spans="1:15" ht="45" x14ac:dyDescent="0.35">
      <c r="A107" s="149">
        <v>11</v>
      </c>
      <c r="B107" s="150" t="s">
        <v>406</v>
      </c>
      <c r="C107" s="151">
        <v>101</v>
      </c>
      <c r="D107" s="157" t="s">
        <v>407</v>
      </c>
      <c r="E107" s="159">
        <v>61867352</v>
      </c>
      <c r="F107" s="151">
        <v>1</v>
      </c>
      <c r="G107" s="157" t="s">
        <v>408</v>
      </c>
      <c r="H107" s="157" t="s">
        <v>409</v>
      </c>
      <c r="I107" s="154"/>
      <c r="J107" s="151">
        <v>128</v>
      </c>
      <c r="K107" s="157" t="s">
        <v>410</v>
      </c>
      <c r="L107" s="153">
        <v>165144139</v>
      </c>
      <c r="M107" s="151">
        <v>1</v>
      </c>
      <c r="N107" s="157" t="s">
        <v>408</v>
      </c>
      <c r="O107" s="157" t="s">
        <v>411</v>
      </c>
    </row>
    <row r="108" spans="1:15" ht="45" x14ac:dyDescent="0.35">
      <c r="A108" s="149">
        <v>11</v>
      </c>
      <c r="B108" s="150"/>
      <c r="C108" s="151">
        <v>114</v>
      </c>
      <c r="D108" s="157" t="s">
        <v>412</v>
      </c>
      <c r="E108" s="159">
        <v>18446705</v>
      </c>
      <c r="F108" s="151">
        <v>1</v>
      </c>
      <c r="G108" s="157" t="s">
        <v>413</v>
      </c>
      <c r="H108" s="157" t="s">
        <v>414</v>
      </c>
      <c r="I108" s="154"/>
      <c r="J108" s="151">
        <v>137</v>
      </c>
      <c r="K108" s="157" t="s">
        <v>415</v>
      </c>
      <c r="L108" s="153">
        <v>83686121</v>
      </c>
      <c r="M108" s="151">
        <v>1</v>
      </c>
      <c r="N108" s="157" t="s">
        <v>408</v>
      </c>
      <c r="O108" s="157" t="s">
        <v>416</v>
      </c>
    </row>
    <row r="109" spans="1:15" ht="45" x14ac:dyDescent="0.35">
      <c r="A109" s="149">
        <v>11</v>
      </c>
      <c r="B109" s="150"/>
      <c r="C109" s="151">
        <v>110</v>
      </c>
      <c r="D109" s="157" t="s">
        <v>417</v>
      </c>
      <c r="E109" s="159">
        <v>4532850</v>
      </c>
      <c r="F109" s="151">
        <v>1</v>
      </c>
      <c r="G109" s="157" t="s">
        <v>408</v>
      </c>
      <c r="H109" s="157" t="s">
        <v>418</v>
      </c>
      <c r="I109" s="154"/>
      <c r="J109" s="151">
        <v>138</v>
      </c>
      <c r="K109" s="157" t="s">
        <v>419</v>
      </c>
      <c r="L109" s="153">
        <v>92673799</v>
      </c>
      <c r="M109" s="151">
        <v>1</v>
      </c>
      <c r="N109" s="157" t="s">
        <v>420</v>
      </c>
      <c r="O109" s="157" t="s">
        <v>421</v>
      </c>
    </row>
    <row r="110" spans="1:15" ht="45" x14ac:dyDescent="0.35">
      <c r="A110" s="149">
        <v>11</v>
      </c>
      <c r="B110" s="150"/>
      <c r="C110" s="151">
        <v>106</v>
      </c>
      <c r="D110" s="157" t="s">
        <v>422</v>
      </c>
      <c r="E110" s="158">
        <v>2589318</v>
      </c>
      <c r="F110" s="151">
        <v>1</v>
      </c>
      <c r="G110" s="157" t="s">
        <v>408</v>
      </c>
      <c r="H110" s="157" t="s">
        <v>416</v>
      </c>
      <c r="I110" s="154"/>
      <c r="J110" s="151">
        <v>139</v>
      </c>
      <c r="K110" s="157" t="s">
        <v>423</v>
      </c>
      <c r="L110" s="153">
        <v>11820598</v>
      </c>
      <c r="M110" s="151">
        <v>1</v>
      </c>
      <c r="N110" s="157" t="s">
        <v>420</v>
      </c>
      <c r="O110" s="157" t="s">
        <v>411</v>
      </c>
    </row>
    <row r="111" spans="1:15" ht="45" x14ac:dyDescent="0.35">
      <c r="A111" s="149">
        <v>11</v>
      </c>
      <c r="B111" s="150"/>
      <c r="C111" s="151">
        <v>96</v>
      </c>
      <c r="D111" s="157" t="s">
        <v>424</v>
      </c>
      <c r="E111" s="158">
        <v>1898099</v>
      </c>
      <c r="F111" s="151">
        <v>1</v>
      </c>
      <c r="G111" s="157" t="s">
        <v>425</v>
      </c>
      <c r="H111" s="157" t="s">
        <v>411</v>
      </c>
      <c r="I111" s="154"/>
      <c r="J111" s="151">
        <v>144</v>
      </c>
      <c r="K111" s="157" t="s">
        <v>426</v>
      </c>
      <c r="L111" s="153">
        <v>148433166</v>
      </c>
      <c r="M111" s="151">
        <v>1</v>
      </c>
      <c r="N111" s="157" t="s">
        <v>408</v>
      </c>
      <c r="O111" s="157" t="s">
        <v>409</v>
      </c>
    </row>
    <row r="112" spans="1:15" ht="45" x14ac:dyDescent="0.35">
      <c r="A112" s="149">
        <v>11</v>
      </c>
      <c r="B112" s="150"/>
      <c r="C112" s="151">
        <v>107</v>
      </c>
      <c r="D112" s="157" t="s">
        <v>427</v>
      </c>
      <c r="E112" s="158">
        <v>1773794</v>
      </c>
      <c r="F112" s="151">
        <v>1</v>
      </c>
      <c r="G112" s="157" t="s">
        <v>408</v>
      </c>
      <c r="H112" s="157" t="s">
        <v>428</v>
      </c>
      <c r="I112" s="154"/>
      <c r="J112" s="151"/>
      <c r="K112" s="157"/>
      <c r="L112" s="158"/>
      <c r="M112" s="151"/>
      <c r="N112" s="157"/>
      <c r="O112" s="157"/>
    </row>
    <row r="113" spans="1:15" ht="45" x14ac:dyDescent="0.35">
      <c r="A113" s="149">
        <v>11</v>
      </c>
      <c r="B113" s="150"/>
      <c r="C113" s="151">
        <v>108</v>
      </c>
      <c r="D113" s="157" t="s">
        <v>429</v>
      </c>
      <c r="E113" s="158">
        <v>6194142</v>
      </c>
      <c r="F113" s="151">
        <v>1</v>
      </c>
      <c r="G113" s="157" t="s">
        <v>408</v>
      </c>
      <c r="H113" s="157" t="s">
        <v>430</v>
      </c>
      <c r="I113" s="154"/>
      <c r="J113" s="151"/>
      <c r="K113" s="157"/>
      <c r="L113" s="158"/>
      <c r="M113" s="151"/>
      <c r="N113" s="157"/>
      <c r="O113" s="157"/>
    </row>
    <row r="114" spans="1:15" ht="45" x14ac:dyDescent="0.35">
      <c r="A114" s="149">
        <v>11</v>
      </c>
      <c r="B114" s="150"/>
      <c r="C114" s="151">
        <v>111</v>
      </c>
      <c r="D114" s="157" t="s">
        <v>431</v>
      </c>
      <c r="E114" s="158">
        <v>4793855</v>
      </c>
      <c r="F114" s="151">
        <v>1</v>
      </c>
      <c r="G114" s="157" t="s">
        <v>408</v>
      </c>
      <c r="H114" s="157" t="s">
        <v>432</v>
      </c>
      <c r="I114" s="154"/>
      <c r="J114" s="151"/>
      <c r="K114" s="157"/>
      <c r="L114" s="158"/>
      <c r="M114" s="151"/>
      <c r="N114" s="157"/>
      <c r="O114" s="157"/>
    </row>
    <row r="115" spans="1:15" ht="45" x14ac:dyDescent="0.35">
      <c r="A115" s="149">
        <v>11</v>
      </c>
      <c r="B115" s="150"/>
      <c r="C115" s="151">
        <v>99</v>
      </c>
      <c r="D115" s="157" t="s">
        <v>433</v>
      </c>
      <c r="E115" s="158">
        <v>1552057</v>
      </c>
      <c r="F115" s="151">
        <v>1</v>
      </c>
      <c r="G115" s="157" t="s">
        <v>408</v>
      </c>
      <c r="H115" s="157" t="s">
        <v>411</v>
      </c>
      <c r="I115" s="154"/>
      <c r="J115" s="151"/>
      <c r="K115" s="157"/>
      <c r="L115" s="158"/>
      <c r="M115" s="151"/>
      <c r="N115" s="157"/>
      <c r="O115" s="157"/>
    </row>
    <row r="116" spans="1:15" ht="45" x14ac:dyDescent="0.35">
      <c r="A116" s="149">
        <v>11</v>
      </c>
      <c r="B116" s="150"/>
      <c r="C116" s="151">
        <v>100</v>
      </c>
      <c r="D116" s="157" t="s">
        <v>434</v>
      </c>
      <c r="E116" s="158">
        <v>423196</v>
      </c>
      <c r="F116" s="151">
        <v>1</v>
      </c>
      <c r="G116" s="157" t="s">
        <v>408</v>
      </c>
      <c r="H116" s="157" t="s">
        <v>411</v>
      </c>
      <c r="I116" s="154"/>
      <c r="J116" s="151"/>
      <c r="K116" s="157"/>
      <c r="L116" s="158"/>
      <c r="M116" s="151"/>
      <c r="N116" s="157"/>
      <c r="O116" s="157"/>
    </row>
    <row r="117" spans="1:15" ht="45" x14ac:dyDescent="0.35">
      <c r="A117" s="149">
        <v>11</v>
      </c>
      <c r="B117" s="150"/>
      <c r="C117" s="151">
        <v>112</v>
      </c>
      <c r="D117" s="157" t="s">
        <v>435</v>
      </c>
      <c r="E117" s="158">
        <v>95356500</v>
      </c>
      <c r="F117" s="151">
        <v>1</v>
      </c>
      <c r="G117" s="157" t="s">
        <v>408</v>
      </c>
      <c r="H117" s="157" t="s">
        <v>436</v>
      </c>
      <c r="I117" s="154"/>
      <c r="J117" s="151"/>
      <c r="K117" s="157"/>
      <c r="L117" s="158"/>
      <c r="M117" s="151"/>
      <c r="N117" s="157"/>
      <c r="O117" s="157"/>
    </row>
    <row r="118" spans="1:15" x14ac:dyDescent="0.35">
      <c r="A118" s="149"/>
      <c r="B118" s="156"/>
      <c r="C118" s="151"/>
      <c r="D118" s="157"/>
      <c r="E118" s="158"/>
      <c r="F118" s="151"/>
      <c r="G118" s="157"/>
      <c r="H118" s="157"/>
      <c r="I118" s="154"/>
      <c r="J118" s="151"/>
      <c r="K118" s="157"/>
      <c r="L118" s="158"/>
      <c r="M118" s="151"/>
      <c r="N118" s="157"/>
      <c r="O118" s="157"/>
    </row>
    <row r="119" spans="1:15" ht="45" x14ac:dyDescent="0.35">
      <c r="A119" s="149">
        <v>12</v>
      </c>
      <c r="B119" s="156" t="s">
        <v>437</v>
      </c>
      <c r="C119" s="151">
        <v>146</v>
      </c>
      <c r="D119" s="157" t="s">
        <v>438</v>
      </c>
      <c r="E119" s="159">
        <v>250000</v>
      </c>
      <c r="F119" s="151">
        <v>1</v>
      </c>
      <c r="G119" s="157" t="s">
        <v>439</v>
      </c>
      <c r="H119" s="157" t="s">
        <v>440</v>
      </c>
      <c r="I119" s="154"/>
      <c r="J119" s="151">
        <v>78</v>
      </c>
      <c r="K119" s="157" t="s">
        <v>441</v>
      </c>
      <c r="L119" s="153">
        <v>264250</v>
      </c>
      <c r="M119" s="151">
        <v>1</v>
      </c>
      <c r="N119" s="157" t="s">
        <v>442</v>
      </c>
      <c r="O119" s="157" t="s">
        <v>443</v>
      </c>
    </row>
    <row r="120" spans="1:15" x14ac:dyDescent="0.35">
      <c r="A120" s="149"/>
      <c r="B120" s="156"/>
      <c r="C120" s="151"/>
      <c r="D120" s="157"/>
      <c r="E120" s="158"/>
      <c r="F120" s="151"/>
      <c r="G120" s="157"/>
      <c r="H120" s="157"/>
      <c r="I120" s="154"/>
      <c r="J120" s="151"/>
      <c r="K120" s="157"/>
      <c r="L120" s="158"/>
      <c r="M120" s="151"/>
      <c r="N120" s="157"/>
      <c r="O120" s="157"/>
    </row>
    <row r="121" spans="1:15" ht="105" x14ac:dyDescent="0.35">
      <c r="A121" s="149">
        <v>13</v>
      </c>
      <c r="B121" s="150" t="s">
        <v>71</v>
      </c>
      <c r="C121" s="151">
        <v>17</v>
      </c>
      <c r="D121" s="157" t="s">
        <v>444</v>
      </c>
      <c r="E121" s="159">
        <v>30429502</v>
      </c>
      <c r="F121" s="151">
        <v>1</v>
      </c>
      <c r="G121" s="157" t="s">
        <v>445</v>
      </c>
      <c r="H121" s="157" t="s">
        <v>446</v>
      </c>
      <c r="I121" s="154"/>
      <c r="J121" s="151">
        <v>106</v>
      </c>
      <c r="K121" s="157" t="s">
        <v>444</v>
      </c>
      <c r="L121" s="153">
        <v>28515973</v>
      </c>
      <c r="M121" s="151">
        <v>1</v>
      </c>
      <c r="N121" s="157" t="s">
        <v>445</v>
      </c>
      <c r="O121" s="157" t="s">
        <v>447</v>
      </c>
    </row>
    <row r="122" spans="1:15" ht="75" x14ac:dyDescent="0.35">
      <c r="A122" s="149">
        <v>13</v>
      </c>
      <c r="B122" s="150"/>
      <c r="C122" s="151">
        <v>43</v>
      </c>
      <c r="D122" s="157" t="s">
        <v>448</v>
      </c>
      <c r="E122" s="159">
        <v>9326999</v>
      </c>
      <c r="F122" s="151">
        <v>1</v>
      </c>
      <c r="G122" s="157" t="s">
        <v>449</v>
      </c>
      <c r="H122" s="157" t="s">
        <v>446</v>
      </c>
      <c r="I122" s="154"/>
      <c r="J122" s="151">
        <v>110</v>
      </c>
      <c r="K122" s="157" t="s">
        <v>450</v>
      </c>
      <c r="L122" s="153">
        <v>24951055</v>
      </c>
      <c r="M122" s="151">
        <v>1</v>
      </c>
      <c r="N122" s="157" t="s">
        <v>451</v>
      </c>
      <c r="O122" s="157" t="s">
        <v>451</v>
      </c>
    </row>
    <row r="123" spans="1:15" ht="75" x14ac:dyDescent="0.35">
      <c r="A123" s="149">
        <v>13</v>
      </c>
      <c r="B123" s="150"/>
      <c r="C123" s="151">
        <v>44</v>
      </c>
      <c r="D123" s="157" t="s">
        <v>452</v>
      </c>
      <c r="E123" s="159">
        <v>90839833</v>
      </c>
      <c r="F123" s="151">
        <v>1</v>
      </c>
      <c r="G123" s="157" t="s">
        <v>453</v>
      </c>
      <c r="H123" s="157" t="s">
        <v>454</v>
      </c>
      <c r="I123" s="154"/>
      <c r="J123" s="151">
        <v>119</v>
      </c>
      <c r="K123" s="157" t="s">
        <v>455</v>
      </c>
      <c r="L123" s="153">
        <v>41916117</v>
      </c>
      <c r="M123" s="151">
        <v>1</v>
      </c>
      <c r="N123" s="157" t="s">
        <v>449</v>
      </c>
      <c r="O123" s="157" t="s">
        <v>446</v>
      </c>
    </row>
    <row r="124" spans="1:15" ht="45" x14ac:dyDescent="0.35">
      <c r="A124" s="149">
        <v>13</v>
      </c>
      <c r="B124" s="150"/>
      <c r="C124" s="151">
        <v>45</v>
      </c>
      <c r="D124" s="157" t="s">
        <v>456</v>
      </c>
      <c r="E124" s="159">
        <v>1723682</v>
      </c>
      <c r="F124" s="151">
        <v>1</v>
      </c>
      <c r="G124" s="157" t="s">
        <v>457</v>
      </c>
      <c r="H124" s="157" t="s">
        <v>458</v>
      </c>
      <c r="I124" s="154"/>
      <c r="J124" s="151">
        <v>120</v>
      </c>
      <c r="K124" s="157" t="s">
        <v>459</v>
      </c>
      <c r="L124" s="153">
        <v>99827128</v>
      </c>
      <c r="M124" s="151">
        <v>1</v>
      </c>
      <c r="N124" s="157" t="s">
        <v>460</v>
      </c>
      <c r="O124" s="157" t="s">
        <v>461</v>
      </c>
    </row>
    <row r="125" spans="1:15" ht="45" x14ac:dyDescent="0.35">
      <c r="A125" s="149">
        <v>13</v>
      </c>
      <c r="B125" s="150"/>
      <c r="C125" s="151">
        <v>20</v>
      </c>
      <c r="D125" s="157" t="s">
        <v>462</v>
      </c>
      <c r="E125" s="159">
        <v>3844622</v>
      </c>
      <c r="F125" s="151">
        <v>1</v>
      </c>
      <c r="G125" s="157" t="s">
        <v>463</v>
      </c>
      <c r="H125" s="157" t="s">
        <v>464</v>
      </c>
      <c r="I125" s="154"/>
      <c r="J125" s="151">
        <v>121</v>
      </c>
      <c r="K125" s="157" t="s">
        <v>465</v>
      </c>
      <c r="L125" s="153">
        <v>20599979</v>
      </c>
      <c r="M125" s="151">
        <v>1</v>
      </c>
      <c r="N125" s="157" t="s">
        <v>466</v>
      </c>
      <c r="O125" s="157" t="s">
        <v>467</v>
      </c>
    </row>
    <row r="126" spans="1:15" ht="45" x14ac:dyDescent="0.35">
      <c r="A126" s="149">
        <v>13</v>
      </c>
      <c r="B126" s="156"/>
      <c r="C126" s="151">
        <v>22</v>
      </c>
      <c r="D126" s="157" t="s">
        <v>468</v>
      </c>
      <c r="E126" s="159">
        <v>18801941</v>
      </c>
      <c r="F126" s="151">
        <v>1</v>
      </c>
      <c r="G126" s="157" t="s">
        <v>469</v>
      </c>
      <c r="H126" s="157" t="s">
        <v>470</v>
      </c>
      <c r="I126" s="154"/>
      <c r="J126" s="151">
        <v>122</v>
      </c>
      <c r="K126" s="157" t="s">
        <v>471</v>
      </c>
      <c r="L126" s="153">
        <v>8623302</v>
      </c>
      <c r="M126" s="151">
        <v>1</v>
      </c>
      <c r="N126" s="157" t="s">
        <v>472</v>
      </c>
      <c r="O126" s="157" t="s">
        <v>473</v>
      </c>
    </row>
    <row r="127" spans="1:15" x14ac:dyDescent="0.35">
      <c r="A127" s="149"/>
      <c r="B127" s="156"/>
      <c r="C127" s="151"/>
      <c r="D127" s="157"/>
      <c r="E127" s="158"/>
      <c r="F127" s="151"/>
      <c r="G127" s="157"/>
      <c r="H127" s="157"/>
      <c r="I127" s="154"/>
      <c r="J127" s="151"/>
      <c r="K127" s="157"/>
      <c r="L127" s="158"/>
      <c r="M127" s="151"/>
      <c r="N127" s="157"/>
      <c r="O127" s="157"/>
    </row>
    <row r="128" spans="1:15" ht="45" x14ac:dyDescent="0.35">
      <c r="A128" s="149">
        <v>14</v>
      </c>
      <c r="B128" s="150" t="s">
        <v>474</v>
      </c>
      <c r="C128" s="151">
        <v>134</v>
      </c>
      <c r="D128" s="157" t="s">
        <v>475</v>
      </c>
      <c r="E128" s="159">
        <v>134922080</v>
      </c>
      <c r="F128" s="151">
        <v>1</v>
      </c>
      <c r="G128" s="157" t="s">
        <v>384</v>
      </c>
      <c r="H128" s="157" t="s">
        <v>476</v>
      </c>
      <c r="I128" s="154"/>
      <c r="J128" s="151">
        <v>11</v>
      </c>
      <c r="K128" s="157" t="s">
        <v>477</v>
      </c>
      <c r="L128" s="153">
        <v>254862585</v>
      </c>
      <c r="M128" s="151">
        <v>1</v>
      </c>
      <c r="N128" s="157" t="s">
        <v>384</v>
      </c>
      <c r="O128" s="157" t="s">
        <v>478</v>
      </c>
    </row>
    <row r="129" spans="1:15" ht="45" x14ac:dyDescent="0.35">
      <c r="A129" s="149">
        <v>14</v>
      </c>
      <c r="B129" s="150"/>
      <c r="C129" s="151">
        <v>136</v>
      </c>
      <c r="D129" s="157" t="s">
        <v>479</v>
      </c>
      <c r="E129" s="159">
        <v>12451044</v>
      </c>
      <c r="F129" s="151">
        <v>1</v>
      </c>
      <c r="G129" s="157" t="s">
        <v>384</v>
      </c>
      <c r="H129" s="157" t="s">
        <v>384</v>
      </c>
      <c r="I129" s="154"/>
      <c r="J129" s="151">
        <v>13</v>
      </c>
      <c r="K129" s="157" t="s">
        <v>480</v>
      </c>
      <c r="L129" s="153">
        <v>13646427</v>
      </c>
      <c r="M129" s="151">
        <v>1</v>
      </c>
      <c r="N129" s="157" t="s">
        <v>384</v>
      </c>
      <c r="O129" s="157" t="s">
        <v>481</v>
      </c>
    </row>
    <row r="130" spans="1:15" ht="60" x14ac:dyDescent="0.35">
      <c r="A130" s="149">
        <v>14</v>
      </c>
      <c r="B130" s="150"/>
      <c r="C130" s="151">
        <v>137</v>
      </c>
      <c r="D130" s="157" t="s">
        <v>482</v>
      </c>
      <c r="E130" s="159">
        <v>5237489</v>
      </c>
      <c r="F130" s="151">
        <v>1</v>
      </c>
      <c r="G130" s="157" t="s">
        <v>384</v>
      </c>
      <c r="H130" s="157" t="s">
        <v>483</v>
      </c>
      <c r="I130" s="154"/>
      <c r="J130" s="151">
        <v>15</v>
      </c>
      <c r="K130" s="157" t="s">
        <v>484</v>
      </c>
      <c r="L130" s="153">
        <v>36427807</v>
      </c>
      <c r="M130" s="151">
        <v>1</v>
      </c>
      <c r="N130" s="157" t="s">
        <v>384</v>
      </c>
      <c r="O130" s="157" t="s">
        <v>485</v>
      </c>
    </row>
    <row r="131" spans="1:15" ht="60" x14ac:dyDescent="0.35">
      <c r="A131" s="149">
        <v>14</v>
      </c>
      <c r="B131" s="150"/>
      <c r="C131" s="151">
        <v>138</v>
      </c>
      <c r="D131" s="157" t="s">
        <v>484</v>
      </c>
      <c r="E131" s="159">
        <v>29395617</v>
      </c>
      <c r="F131" s="151">
        <v>1</v>
      </c>
      <c r="G131" s="157" t="s">
        <v>384</v>
      </c>
      <c r="H131" s="157" t="s">
        <v>483</v>
      </c>
      <c r="I131" s="154"/>
      <c r="J131" s="151">
        <v>17</v>
      </c>
      <c r="K131" s="157" t="s">
        <v>482</v>
      </c>
      <c r="L131" s="153">
        <v>8935465</v>
      </c>
      <c r="M131" s="151">
        <v>1</v>
      </c>
      <c r="N131" s="157" t="s">
        <v>384</v>
      </c>
      <c r="O131" s="157" t="s">
        <v>486</v>
      </c>
    </row>
    <row r="132" spans="1:15" x14ac:dyDescent="0.35">
      <c r="A132" s="149"/>
      <c r="B132" s="156"/>
      <c r="C132" s="151"/>
      <c r="D132" s="157"/>
      <c r="E132" s="158"/>
      <c r="F132" s="151"/>
      <c r="G132" s="157"/>
      <c r="H132" s="157"/>
      <c r="I132" s="154"/>
      <c r="J132" s="151"/>
      <c r="K132" s="157"/>
      <c r="L132" s="158"/>
      <c r="M132" s="151"/>
      <c r="N132" s="157"/>
      <c r="O132" s="157"/>
    </row>
    <row r="133" spans="1:15" ht="45" x14ac:dyDescent="0.35">
      <c r="A133" s="149">
        <v>15</v>
      </c>
      <c r="B133" s="150" t="s">
        <v>487</v>
      </c>
      <c r="C133" s="151">
        <v>149</v>
      </c>
      <c r="D133" s="157" t="s">
        <v>488</v>
      </c>
      <c r="E133" s="159">
        <v>22218793</v>
      </c>
      <c r="F133" s="151">
        <v>1</v>
      </c>
      <c r="G133" s="157" t="s">
        <v>489</v>
      </c>
      <c r="H133" s="157" t="s">
        <v>490</v>
      </c>
      <c r="I133" s="154"/>
      <c r="J133" s="151">
        <v>19</v>
      </c>
      <c r="K133" s="157" t="s">
        <v>491</v>
      </c>
      <c r="L133" s="153">
        <v>31831366</v>
      </c>
      <c r="M133" s="151">
        <v>1</v>
      </c>
      <c r="N133" s="157" t="s">
        <v>492</v>
      </c>
      <c r="O133" s="157" t="s">
        <v>493</v>
      </c>
    </row>
    <row r="134" spans="1:15" ht="45" x14ac:dyDescent="0.35">
      <c r="A134" s="149">
        <v>15</v>
      </c>
      <c r="B134" s="150"/>
      <c r="C134" s="151">
        <v>152</v>
      </c>
      <c r="D134" s="157" t="s">
        <v>494</v>
      </c>
      <c r="E134" s="159">
        <v>11142347</v>
      </c>
      <c r="F134" s="151">
        <v>1</v>
      </c>
      <c r="G134" s="157" t="s">
        <v>489</v>
      </c>
      <c r="H134" s="157" t="s">
        <v>495</v>
      </c>
      <c r="I134" s="154"/>
      <c r="J134" s="151">
        <v>35</v>
      </c>
      <c r="K134" s="157" t="s">
        <v>496</v>
      </c>
      <c r="L134" s="153">
        <v>25030966</v>
      </c>
      <c r="M134" s="151">
        <v>1</v>
      </c>
      <c r="N134" s="157" t="s">
        <v>497</v>
      </c>
      <c r="O134" s="157" t="s">
        <v>498</v>
      </c>
    </row>
    <row r="135" spans="1:15" ht="60" x14ac:dyDescent="0.35">
      <c r="A135" s="149">
        <v>15</v>
      </c>
      <c r="B135" s="150"/>
      <c r="C135" s="151">
        <v>155</v>
      </c>
      <c r="D135" s="157" t="s">
        <v>499</v>
      </c>
      <c r="E135" s="159">
        <v>2664401</v>
      </c>
      <c r="F135" s="151">
        <v>1</v>
      </c>
      <c r="G135" s="157" t="s">
        <v>500</v>
      </c>
      <c r="H135" s="157" t="s">
        <v>501</v>
      </c>
      <c r="I135" s="154"/>
      <c r="J135" s="151">
        <v>36</v>
      </c>
      <c r="K135" s="157" t="s">
        <v>502</v>
      </c>
      <c r="L135" s="153">
        <v>42611245</v>
      </c>
      <c r="M135" s="151">
        <v>1</v>
      </c>
      <c r="N135" s="157" t="s">
        <v>503</v>
      </c>
      <c r="O135" s="157" t="s">
        <v>504</v>
      </c>
    </row>
    <row r="136" spans="1:15" ht="45" x14ac:dyDescent="0.35">
      <c r="A136" s="149">
        <v>15</v>
      </c>
      <c r="B136" s="150"/>
      <c r="C136" s="151">
        <v>156</v>
      </c>
      <c r="D136" s="157" t="s">
        <v>505</v>
      </c>
      <c r="E136" s="159">
        <v>28137105</v>
      </c>
      <c r="F136" s="151">
        <v>1</v>
      </c>
      <c r="G136" s="157" t="s">
        <v>489</v>
      </c>
      <c r="H136" s="157" t="s">
        <v>506</v>
      </c>
      <c r="I136" s="154"/>
      <c r="J136" s="151">
        <v>42</v>
      </c>
      <c r="K136" s="157" t="s">
        <v>507</v>
      </c>
      <c r="L136" s="153">
        <v>127511383</v>
      </c>
      <c r="M136" s="151">
        <v>1</v>
      </c>
      <c r="N136" s="157" t="s">
        <v>508</v>
      </c>
      <c r="O136" s="157" t="s">
        <v>506</v>
      </c>
    </row>
    <row r="137" spans="1:15" ht="60" x14ac:dyDescent="0.35">
      <c r="A137" s="149">
        <v>15</v>
      </c>
      <c r="B137" s="150"/>
      <c r="C137" s="151">
        <v>157</v>
      </c>
      <c r="D137" s="157" t="s">
        <v>509</v>
      </c>
      <c r="E137" s="159">
        <v>7842435</v>
      </c>
      <c r="F137" s="151">
        <v>1</v>
      </c>
      <c r="G137" s="157" t="s">
        <v>489</v>
      </c>
      <c r="H137" s="157" t="s">
        <v>510</v>
      </c>
      <c r="I137" s="154"/>
      <c r="J137" s="151">
        <v>43</v>
      </c>
      <c r="K137" s="157" t="s">
        <v>511</v>
      </c>
      <c r="L137" s="153">
        <v>233775</v>
      </c>
      <c r="M137" s="151">
        <v>1</v>
      </c>
      <c r="N137" s="157" t="s">
        <v>512</v>
      </c>
      <c r="O137" s="157" t="s">
        <v>513</v>
      </c>
    </row>
    <row r="138" spans="1:15" ht="45" x14ac:dyDescent="0.35">
      <c r="A138" s="149">
        <v>15</v>
      </c>
      <c r="B138" s="150"/>
      <c r="C138" s="151">
        <v>158</v>
      </c>
      <c r="D138" s="157" t="s">
        <v>514</v>
      </c>
      <c r="E138" s="159">
        <v>3882188</v>
      </c>
      <c r="F138" s="151">
        <v>1</v>
      </c>
      <c r="G138" s="157" t="s">
        <v>515</v>
      </c>
      <c r="H138" s="157" t="s">
        <v>516</v>
      </c>
      <c r="I138" s="154"/>
      <c r="J138" s="151">
        <v>44</v>
      </c>
      <c r="K138" s="157" t="s">
        <v>517</v>
      </c>
      <c r="L138" s="153">
        <v>467665</v>
      </c>
      <c r="M138" s="151">
        <v>1</v>
      </c>
      <c r="N138" s="157" t="s">
        <v>489</v>
      </c>
      <c r="O138" s="157" t="s">
        <v>518</v>
      </c>
    </row>
    <row r="139" spans="1:15" ht="45" x14ac:dyDescent="0.35">
      <c r="A139" s="149">
        <v>15</v>
      </c>
      <c r="B139" s="150"/>
      <c r="C139" s="151">
        <v>159</v>
      </c>
      <c r="D139" s="157" t="s">
        <v>519</v>
      </c>
      <c r="E139" s="159">
        <v>5456944</v>
      </c>
      <c r="F139" s="151">
        <v>1</v>
      </c>
      <c r="G139" s="157" t="s">
        <v>515</v>
      </c>
      <c r="H139" s="157" t="s">
        <v>518</v>
      </c>
      <c r="I139" s="154"/>
      <c r="J139" s="151">
        <v>45</v>
      </c>
      <c r="K139" s="157" t="s">
        <v>520</v>
      </c>
      <c r="L139" s="153">
        <v>12992399</v>
      </c>
      <c r="M139" s="151">
        <v>1</v>
      </c>
      <c r="N139" s="157" t="s">
        <v>492</v>
      </c>
      <c r="O139" s="157" t="s">
        <v>521</v>
      </c>
    </row>
    <row r="140" spans="1:15" ht="45" x14ac:dyDescent="0.35">
      <c r="A140" s="149">
        <v>15</v>
      </c>
      <c r="B140" s="150"/>
      <c r="C140" s="151">
        <v>160</v>
      </c>
      <c r="D140" s="157" t="s">
        <v>522</v>
      </c>
      <c r="E140" s="159">
        <v>41793555</v>
      </c>
      <c r="F140" s="151">
        <v>1</v>
      </c>
      <c r="G140" s="157" t="s">
        <v>515</v>
      </c>
      <c r="H140" s="157" t="s">
        <v>521</v>
      </c>
      <c r="I140" s="154"/>
      <c r="J140" s="151">
        <v>46</v>
      </c>
      <c r="K140" s="157" t="s">
        <v>523</v>
      </c>
      <c r="L140" s="153">
        <v>59321201</v>
      </c>
      <c r="M140" s="151">
        <v>1</v>
      </c>
      <c r="N140" s="157" t="s">
        <v>489</v>
      </c>
      <c r="O140" s="157" t="s">
        <v>524</v>
      </c>
    </row>
    <row r="141" spans="1:15" ht="45" x14ac:dyDescent="0.35">
      <c r="A141" s="149">
        <v>15</v>
      </c>
      <c r="B141" s="150"/>
      <c r="C141" s="151">
        <v>161</v>
      </c>
      <c r="D141" s="157" t="s">
        <v>525</v>
      </c>
      <c r="E141" s="159">
        <v>66972198</v>
      </c>
      <c r="F141" s="151">
        <v>1</v>
      </c>
      <c r="G141" s="157" t="s">
        <v>526</v>
      </c>
      <c r="H141" s="157" t="s">
        <v>527</v>
      </c>
      <c r="I141" s="154"/>
      <c r="J141" s="151"/>
      <c r="K141" s="157"/>
      <c r="L141" s="159"/>
      <c r="M141" s="151"/>
      <c r="N141" s="157"/>
      <c r="O141" s="157"/>
    </row>
    <row r="142" spans="1:15" x14ac:dyDescent="0.35">
      <c r="A142" s="149"/>
      <c r="B142" s="156"/>
      <c r="C142" s="151"/>
      <c r="D142" s="157"/>
      <c r="E142" s="158"/>
      <c r="F142" s="151"/>
      <c r="G142" s="157"/>
      <c r="H142" s="157"/>
      <c r="I142" s="154"/>
      <c r="J142" s="151"/>
      <c r="K142" s="157"/>
      <c r="L142" s="158"/>
      <c r="M142" s="151"/>
      <c r="N142" s="157"/>
      <c r="O142" s="157"/>
    </row>
    <row r="143" spans="1:15" ht="60" x14ac:dyDescent="0.35">
      <c r="A143" s="149">
        <v>16</v>
      </c>
      <c r="B143" s="150" t="s">
        <v>528</v>
      </c>
      <c r="C143" s="151">
        <v>102</v>
      </c>
      <c r="D143" s="157" t="s">
        <v>529</v>
      </c>
      <c r="E143" s="159">
        <v>4604388</v>
      </c>
      <c r="F143" s="151">
        <v>1</v>
      </c>
      <c r="G143" s="157" t="s">
        <v>530</v>
      </c>
      <c r="H143" s="157" t="s">
        <v>531</v>
      </c>
      <c r="I143" s="154"/>
      <c r="J143" s="151">
        <v>101</v>
      </c>
      <c r="K143" s="157" t="s">
        <v>532</v>
      </c>
      <c r="L143" s="153">
        <v>1805256</v>
      </c>
      <c r="M143" s="151">
        <v>1</v>
      </c>
      <c r="N143" s="157" t="s">
        <v>533</v>
      </c>
      <c r="O143" s="157" t="s">
        <v>534</v>
      </c>
    </row>
    <row r="144" spans="1:15" ht="150" x14ac:dyDescent="0.35">
      <c r="A144" s="149">
        <v>16</v>
      </c>
      <c r="B144" s="150"/>
      <c r="C144" s="151">
        <v>103</v>
      </c>
      <c r="D144" s="157" t="s">
        <v>535</v>
      </c>
      <c r="E144" s="158">
        <v>21567662</v>
      </c>
      <c r="F144" s="151">
        <v>1</v>
      </c>
      <c r="G144" s="157" t="s">
        <v>536</v>
      </c>
      <c r="H144" s="157" t="s">
        <v>537</v>
      </c>
      <c r="I144" s="154"/>
      <c r="J144" s="151">
        <v>102</v>
      </c>
      <c r="K144" s="157" t="s">
        <v>538</v>
      </c>
      <c r="L144" s="153">
        <v>14776888</v>
      </c>
      <c r="M144" s="151">
        <v>1</v>
      </c>
      <c r="N144" s="157" t="s">
        <v>539</v>
      </c>
      <c r="O144" s="157" t="s">
        <v>540</v>
      </c>
    </row>
    <row r="145" spans="1:15" ht="60" x14ac:dyDescent="0.35">
      <c r="A145" s="149">
        <v>16</v>
      </c>
      <c r="B145" s="150"/>
      <c r="C145" s="151">
        <v>104</v>
      </c>
      <c r="D145" s="157" t="s">
        <v>541</v>
      </c>
      <c r="E145" s="158">
        <v>26347990</v>
      </c>
      <c r="F145" s="151">
        <v>1</v>
      </c>
      <c r="G145" s="157" t="s">
        <v>542</v>
      </c>
      <c r="H145" s="157" t="s">
        <v>543</v>
      </c>
      <c r="I145" s="154"/>
      <c r="J145" s="151">
        <v>103</v>
      </c>
      <c r="K145" s="157" t="s">
        <v>544</v>
      </c>
      <c r="L145" s="153">
        <v>16726143</v>
      </c>
      <c r="M145" s="151">
        <v>1</v>
      </c>
      <c r="N145" s="157" t="s">
        <v>545</v>
      </c>
      <c r="O145" s="157" t="s">
        <v>546</v>
      </c>
    </row>
    <row r="146" spans="1:15" ht="75" x14ac:dyDescent="0.35">
      <c r="A146" s="149">
        <v>16</v>
      </c>
      <c r="B146" s="150"/>
      <c r="C146" s="151">
        <v>105</v>
      </c>
      <c r="D146" s="157" t="s">
        <v>547</v>
      </c>
      <c r="E146" s="158">
        <v>636961</v>
      </c>
      <c r="F146" s="151">
        <v>1</v>
      </c>
      <c r="G146" s="157" t="s">
        <v>548</v>
      </c>
      <c r="H146" s="157" t="s">
        <v>549</v>
      </c>
      <c r="I146" s="154"/>
      <c r="J146" s="151">
        <v>104</v>
      </c>
      <c r="K146" s="157" t="s">
        <v>550</v>
      </c>
      <c r="L146" s="153">
        <v>5088326</v>
      </c>
      <c r="M146" s="151">
        <v>1</v>
      </c>
      <c r="N146" s="157" t="s">
        <v>548</v>
      </c>
      <c r="O146" s="157" t="s">
        <v>551</v>
      </c>
    </row>
    <row r="147" spans="1:15" x14ac:dyDescent="0.35">
      <c r="A147" s="149"/>
      <c r="B147" s="156"/>
      <c r="C147" s="151"/>
      <c r="D147" s="157"/>
      <c r="E147" s="158"/>
      <c r="F147" s="151"/>
      <c r="G147" s="157"/>
      <c r="H147" s="157"/>
      <c r="I147" s="154"/>
      <c r="J147" s="151"/>
      <c r="K147" s="157"/>
      <c r="L147" s="158"/>
      <c r="M147" s="151"/>
      <c r="N147" s="157"/>
      <c r="O147" s="157"/>
    </row>
    <row r="148" spans="1:15" ht="90" x14ac:dyDescent="0.35">
      <c r="A148" s="149">
        <v>17</v>
      </c>
      <c r="B148" s="150" t="s">
        <v>552</v>
      </c>
      <c r="C148" s="151">
        <v>153</v>
      </c>
      <c r="D148" s="157" t="s">
        <v>553</v>
      </c>
      <c r="E148" s="159">
        <v>1000000</v>
      </c>
      <c r="F148" s="151">
        <v>1</v>
      </c>
      <c r="G148" s="157" t="s">
        <v>554</v>
      </c>
      <c r="H148" s="157" t="s">
        <v>555</v>
      </c>
      <c r="I148" s="154"/>
      <c r="J148" s="151">
        <v>10</v>
      </c>
      <c r="K148" s="157" t="s">
        <v>556</v>
      </c>
      <c r="L148" s="153">
        <v>33100729</v>
      </c>
      <c r="M148" s="151">
        <v>1</v>
      </c>
      <c r="N148" s="157" t="s">
        <v>557</v>
      </c>
      <c r="O148" s="157" t="s">
        <v>558</v>
      </c>
    </row>
    <row r="149" spans="1:15" ht="90" x14ac:dyDescent="0.35">
      <c r="A149" s="149">
        <v>17</v>
      </c>
      <c r="B149" s="150"/>
      <c r="C149" s="151">
        <v>154</v>
      </c>
      <c r="D149" s="157" t="s">
        <v>559</v>
      </c>
      <c r="E149" s="159">
        <v>34461250</v>
      </c>
      <c r="F149" s="151">
        <v>1</v>
      </c>
      <c r="G149" s="157" t="s">
        <v>560</v>
      </c>
      <c r="H149" s="157" t="s">
        <v>561</v>
      </c>
      <c r="I149" s="154"/>
      <c r="J149" s="151">
        <v>12</v>
      </c>
      <c r="K149" s="157" t="s">
        <v>562</v>
      </c>
      <c r="L149" s="153">
        <v>5521067</v>
      </c>
      <c r="M149" s="151">
        <v>1</v>
      </c>
      <c r="N149" s="157" t="s">
        <v>563</v>
      </c>
      <c r="O149" s="157" t="s">
        <v>558</v>
      </c>
    </row>
    <row r="150" spans="1:15" ht="90" x14ac:dyDescent="0.35">
      <c r="A150" s="149">
        <v>17</v>
      </c>
      <c r="B150" s="150"/>
      <c r="C150" s="151">
        <v>148</v>
      </c>
      <c r="D150" s="157" t="s">
        <v>564</v>
      </c>
      <c r="E150" s="159">
        <v>3732500</v>
      </c>
      <c r="F150" s="151">
        <v>1</v>
      </c>
      <c r="G150" s="157" t="s">
        <v>565</v>
      </c>
      <c r="H150" s="157" t="s">
        <v>566</v>
      </c>
      <c r="I150" s="154"/>
      <c r="J150" s="151">
        <v>14</v>
      </c>
      <c r="K150" s="157" t="s">
        <v>567</v>
      </c>
      <c r="L150" s="153">
        <v>5360911</v>
      </c>
      <c r="M150" s="151">
        <v>1</v>
      </c>
      <c r="N150" s="157" t="s">
        <v>563</v>
      </c>
      <c r="O150" s="157" t="s">
        <v>568</v>
      </c>
    </row>
    <row r="151" spans="1:15" ht="30" x14ac:dyDescent="0.35">
      <c r="A151" s="149">
        <v>17</v>
      </c>
      <c r="B151" s="150"/>
      <c r="C151" s="151">
        <v>147</v>
      </c>
      <c r="D151" s="157" t="s">
        <v>569</v>
      </c>
      <c r="E151" s="159">
        <v>25690693</v>
      </c>
      <c r="F151" s="151">
        <v>1</v>
      </c>
      <c r="G151" s="157" t="s">
        <v>570</v>
      </c>
      <c r="H151" s="157" t="s">
        <v>566</v>
      </c>
      <c r="I151" s="154"/>
      <c r="J151" s="151">
        <v>16</v>
      </c>
      <c r="K151" s="157" t="s">
        <v>571</v>
      </c>
      <c r="L151" s="153">
        <v>6792802</v>
      </c>
      <c r="M151" s="151">
        <v>1</v>
      </c>
      <c r="N151" s="157" t="s">
        <v>557</v>
      </c>
      <c r="O151" s="157" t="s">
        <v>558</v>
      </c>
    </row>
    <row r="152" spans="1:15" x14ac:dyDescent="0.35">
      <c r="A152" s="149"/>
      <c r="B152" s="156"/>
      <c r="C152" s="151"/>
      <c r="D152" s="157"/>
      <c r="E152" s="158"/>
      <c r="F152" s="151"/>
      <c r="G152" s="157"/>
      <c r="H152" s="157"/>
      <c r="I152" s="154"/>
      <c r="J152" s="151"/>
      <c r="K152" s="157"/>
      <c r="L152" s="158"/>
      <c r="M152" s="151"/>
      <c r="N152" s="157"/>
      <c r="O152" s="157"/>
    </row>
    <row r="153" spans="1:15" ht="75" x14ac:dyDescent="0.35">
      <c r="A153" s="149">
        <v>18</v>
      </c>
      <c r="B153" s="150" t="s">
        <v>64</v>
      </c>
      <c r="C153" s="151">
        <v>133</v>
      </c>
      <c r="D153" s="157" t="s">
        <v>572</v>
      </c>
      <c r="E153" s="159">
        <v>27625883</v>
      </c>
      <c r="F153" s="151">
        <v>1</v>
      </c>
      <c r="G153" s="157" t="s">
        <v>573</v>
      </c>
      <c r="H153" s="157" t="s">
        <v>574</v>
      </c>
      <c r="I153" s="154"/>
      <c r="J153" s="151">
        <v>8</v>
      </c>
      <c r="K153" s="157" t="s">
        <v>575</v>
      </c>
      <c r="L153" s="153">
        <v>26730972</v>
      </c>
      <c r="M153" s="151">
        <v>1</v>
      </c>
      <c r="N153" s="157" t="s">
        <v>576</v>
      </c>
      <c r="O153" s="157" t="s">
        <v>577</v>
      </c>
    </row>
    <row r="154" spans="1:15" ht="75" x14ac:dyDescent="0.35">
      <c r="A154" s="149">
        <v>18</v>
      </c>
      <c r="B154" s="150"/>
      <c r="C154" s="151">
        <v>144</v>
      </c>
      <c r="D154" s="157" t="s">
        <v>578</v>
      </c>
      <c r="E154" s="159">
        <v>20422105</v>
      </c>
      <c r="F154" s="151">
        <v>1</v>
      </c>
      <c r="G154" s="157" t="s">
        <v>579</v>
      </c>
      <c r="H154" s="157" t="s">
        <v>580</v>
      </c>
      <c r="I154" s="154"/>
      <c r="J154" s="151">
        <v>18</v>
      </c>
      <c r="K154" s="157" t="s">
        <v>581</v>
      </c>
      <c r="L154" s="153">
        <v>15123771</v>
      </c>
      <c r="M154" s="151">
        <v>1</v>
      </c>
      <c r="N154" s="157" t="s">
        <v>582</v>
      </c>
      <c r="O154" s="157" t="s">
        <v>583</v>
      </c>
    </row>
    <row r="155" spans="1:15" x14ac:dyDescent="0.35">
      <c r="A155" s="149"/>
      <c r="B155" s="156"/>
      <c r="C155" s="151"/>
      <c r="D155" s="157"/>
      <c r="E155" s="158"/>
      <c r="F155" s="151"/>
      <c r="G155" s="157"/>
      <c r="H155" s="157"/>
      <c r="I155" s="154"/>
      <c r="J155" s="151"/>
      <c r="K155" s="157"/>
      <c r="L155" s="158"/>
      <c r="M155" s="151"/>
      <c r="N155" s="157"/>
      <c r="O155" s="157"/>
    </row>
    <row r="156" spans="1:15" ht="165" x14ac:dyDescent="0.35">
      <c r="A156" s="149">
        <v>19</v>
      </c>
      <c r="B156" s="150" t="s">
        <v>584</v>
      </c>
      <c r="C156" s="151">
        <v>12</v>
      </c>
      <c r="D156" s="157" t="s">
        <v>585</v>
      </c>
      <c r="E156" s="159">
        <v>16608801</v>
      </c>
      <c r="F156" s="151">
        <v>1</v>
      </c>
      <c r="G156" s="157" t="s">
        <v>586</v>
      </c>
      <c r="H156" s="157" t="s">
        <v>587</v>
      </c>
      <c r="I156" s="154"/>
      <c r="J156" s="151">
        <v>143</v>
      </c>
      <c r="K156" s="157" t="s">
        <v>588</v>
      </c>
      <c r="L156" s="153">
        <v>13254988</v>
      </c>
      <c r="M156" s="151">
        <v>1</v>
      </c>
      <c r="N156" s="157" t="s">
        <v>589</v>
      </c>
      <c r="O156" s="157" t="s">
        <v>587</v>
      </c>
    </row>
    <row r="157" spans="1:15" ht="165" x14ac:dyDescent="0.35">
      <c r="A157" s="149">
        <v>19</v>
      </c>
      <c r="B157" s="150"/>
      <c r="C157" s="151">
        <v>46</v>
      </c>
      <c r="D157" s="157" t="s">
        <v>590</v>
      </c>
      <c r="E157" s="159">
        <v>16124732</v>
      </c>
      <c r="F157" s="151">
        <v>1</v>
      </c>
      <c r="G157" s="157" t="s">
        <v>586</v>
      </c>
      <c r="H157" s="157" t="s">
        <v>587</v>
      </c>
      <c r="I157" s="154"/>
      <c r="J157" s="151">
        <v>145</v>
      </c>
      <c r="K157" s="157" t="s">
        <v>591</v>
      </c>
      <c r="L157" s="153">
        <v>15549457</v>
      </c>
      <c r="M157" s="151">
        <v>1</v>
      </c>
      <c r="N157" s="157" t="s">
        <v>592</v>
      </c>
      <c r="O157" s="157" t="s">
        <v>587</v>
      </c>
    </row>
    <row r="158" spans="1:15" x14ac:dyDescent="0.35">
      <c r="A158" s="149">
        <v>19</v>
      </c>
      <c r="B158" s="150"/>
      <c r="C158" s="151"/>
      <c r="D158" s="157"/>
      <c r="E158" s="159"/>
      <c r="F158" s="151"/>
      <c r="G158" s="157"/>
      <c r="H158" s="157"/>
      <c r="I158" s="154"/>
      <c r="J158" s="151"/>
      <c r="K158" s="157"/>
      <c r="L158" s="159"/>
      <c r="M158" s="151"/>
      <c r="N158" s="157"/>
      <c r="O158" s="157"/>
    </row>
    <row r="159" spans="1:15" x14ac:dyDescent="0.35">
      <c r="A159" s="149"/>
      <c r="B159" s="156"/>
      <c r="C159" s="151"/>
      <c r="D159" s="157"/>
      <c r="E159" s="158"/>
      <c r="F159" s="151"/>
      <c r="G159" s="157"/>
      <c r="H159" s="157"/>
      <c r="I159" s="154"/>
      <c r="J159" s="151"/>
      <c r="K159" s="157"/>
      <c r="L159" s="158"/>
      <c r="M159" s="151"/>
      <c r="N159" s="157"/>
      <c r="O159" s="157"/>
    </row>
    <row r="160" spans="1:15" x14ac:dyDescent="0.35">
      <c r="A160" s="149">
        <v>16</v>
      </c>
      <c r="B160" s="150" t="s">
        <v>593</v>
      </c>
      <c r="C160" s="151"/>
      <c r="D160" s="157"/>
      <c r="E160" s="159"/>
      <c r="F160" s="151"/>
      <c r="G160" s="157"/>
      <c r="H160" s="157"/>
      <c r="I160" s="154"/>
      <c r="J160" s="151"/>
      <c r="K160" s="157"/>
      <c r="L160" s="159"/>
      <c r="M160" s="151"/>
      <c r="N160" s="157"/>
      <c r="O160" s="157"/>
    </row>
    <row r="161" spans="1:15" x14ac:dyDescent="0.35">
      <c r="A161" s="149">
        <v>16</v>
      </c>
      <c r="B161" s="150"/>
      <c r="C161" s="151"/>
      <c r="D161" s="157"/>
      <c r="E161" s="158"/>
      <c r="F161" s="151"/>
      <c r="G161" s="157"/>
      <c r="H161" s="157"/>
      <c r="I161" s="154"/>
      <c r="J161" s="151"/>
      <c r="K161" s="157"/>
      <c r="L161" s="158"/>
      <c r="M161" s="151"/>
      <c r="N161" s="157"/>
      <c r="O161" s="157"/>
    </row>
    <row r="162" spans="1:15" x14ac:dyDescent="0.35">
      <c r="A162" s="149">
        <v>16</v>
      </c>
      <c r="B162" s="150"/>
      <c r="C162" s="151"/>
      <c r="D162" s="157"/>
      <c r="E162" s="158"/>
      <c r="F162" s="151"/>
      <c r="G162" s="157"/>
      <c r="H162" s="157"/>
      <c r="I162" s="154"/>
      <c r="J162" s="151"/>
      <c r="K162" s="157"/>
      <c r="L162" s="158"/>
      <c r="M162" s="151"/>
      <c r="N162" s="157"/>
      <c r="O162" s="157"/>
    </row>
    <row r="163" spans="1:15" x14ac:dyDescent="0.35">
      <c r="A163" s="149"/>
      <c r="B163" s="156"/>
      <c r="C163" s="151"/>
      <c r="D163" s="157"/>
      <c r="E163" s="158"/>
      <c r="F163" s="151"/>
      <c r="G163" s="157"/>
      <c r="H163" s="157"/>
      <c r="I163" s="154"/>
      <c r="J163" s="151"/>
      <c r="K163" s="157"/>
      <c r="L163" s="158"/>
      <c r="M163" s="151"/>
      <c r="N163" s="157"/>
      <c r="O163" s="157"/>
    </row>
    <row r="164" spans="1:15" ht="30" x14ac:dyDescent="0.35">
      <c r="A164" s="149">
        <v>61</v>
      </c>
      <c r="B164" s="150" t="s">
        <v>125</v>
      </c>
      <c r="C164" s="151">
        <v>118</v>
      </c>
      <c r="D164" s="157" t="s">
        <v>594</v>
      </c>
      <c r="E164" s="159">
        <v>187824203</v>
      </c>
      <c r="F164" s="151">
        <v>1</v>
      </c>
      <c r="G164" s="157" t="s">
        <v>595</v>
      </c>
      <c r="H164" s="157" t="s">
        <v>596</v>
      </c>
      <c r="I164" s="154"/>
      <c r="J164" s="151">
        <v>109</v>
      </c>
      <c r="K164" s="157" t="s">
        <v>597</v>
      </c>
      <c r="L164" s="153">
        <v>207663827</v>
      </c>
      <c r="M164" s="151">
        <v>1</v>
      </c>
      <c r="N164" s="157" t="s">
        <v>598</v>
      </c>
      <c r="O164" s="157" t="s">
        <v>596</v>
      </c>
    </row>
    <row r="165" spans="1:15" ht="45" x14ac:dyDescent="0.35">
      <c r="A165" s="149">
        <v>61</v>
      </c>
      <c r="B165" s="150"/>
      <c r="C165" s="151">
        <v>122</v>
      </c>
      <c r="D165" s="157" t="s">
        <v>599</v>
      </c>
      <c r="E165" s="159">
        <v>14511180</v>
      </c>
      <c r="F165" s="151">
        <v>1</v>
      </c>
      <c r="G165" s="157" t="s">
        <v>600</v>
      </c>
      <c r="H165" s="157" t="s">
        <v>601</v>
      </c>
      <c r="I165" s="154"/>
      <c r="J165" s="151">
        <v>115</v>
      </c>
      <c r="K165" s="157" t="s">
        <v>602</v>
      </c>
      <c r="L165" s="153">
        <v>2941625</v>
      </c>
      <c r="M165" s="151">
        <v>1</v>
      </c>
      <c r="N165" s="157" t="s">
        <v>603</v>
      </c>
      <c r="O165" s="157" t="s">
        <v>604</v>
      </c>
    </row>
    <row r="166" spans="1:15" ht="45" x14ac:dyDescent="0.35">
      <c r="A166" s="149">
        <v>61</v>
      </c>
      <c r="B166" s="150"/>
      <c r="C166" s="151">
        <v>123</v>
      </c>
      <c r="D166" s="157" t="s">
        <v>605</v>
      </c>
      <c r="E166" s="159">
        <v>11073796</v>
      </c>
      <c r="F166" s="151">
        <v>1</v>
      </c>
      <c r="G166" s="157" t="s">
        <v>606</v>
      </c>
      <c r="H166" s="157" t="s">
        <v>601</v>
      </c>
      <c r="I166" s="154"/>
      <c r="J166" s="151">
        <v>116</v>
      </c>
      <c r="K166" s="157" t="s">
        <v>607</v>
      </c>
      <c r="L166" s="153">
        <v>18848574</v>
      </c>
      <c r="M166" s="151">
        <v>1</v>
      </c>
      <c r="N166" s="157" t="s">
        <v>608</v>
      </c>
      <c r="O166" s="157" t="s">
        <v>609</v>
      </c>
    </row>
    <row r="167" spans="1:15" ht="30" x14ac:dyDescent="0.35">
      <c r="A167" s="149">
        <v>61</v>
      </c>
      <c r="B167" s="150"/>
      <c r="C167" s="151">
        <v>124</v>
      </c>
      <c r="D167" s="157" t="s">
        <v>610</v>
      </c>
      <c r="E167" s="159">
        <v>34429354</v>
      </c>
      <c r="F167" s="151">
        <v>1</v>
      </c>
      <c r="G167" s="157" t="s">
        <v>600</v>
      </c>
      <c r="H167" s="157" t="s">
        <v>601</v>
      </c>
      <c r="I167" s="154"/>
      <c r="J167" s="151">
        <v>117</v>
      </c>
      <c r="K167" s="157" t="s">
        <v>611</v>
      </c>
      <c r="L167" s="153">
        <v>25092619</v>
      </c>
      <c r="M167" s="151">
        <v>1</v>
      </c>
      <c r="N167" s="157" t="s">
        <v>612</v>
      </c>
      <c r="O167" s="157" t="s">
        <v>613</v>
      </c>
    </row>
    <row r="168" spans="1:15" ht="45" x14ac:dyDescent="0.35">
      <c r="A168" s="149">
        <v>61</v>
      </c>
      <c r="B168" s="150"/>
      <c r="C168" s="151">
        <v>126</v>
      </c>
      <c r="D168" s="157" t="s">
        <v>614</v>
      </c>
      <c r="E168" s="159">
        <v>24077045</v>
      </c>
      <c r="F168" s="151">
        <v>1</v>
      </c>
      <c r="G168" s="157" t="s">
        <v>600</v>
      </c>
      <c r="H168" s="157" t="s">
        <v>601</v>
      </c>
      <c r="I168" s="154"/>
      <c r="J168" s="151">
        <v>118</v>
      </c>
      <c r="K168" s="157" t="s">
        <v>614</v>
      </c>
      <c r="L168" s="153">
        <v>19240777</v>
      </c>
      <c r="M168" s="151">
        <v>1</v>
      </c>
      <c r="N168" s="157" t="s">
        <v>615</v>
      </c>
      <c r="O168" s="157" t="s">
        <v>616</v>
      </c>
    </row>
    <row r="169" spans="1:15" ht="30" x14ac:dyDescent="0.35">
      <c r="A169" s="149">
        <v>61</v>
      </c>
      <c r="B169" s="150"/>
      <c r="C169" s="151">
        <v>127</v>
      </c>
      <c r="D169" s="157" t="s">
        <v>617</v>
      </c>
      <c r="E169" s="159">
        <v>16457656</v>
      </c>
      <c r="F169" s="151">
        <v>1</v>
      </c>
      <c r="G169" s="157" t="s">
        <v>600</v>
      </c>
      <c r="H169" s="157" t="s">
        <v>601</v>
      </c>
      <c r="I169" s="154"/>
      <c r="J169" s="151">
        <v>123</v>
      </c>
      <c r="K169" s="157" t="s">
        <v>618</v>
      </c>
      <c r="L169" s="153">
        <v>12283688</v>
      </c>
      <c r="M169" s="151">
        <v>1</v>
      </c>
      <c r="N169" s="157" t="s">
        <v>613</v>
      </c>
      <c r="O169" s="157" t="s">
        <v>619</v>
      </c>
    </row>
    <row r="170" spans="1:15" ht="30" x14ac:dyDescent="0.35">
      <c r="A170" s="149">
        <v>61</v>
      </c>
      <c r="B170" s="150"/>
      <c r="C170" s="151">
        <v>128</v>
      </c>
      <c r="D170" s="157" t="s">
        <v>620</v>
      </c>
      <c r="E170" s="159">
        <v>27603335</v>
      </c>
      <c r="F170" s="151">
        <v>1</v>
      </c>
      <c r="G170" s="157" t="s">
        <v>600</v>
      </c>
      <c r="H170" s="157" t="s">
        <v>601</v>
      </c>
      <c r="I170" s="154"/>
      <c r="J170" s="151">
        <v>124</v>
      </c>
      <c r="K170" s="157" t="s">
        <v>621</v>
      </c>
      <c r="L170" s="153">
        <v>21151795</v>
      </c>
      <c r="M170" s="151">
        <v>1</v>
      </c>
      <c r="N170" s="157" t="s">
        <v>613</v>
      </c>
      <c r="O170" s="157" t="s">
        <v>622</v>
      </c>
    </row>
    <row r="171" spans="1:15" ht="60" x14ac:dyDescent="0.35">
      <c r="A171" s="149">
        <v>61</v>
      </c>
      <c r="B171" s="150"/>
      <c r="C171" s="151">
        <v>129</v>
      </c>
      <c r="D171" s="157" t="s">
        <v>623</v>
      </c>
      <c r="E171" s="159">
        <v>12221902</v>
      </c>
      <c r="F171" s="151">
        <v>1</v>
      </c>
      <c r="G171" s="157" t="s">
        <v>600</v>
      </c>
      <c r="H171" s="157" t="s">
        <v>601</v>
      </c>
      <c r="I171" s="154"/>
      <c r="J171" s="151">
        <v>125</v>
      </c>
      <c r="K171" s="157" t="s">
        <v>624</v>
      </c>
      <c r="L171" s="153">
        <v>3905041</v>
      </c>
      <c r="M171" s="151">
        <v>1</v>
      </c>
      <c r="N171" s="157" t="s">
        <v>625</v>
      </c>
      <c r="O171" s="157" t="s">
        <v>625</v>
      </c>
    </row>
    <row r="172" spans="1:15" ht="90" x14ac:dyDescent="0.35">
      <c r="A172" s="149">
        <v>61</v>
      </c>
      <c r="B172" s="150"/>
      <c r="C172" s="151">
        <v>130</v>
      </c>
      <c r="D172" s="157" t="s">
        <v>626</v>
      </c>
      <c r="E172" s="159">
        <v>4703086</v>
      </c>
      <c r="F172" s="151">
        <v>1</v>
      </c>
      <c r="G172" s="157" t="s">
        <v>600</v>
      </c>
      <c r="H172" s="157" t="s">
        <v>601</v>
      </c>
      <c r="I172" s="154"/>
      <c r="J172" s="151">
        <v>126</v>
      </c>
      <c r="K172" s="157" t="s">
        <v>627</v>
      </c>
      <c r="L172" s="153">
        <v>0</v>
      </c>
      <c r="M172" s="151">
        <v>1</v>
      </c>
      <c r="N172" s="157" t="s">
        <v>628</v>
      </c>
      <c r="O172" s="157" t="s">
        <v>629</v>
      </c>
    </row>
    <row r="173" spans="1:15" ht="60" x14ac:dyDescent="0.35">
      <c r="A173" s="149">
        <v>61</v>
      </c>
      <c r="B173" s="150"/>
      <c r="C173" s="151">
        <v>132</v>
      </c>
      <c r="D173" s="157" t="s">
        <v>630</v>
      </c>
      <c r="E173" s="159">
        <v>74578260</v>
      </c>
      <c r="F173" s="151">
        <v>1</v>
      </c>
      <c r="G173" s="157" t="s">
        <v>631</v>
      </c>
      <c r="H173" s="157" t="s">
        <v>632</v>
      </c>
      <c r="I173" s="154"/>
      <c r="J173" s="151">
        <v>127</v>
      </c>
      <c r="K173" s="157" t="s">
        <v>630</v>
      </c>
      <c r="L173" s="153">
        <v>71120288</v>
      </c>
      <c r="M173" s="151">
        <v>1</v>
      </c>
      <c r="N173" s="157" t="s">
        <v>633</v>
      </c>
      <c r="O173" s="157" t="s">
        <v>634</v>
      </c>
    </row>
    <row r="174" spans="1:15" x14ac:dyDescent="0.35">
      <c r="A174" s="149"/>
      <c r="B174" s="156"/>
      <c r="C174" s="151"/>
      <c r="D174" s="157"/>
      <c r="E174" s="158"/>
      <c r="F174" s="151"/>
      <c r="G174" s="157"/>
      <c r="H174" s="157"/>
      <c r="I174" s="154"/>
      <c r="J174" s="151"/>
      <c r="K174" s="157"/>
      <c r="L174" s="158"/>
      <c r="M174" s="151"/>
      <c r="N174" s="157"/>
      <c r="O174" s="157"/>
    </row>
    <row r="175" spans="1:15" ht="60" x14ac:dyDescent="0.35">
      <c r="A175" s="149">
        <v>62</v>
      </c>
      <c r="B175" s="150" t="s">
        <v>635</v>
      </c>
      <c r="C175" s="151">
        <v>97</v>
      </c>
      <c r="D175" s="157" t="s">
        <v>636</v>
      </c>
      <c r="E175" s="159">
        <v>4458350</v>
      </c>
      <c r="F175" s="151">
        <v>1</v>
      </c>
      <c r="G175" s="157" t="s">
        <v>637</v>
      </c>
      <c r="H175" s="157" t="s">
        <v>638</v>
      </c>
      <c r="I175" s="154"/>
      <c r="J175" s="151">
        <v>79</v>
      </c>
      <c r="K175" s="157" t="s">
        <v>639</v>
      </c>
      <c r="L175" s="153">
        <v>527933</v>
      </c>
      <c r="M175" s="151">
        <v>1</v>
      </c>
      <c r="N175" s="157" t="s">
        <v>640</v>
      </c>
      <c r="O175" s="157" t="s">
        <v>641</v>
      </c>
    </row>
    <row r="176" spans="1:15" ht="45" x14ac:dyDescent="0.35">
      <c r="A176" s="149">
        <v>62</v>
      </c>
      <c r="B176" s="150"/>
      <c r="C176" s="151">
        <v>98</v>
      </c>
      <c r="D176" s="157" t="s">
        <v>642</v>
      </c>
      <c r="E176" s="159">
        <v>2257116</v>
      </c>
      <c r="F176" s="151">
        <v>1</v>
      </c>
      <c r="G176" s="157" t="s">
        <v>637</v>
      </c>
      <c r="H176" s="157" t="s">
        <v>638</v>
      </c>
      <c r="I176" s="154"/>
      <c r="J176" s="151">
        <v>80</v>
      </c>
      <c r="K176" s="157" t="s">
        <v>642</v>
      </c>
      <c r="L176" s="153">
        <v>2855736</v>
      </c>
      <c r="M176" s="151">
        <v>1</v>
      </c>
      <c r="N176" s="157" t="s">
        <v>643</v>
      </c>
      <c r="O176" s="157" t="s">
        <v>641</v>
      </c>
    </row>
    <row r="177" spans="1:15" x14ac:dyDescent="0.35">
      <c r="A177" s="149"/>
      <c r="B177" s="156"/>
      <c r="C177" s="151"/>
      <c r="D177" s="157"/>
      <c r="E177" s="158"/>
      <c r="F177" s="151"/>
      <c r="G177" s="157"/>
      <c r="H177" s="157"/>
      <c r="I177" s="154"/>
      <c r="J177" s="151"/>
      <c r="K177" s="157"/>
      <c r="L177" s="158"/>
      <c r="M177" s="151"/>
      <c r="N177" s="157"/>
      <c r="O177" s="157"/>
    </row>
    <row r="178" spans="1:15" ht="75" x14ac:dyDescent="0.35">
      <c r="A178" s="149">
        <v>63</v>
      </c>
      <c r="B178" s="150" t="s">
        <v>644</v>
      </c>
      <c r="C178" s="151">
        <v>73</v>
      </c>
      <c r="D178" s="157" t="s">
        <v>645</v>
      </c>
      <c r="E178" s="159">
        <v>707551</v>
      </c>
      <c r="F178" s="151">
        <v>1</v>
      </c>
      <c r="G178" s="157" t="s">
        <v>646</v>
      </c>
      <c r="H178" s="157" t="s">
        <v>647</v>
      </c>
      <c r="I178" s="154"/>
      <c r="J178" s="151">
        <v>81</v>
      </c>
      <c r="K178" s="157" t="s">
        <v>648</v>
      </c>
      <c r="L178" s="153">
        <v>5938116</v>
      </c>
      <c r="M178" s="151">
        <v>1</v>
      </c>
      <c r="N178" s="157" t="s">
        <v>646</v>
      </c>
      <c r="O178" s="157" t="s">
        <v>649</v>
      </c>
    </row>
    <row r="179" spans="1:15" ht="105" x14ac:dyDescent="0.35">
      <c r="A179" s="149">
        <v>63</v>
      </c>
      <c r="B179" s="150"/>
      <c r="C179" s="151">
        <v>76</v>
      </c>
      <c r="D179" s="157" t="s">
        <v>650</v>
      </c>
      <c r="E179" s="158">
        <v>5421216</v>
      </c>
      <c r="F179" s="151">
        <v>1</v>
      </c>
      <c r="G179" s="157" t="s">
        <v>646</v>
      </c>
      <c r="H179" s="157" t="s">
        <v>651</v>
      </c>
      <c r="I179" s="154"/>
      <c r="J179" s="151">
        <v>85</v>
      </c>
      <c r="K179" s="157" t="s">
        <v>652</v>
      </c>
      <c r="L179" s="153">
        <v>643100</v>
      </c>
      <c r="M179" s="151">
        <v>1</v>
      </c>
      <c r="N179" s="157" t="s">
        <v>653</v>
      </c>
      <c r="O179" s="157" t="s">
        <v>654</v>
      </c>
    </row>
    <row r="180" spans="1:15" ht="90" x14ac:dyDescent="0.35">
      <c r="A180" s="149">
        <v>63</v>
      </c>
      <c r="B180" s="150"/>
      <c r="C180" s="151">
        <v>77</v>
      </c>
      <c r="D180" s="157" t="s">
        <v>655</v>
      </c>
      <c r="E180" s="158">
        <v>1055238</v>
      </c>
      <c r="F180" s="151">
        <v>1</v>
      </c>
      <c r="G180" s="157" t="s">
        <v>646</v>
      </c>
      <c r="H180" s="157" t="s">
        <v>649</v>
      </c>
      <c r="I180" s="154"/>
      <c r="J180" s="151">
        <v>89</v>
      </c>
      <c r="K180" s="157" t="s">
        <v>656</v>
      </c>
      <c r="L180" s="153">
        <v>16025790</v>
      </c>
      <c r="M180" s="151">
        <v>1</v>
      </c>
      <c r="N180" s="157" t="s">
        <v>653</v>
      </c>
      <c r="O180" s="157" t="s">
        <v>657</v>
      </c>
    </row>
    <row r="181" spans="1:15" ht="90" x14ac:dyDescent="0.35">
      <c r="A181" s="149">
        <v>63</v>
      </c>
      <c r="B181" s="150"/>
      <c r="C181" s="151">
        <v>78</v>
      </c>
      <c r="D181" s="157" t="s">
        <v>658</v>
      </c>
      <c r="E181" s="158">
        <v>10996088</v>
      </c>
      <c r="F181" s="151">
        <v>1</v>
      </c>
      <c r="G181" s="157" t="s">
        <v>646</v>
      </c>
      <c r="H181" s="157" t="s">
        <v>651</v>
      </c>
      <c r="I181" s="154"/>
      <c r="J181" s="151">
        <v>92</v>
      </c>
      <c r="K181" s="157" t="s">
        <v>659</v>
      </c>
      <c r="L181" s="153">
        <v>1595200</v>
      </c>
      <c r="M181" s="151">
        <v>1</v>
      </c>
      <c r="N181" s="157" t="s">
        <v>660</v>
      </c>
      <c r="O181" s="157" t="s">
        <v>661</v>
      </c>
    </row>
    <row r="182" spans="1:15" ht="75" x14ac:dyDescent="0.35">
      <c r="A182" s="149">
        <v>63</v>
      </c>
      <c r="B182" s="150"/>
      <c r="C182" s="151">
        <v>79</v>
      </c>
      <c r="D182" s="157" t="s">
        <v>662</v>
      </c>
      <c r="E182" s="158">
        <v>39120278</v>
      </c>
      <c r="F182" s="151">
        <v>1</v>
      </c>
      <c r="G182" s="157" t="s">
        <v>660</v>
      </c>
      <c r="H182" s="157" t="s">
        <v>663</v>
      </c>
      <c r="I182" s="154"/>
      <c r="J182" s="151">
        <v>93</v>
      </c>
      <c r="K182" s="157" t="s">
        <v>664</v>
      </c>
      <c r="L182" s="153">
        <v>15974761</v>
      </c>
      <c r="M182" s="151">
        <v>1</v>
      </c>
      <c r="N182" s="157" t="s">
        <v>660</v>
      </c>
      <c r="O182" s="157" t="s">
        <v>663</v>
      </c>
    </row>
    <row r="183" spans="1:15" x14ac:dyDescent="0.35">
      <c r="A183" s="149">
        <v>63</v>
      </c>
      <c r="B183" s="150"/>
      <c r="C183" s="151"/>
      <c r="D183" s="157"/>
      <c r="E183" s="158"/>
      <c r="F183" s="151"/>
      <c r="G183" s="157"/>
      <c r="H183" s="157"/>
      <c r="I183" s="154"/>
      <c r="J183" s="151"/>
      <c r="K183" s="157"/>
      <c r="L183" s="158"/>
      <c r="M183" s="151"/>
      <c r="N183" s="157"/>
      <c r="O183" s="157"/>
    </row>
    <row r="184" spans="1:15" x14ac:dyDescent="0.35">
      <c r="A184" s="149">
        <v>63</v>
      </c>
      <c r="B184" s="150"/>
      <c r="C184" s="151"/>
      <c r="D184" s="157"/>
      <c r="E184" s="158"/>
      <c r="F184" s="151"/>
      <c r="G184" s="157"/>
      <c r="H184" s="157"/>
      <c r="I184" s="154"/>
      <c r="J184" s="151"/>
      <c r="K184" s="157"/>
      <c r="L184" s="158"/>
      <c r="M184" s="151"/>
      <c r="N184" s="157"/>
      <c r="O184" s="157"/>
    </row>
    <row r="185" spans="1:15" x14ac:dyDescent="0.35">
      <c r="A185" s="149"/>
      <c r="B185" s="156"/>
      <c r="C185" s="151"/>
      <c r="D185" s="157"/>
      <c r="E185" s="158"/>
      <c r="F185" s="151"/>
      <c r="G185" s="157"/>
      <c r="H185" s="157"/>
      <c r="I185" s="154"/>
      <c r="J185" s="151"/>
      <c r="K185" s="157"/>
      <c r="L185" s="158"/>
      <c r="M185" s="151"/>
      <c r="N185" s="157"/>
      <c r="O185" s="157"/>
    </row>
    <row r="186" spans="1:15" ht="90" x14ac:dyDescent="0.35">
      <c r="A186" s="149">
        <v>64</v>
      </c>
      <c r="B186" s="150" t="s">
        <v>665</v>
      </c>
      <c r="C186" s="151">
        <v>113</v>
      </c>
      <c r="D186" s="157" t="s">
        <v>666</v>
      </c>
      <c r="E186" s="159">
        <v>3133361981</v>
      </c>
      <c r="F186" s="151">
        <v>1</v>
      </c>
      <c r="G186" s="157" t="s">
        <v>667</v>
      </c>
      <c r="H186" s="157" t="s">
        <v>668</v>
      </c>
      <c r="I186" s="154"/>
      <c r="J186" s="151">
        <v>75</v>
      </c>
      <c r="K186" s="157" t="s">
        <v>669</v>
      </c>
      <c r="L186" s="153">
        <v>3261152075</v>
      </c>
      <c r="M186" s="151">
        <v>1</v>
      </c>
      <c r="N186" s="157" t="s">
        <v>670</v>
      </c>
      <c r="O186" s="157" t="s">
        <v>671</v>
      </c>
    </row>
    <row r="187" spans="1:15" ht="45" x14ac:dyDescent="0.35">
      <c r="A187" s="149">
        <v>64</v>
      </c>
      <c r="B187" s="150"/>
      <c r="C187" s="151">
        <v>145</v>
      </c>
      <c r="D187" s="157" t="s">
        <v>672</v>
      </c>
      <c r="E187" s="159">
        <v>173189124</v>
      </c>
      <c r="F187" s="151">
        <v>1</v>
      </c>
      <c r="G187" s="157" t="s">
        <v>673</v>
      </c>
      <c r="H187" s="157" t="s">
        <v>674</v>
      </c>
      <c r="I187" s="154"/>
      <c r="J187" s="151">
        <v>77</v>
      </c>
      <c r="K187" s="157" t="s">
        <v>675</v>
      </c>
      <c r="L187" s="153">
        <v>329203846</v>
      </c>
      <c r="M187" s="151">
        <v>1</v>
      </c>
      <c r="N187" s="157" t="s">
        <v>673</v>
      </c>
      <c r="O187" s="157" t="s">
        <v>676</v>
      </c>
    </row>
    <row r="188" spans="1:15" x14ac:dyDescent="0.35">
      <c r="A188" s="149">
        <v>64</v>
      </c>
      <c r="B188" s="150"/>
      <c r="C188" s="151"/>
      <c r="D188" s="157"/>
      <c r="E188" s="159"/>
      <c r="F188" s="151"/>
      <c r="G188" s="157"/>
      <c r="H188" s="157"/>
      <c r="I188" s="154"/>
      <c r="J188" s="151"/>
      <c r="K188" s="157"/>
      <c r="L188" s="159"/>
      <c r="M188" s="151"/>
      <c r="N188" s="157"/>
      <c r="O188" s="157"/>
    </row>
    <row r="189" spans="1:15" x14ac:dyDescent="0.35">
      <c r="A189" s="149">
        <v>64</v>
      </c>
      <c r="B189" s="150"/>
      <c r="C189" s="151"/>
      <c r="D189" s="157"/>
      <c r="E189" s="158"/>
      <c r="F189" s="151"/>
      <c r="G189" s="157"/>
      <c r="H189" s="157"/>
      <c r="I189" s="154"/>
      <c r="J189" s="151"/>
      <c r="K189" s="157"/>
      <c r="L189" s="158"/>
      <c r="M189" s="151"/>
      <c r="N189" s="157"/>
      <c r="O189" s="157"/>
    </row>
    <row r="190" spans="1:15" x14ac:dyDescent="0.35">
      <c r="A190" s="149"/>
      <c r="B190" s="156"/>
      <c r="C190" s="151"/>
      <c r="D190" s="157"/>
      <c r="E190" s="158"/>
      <c r="F190" s="151"/>
      <c r="G190" s="157"/>
      <c r="H190" s="157"/>
      <c r="I190" s="154"/>
      <c r="J190" s="151"/>
      <c r="K190" s="157"/>
      <c r="L190" s="158"/>
      <c r="M190" s="151"/>
      <c r="N190" s="157"/>
      <c r="O190" s="157"/>
    </row>
    <row r="191" spans="1:15" ht="45" x14ac:dyDescent="0.35">
      <c r="A191" s="149">
        <v>65</v>
      </c>
      <c r="B191" s="156" t="s">
        <v>677</v>
      </c>
      <c r="C191" s="151"/>
      <c r="D191" s="157"/>
      <c r="E191" s="159"/>
      <c r="F191" s="151"/>
      <c r="G191" s="157"/>
      <c r="H191" s="157"/>
      <c r="I191" s="154"/>
      <c r="J191" s="151"/>
      <c r="K191" s="157"/>
      <c r="L191" s="159"/>
      <c r="M191" s="151"/>
      <c r="N191" s="157"/>
      <c r="O191" s="157"/>
    </row>
    <row r="192" spans="1:15" x14ac:dyDescent="0.35">
      <c r="A192" s="149"/>
      <c r="B192" s="156"/>
      <c r="C192" s="151"/>
      <c r="D192" s="157"/>
      <c r="E192" s="158"/>
      <c r="F192" s="151"/>
      <c r="G192" s="157"/>
      <c r="H192" s="157"/>
      <c r="I192" s="154"/>
      <c r="J192" s="151"/>
      <c r="K192" s="157"/>
      <c r="L192" s="158"/>
      <c r="M192" s="151"/>
      <c r="N192" s="157"/>
      <c r="O192" s="157"/>
    </row>
    <row r="193" spans="1:15" ht="60" x14ac:dyDescent="0.35">
      <c r="A193" s="149"/>
      <c r="B193" s="156" t="s">
        <v>678</v>
      </c>
      <c r="C193" s="151"/>
      <c r="D193" s="157"/>
      <c r="E193" s="159"/>
      <c r="F193" s="151"/>
      <c r="G193" s="157"/>
      <c r="H193" s="157"/>
      <c r="I193" s="154"/>
      <c r="J193" s="151"/>
      <c r="K193" s="157"/>
      <c r="L193" s="159"/>
      <c r="M193" s="151"/>
      <c r="N193" s="157"/>
      <c r="O193" s="157"/>
    </row>
    <row r="194" spans="1:15" x14ac:dyDescent="0.35">
      <c r="A194" s="149"/>
      <c r="B194" s="156"/>
      <c r="C194" s="151"/>
      <c r="D194" s="157"/>
      <c r="E194" s="158"/>
      <c r="F194" s="151"/>
      <c r="G194" s="157"/>
      <c r="H194" s="157"/>
      <c r="I194" s="154"/>
      <c r="J194" s="151"/>
      <c r="K194" s="157"/>
      <c r="L194" s="158"/>
      <c r="M194" s="151"/>
      <c r="N194" s="157"/>
      <c r="O194" s="157"/>
    </row>
    <row r="195" spans="1:15" ht="45" x14ac:dyDescent="0.35">
      <c r="A195" s="149">
        <v>68</v>
      </c>
      <c r="B195" s="150" t="s">
        <v>679</v>
      </c>
      <c r="C195" s="151">
        <v>10</v>
      </c>
      <c r="D195" s="157" t="s">
        <v>680</v>
      </c>
      <c r="E195" s="159">
        <v>43070827</v>
      </c>
      <c r="F195" s="151">
        <v>1</v>
      </c>
      <c r="G195" s="157" t="s">
        <v>681</v>
      </c>
      <c r="H195" s="157" t="s">
        <v>682</v>
      </c>
      <c r="I195" s="154"/>
      <c r="J195" s="151">
        <v>97</v>
      </c>
      <c r="K195" s="157" t="s">
        <v>683</v>
      </c>
      <c r="L195" s="153">
        <v>30992480</v>
      </c>
      <c r="M195" s="151">
        <v>1</v>
      </c>
      <c r="N195" s="157" t="s">
        <v>684</v>
      </c>
      <c r="O195" s="157" t="s">
        <v>685</v>
      </c>
    </row>
    <row r="196" spans="1:15" ht="45" x14ac:dyDescent="0.35">
      <c r="A196" s="149">
        <v>68</v>
      </c>
      <c r="B196" s="150"/>
      <c r="C196" s="151">
        <v>11</v>
      </c>
      <c r="D196" s="157" t="s">
        <v>686</v>
      </c>
      <c r="E196" s="159">
        <v>7642746</v>
      </c>
      <c r="F196" s="151">
        <v>1</v>
      </c>
      <c r="G196" s="157" t="s">
        <v>681</v>
      </c>
      <c r="H196" s="157" t="s">
        <v>682</v>
      </c>
      <c r="I196" s="154"/>
      <c r="J196" s="151">
        <v>98</v>
      </c>
      <c r="K196" s="157" t="s">
        <v>686</v>
      </c>
      <c r="L196" s="153">
        <v>4927204</v>
      </c>
      <c r="M196" s="151">
        <v>1</v>
      </c>
      <c r="N196" s="157" t="s">
        <v>684</v>
      </c>
      <c r="O196" s="157" t="s">
        <v>687</v>
      </c>
    </row>
    <row r="197" spans="1:15" x14ac:dyDescent="0.35">
      <c r="A197" s="149"/>
      <c r="B197" s="156"/>
      <c r="C197" s="151"/>
      <c r="D197" s="157"/>
      <c r="E197" s="158"/>
      <c r="F197" s="151"/>
      <c r="G197" s="157"/>
      <c r="H197" s="157"/>
      <c r="I197" s="154"/>
      <c r="J197" s="151"/>
      <c r="K197" s="157"/>
      <c r="L197" s="158"/>
      <c r="M197" s="151"/>
      <c r="N197" s="157"/>
      <c r="O197" s="157"/>
    </row>
    <row r="198" spans="1:15" ht="120" x14ac:dyDescent="0.35">
      <c r="A198" s="149">
        <v>69</v>
      </c>
      <c r="B198" s="150" t="s">
        <v>688</v>
      </c>
      <c r="C198" s="151">
        <v>34</v>
      </c>
      <c r="D198" s="157" t="s">
        <v>689</v>
      </c>
      <c r="E198" s="159">
        <v>2957119</v>
      </c>
      <c r="F198" s="151">
        <v>1</v>
      </c>
      <c r="G198" s="157" t="s">
        <v>690</v>
      </c>
      <c r="H198" s="157" t="s">
        <v>691</v>
      </c>
      <c r="I198" s="154"/>
      <c r="J198" s="151">
        <v>67</v>
      </c>
      <c r="K198" s="157" t="s">
        <v>692</v>
      </c>
      <c r="L198" s="153">
        <v>2833833</v>
      </c>
      <c r="M198" s="151">
        <v>1</v>
      </c>
      <c r="N198" s="157" t="s">
        <v>693</v>
      </c>
      <c r="O198" s="157" t="s">
        <v>694</v>
      </c>
    </row>
    <row r="199" spans="1:15" ht="75" x14ac:dyDescent="0.35">
      <c r="A199" s="149">
        <v>69</v>
      </c>
      <c r="B199" s="150"/>
      <c r="C199" s="151">
        <v>35</v>
      </c>
      <c r="D199" s="157" t="s">
        <v>695</v>
      </c>
      <c r="E199" s="159">
        <v>16632007</v>
      </c>
      <c r="F199" s="151">
        <v>1</v>
      </c>
      <c r="G199" s="157" t="s">
        <v>696</v>
      </c>
      <c r="H199" s="157" t="s">
        <v>697</v>
      </c>
      <c r="I199" s="154"/>
      <c r="J199" s="151">
        <v>68</v>
      </c>
      <c r="K199" s="157" t="s">
        <v>698</v>
      </c>
      <c r="L199" s="153">
        <v>9109835</v>
      </c>
      <c r="M199" s="151">
        <v>1</v>
      </c>
      <c r="N199" s="157" t="s">
        <v>699</v>
      </c>
      <c r="O199" s="157" t="s">
        <v>700</v>
      </c>
    </row>
    <row r="200" spans="1:15" ht="45" x14ac:dyDescent="0.35">
      <c r="A200" s="149">
        <v>69</v>
      </c>
      <c r="B200" s="150"/>
      <c r="C200" s="151">
        <v>16</v>
      </c>
      <c r="D200" s="157" t="s">
        <v>701</v>
      </c>
      <c r="E200" s="159">
        <v>42426173</v>
      </c>
      <c r="F200" s="151">
        <v>1</v>
      </c>
      <c r="G200" s="157" t="s">
        <v>693</v>
      </c>
      <c r="H200" s="157" t="s">
        <v>694</v>
      </c>
      <c r="I200" s="154"/>
      <c r="J200" s="151">
        <v>69</v>
      </c>
      <c r="K200" s="157" t="s">
        <v>702</v>
      </c>
      <c r="L200" s="153">
        <v>2044570</v>
      </c>
      <c r="M200" s="151">
        <v>1</v>
      </c>
      <c r="N200" s="157" t="s">
        <v>690</v>
      </c>
      <c r="O200" s="157" t="s">
        <v>703</v>
      </c>
    </row>
    <row r="201" spans="1:15" ht="60" x14ac:dyDescent="0.35">
      <c r="A201" s="149">
        <v>69</v>
      </c>
      <c r="B201" s="150"/>
      <c r="C201" s="151">
        <v>36</v>
      </c>
      <c r="D201" s="157" t="s">
        <v>704</v>
      </c>
      <c r="E201" s="159">
        <v>0</v>
      </c>
      <c r="F201" s="151">
        <v>1</v>
      </c>
      <c r="G201" s="157" t="s">
        <v>705</v>
      </c>
      <c r="H201" s="157" t="s">
        <v>706</v>
      </c>
      <c r="I201" s="154"/>
      <c r="J201" s="151">
        <v>70</v>
      </c>
      <c r="K201" s="157" t="s">
        <v>707</v>
      </c>
      <c r="L201" s="153">
        <v>20000000</v>
      </c>
      <c r="M201" s="151">
        <v>1</v>
      </c>
      <c r="N201" s="157" t="s">
        <v>708</v>
      </c>
      <c r="O201" s="157" t="s">
        <v>709</v>
      </c>
    </row>
    <row r="202" spans="1:15" ht="135" x14ac:dyDescent="0.35">
      <c r="A202" s="149">
        <v>69</v>
      </c>
      <c r="B202" s="150"/>
      <c r="C202" s="151">
        <v>15</v>
      </c>
      <c r="D202" s="157" t="s">
        <v>710</v>
      </c>
      <c r="E202" s="159">
        <v>25331166</v>
      </c>
      <c r="F202" s="151">
        <v>1</v>
      </c>
      <c r="G202" s="157" t="s">
        <v>711</v>
      </c>
      <c r="H202" s="157" t="s">
        <v>712</v>
      </c>
      <c r="I202" s="154"/>
      <c r="J202" s="151">
        <v>71</v>
      </c>
      <c r="K202" s="157" t="s">
        <v>713</v>
      </c>
      <c r="L202" s="153">
        <v>0</v>
      </c>
      <c r="M202" s="151">
        <v>1</v>
      </c>
      <c r="N202" s="157" t="s">
        <v>714</v>
      </c>
      <c r="O202" s="157" t="s">
        <v>715</v>
      </c>
    </row>
    <row r="203" spans="1:15" ht="135" x14ac:dyDescent="0.35">
      <c r="A203" s="149">
        <v>69</v>
      </c>
      <c r="B203" s="156"/>
      <c r="C203" s="151"/>
      <c r="D203" s="157"/>
      <c r="E203" s="159"/>
      <c r="F203" s="151"/>
      <c r="G203" s="157"/>
      <c r="H203" s="157"/>
      <c r="I203" s="154"/>
      <c r="J203" s="151">
        <v>72</v>
      </c>
      <c r="K203" s="157" t="s">
        <v>716</v>
      </c>
      <c r="L203" s="153">
        <v>57913874</v>
      </c>
      <c r="M203" s="151">
        <v>1</v>
      </c>
      <c r="N203" s="157" t="s">
        <v>711</v>
      </c>
      <c r="O203" s="157" t="s">
        <v>712</v>
      </c>
    </row>
    <row r="204" spans="1:15" x14ac:dyDescent="0.35">
      <c r="A204" s="149"/>
      <c r="B204" s="156"/>
      <c r="C204" s="151"/>
      <c r="D204" s="157"/>
      <c r="E204" s="158"/>
      <c r="F204" s="151"/>
      <c r="G204" s="157"/>
      <c r="H204" s="157"/>
      <c r="I204" s="154"/>
      <c r="J204" s="151"/>
      <c r="K204" s="157"/>
      <c r="L204" s="159"/>
      <c r="M204" s="151"/>
      <c r="N204" s="157"/>
      <c r="O204" s="157"/>
    </row>
    <row r="205" spans="1:15" ht="60" x14ac:dyDescent="0.35">
      <c r="A205" s="149">
        <v>70</v>
      </c>
      <c r="B205" s="150" t="s">
        <v>717</v>
      </c>
      <c r="C205" s="151">
        <v>57</v>
      </c>
      <c r="D205" s="157" t="s">
        <v>718</v>
      </c>
      <c r="E205" s="159">
        <v>24798691</v>
      </c>
      <c r="F205" s="151">
        <v>1</v>
      </c>
      <c r="G205" s="157" t="s">
        <v>719</v>
      </c>
      <c r="H205" s="157" t="s">
        <v>720</v>
      </c>
      <c r="I205" s="154"/>
      <c r="J205" s="151">
        <v>49</v>
      </c>
      <c r="K205" s="157" t="s">
        <v>721</v>
      </c>
      <c r="L205" s="153">
        <v>19177198</v>
      </c>
      <c r="M205" s="151">
        <v>1</v>
      </c>
      <c r="N205" s="157" t="s">
        <v>719</v>
      </c>
      <c r="O205" s="157" t="s">
        <v>722</v>
      </c>
    </row>
    <row r="206" spans="1:15" ht="60" x14ac:dyDescent="0.35">
      <c r="A206" s="149">
        <v>70</v>
      </c>
      <c r="B206" s="150"/>
      <c r="C206" s="151">
        <v>58</v>
      </c>
      <c r="D206" s="157" t="s">
        <v>723</v>
      </c>
      <c r="E206" s="159">
        <v>9767513</v>
      </c>
      <c r="F206" s="151">
        <v>1</v>
      </c>
      <c r="G206" s="157" t="s">
        <v>719</v>
      </c>
      <c r="H206" s="157" t="s">
        <v>720</v>
      </c>
      <c r="I206" s="154"/>
      <c r="J206" s="151">
        <v>50</v>
      </c>
      <c r="K206" s="157" t="s">
        <v>724</v>
      </c>
      <c r="L206" s="153">
        <v>15389006</v>
      </c>
      <c r="M206" s="151">
        <v>1</v>
      </c>
      <c r="N206" s="157" t="s">
        <v>719</v>
      </c>
      <c r="O206" s="157" t="s">
        <v>722</v>
      </c>
    </row>
    <row r="207" spans="1:15" x14ac:dyDescent="0.35">
      <c r="A207" s="149"/>
      <c r="B207" s="156"/>
      <c r="C207" s="151"/>
      <c r="D207" s="157"/>
      <c r="E207" s="158"/>
      <c r="F207" s="151"/>
      <c r="G207" s="157"/>
      <c r="H207" s="157"/>
      <c r="I207" s="154"/>
      <c r="J207" s="151"/>
      <c r="K207" s="157"/>
      <c r="L207" s="158"/>
      <c r="M207" s="151"/>
      <c r="N207" s="157"/>
      <c r="O207" s="157"/>
    </row>
    <row r="208" spans="1:15" ht="90" x14ac:dyDescent="0.35">
      <c r="A208" s="149">
        <v>71</v>
      </c>
      <c r="B208" s="150" t="s">
        <v>725</v>
      </c>
      <c r="C208" s="151">
        <v>94</v>
      </c>
      <c r="D208" s="157" t="s">
        <v>726</v>
      </c>
      <c r="E208" s="159">
        <v>220000</v>
      </c>
      <c r="F208" s="151">
        <v>1</v>
      </c>
      <c r="G208" s="157" t="s">
        <v>727</v>
      </c>
      <c r="H208" s="157" t="s">
        <v>728</v>
      </c>
      <c r="I208" s="154"/>
      <c r="J208" s="151">
        <v>6</v>
      </c>
      <c r="K208" s="157" t="s">
        <v>729</v>
      </c>
      <c r="L208" s="153">
        <v>1048070</v>
      </c>
      <c r="M208" s="151">
        <v>1</v>
      </c>
      <c r="N208" s="157" t="s">
        <v>727</v>
      </c>
      <c r="O208" s="157" t="s">
        <v>730</v>
      </c>
    </row>
    <row r="209" spans="1:15" ht="75" x14ac:dyDescent="0.35">
      <c r="A209" s="149">
        <v>71</v>
      </c>
      <c r="B209" s="150"/>
      <c r="C209" s="151">
        <v>95</v>
      </c>
      <c r="D209" s="157" t="s">
        <v>731</v>
      </c>
      <c r="E209" s="159">
        <v>8836729</v>
      </c>
      <c r="F209" s="151">
        <v>1</v>
      </c>
      <c r="G209" s="157" t="s">
        <v>732</v>
      </c>
      <c r="H209" s="157" t="s">
        <v>733</v>
      </c>
      <c r="I209" s="154"/>
      <c r="J209" s="151">
        <v>7</v>
      </c>
      <c r="K209" s="157" t="s">
        <v>734</v>
      </c>
      <c r="L209" s="153">
        <v>1755809</v>
      </c>
      <c r="M209" s="151">
        <v>1</v>
      </c>
      <c r="N209" s="157" t="s">
        <v>735</v>
      </c>
      <c r="O209" s="157" t="s">
        <v>736</v>
      </c>
    </row>
    <row r="210" spans="1:15" x14ac:dyDescent="0.35">
      <c r="A210" s="149"/>
      <c r="B210" s="156"/>
      <c r="C210" s="151"/>
      <c r="D210" s="157"/>
      <c r="E210" s="158"/>
      <c r="F210" s="151"/>
      <c r="G210" s="157"/>
      <c r="H210" s="157"/>
      <c r="I210" s="154"/>
      <c r="J210" s="151"/>
      <c r="K210" s="157"/>
      <c r="L210" s="158"/>
      <c r="M210" s="151"/>
      <c r="N210" s="157"/>
      <c r="O210" s="157"/>
    </row>
    <row r="211" spans="1:15" ht="60" x14ac:dyDescent="0.35">
      <c r="A211" s="149">
        <v>72</v>
      </c>
      <c r="B211" s="150" t="s">
        <v>132</v>
      </c>
      <c r="C211" s="151">
        <v>38</v>
      </c>
      <c r="D211" s="157" t="s">
        <v>737</v>
      </c>
      <c r="E211" s="159">
        <v>75691226</v>
      </c>
      <c r="F211" s="151">
        <v>1</v>
      </c>
      <c r="G211" s="157" t="s">
        <v>738</v>
      </c>
      <c r="H211" s="157" t="s">
        <v>739</v>
      </c>
      <c r="I211" s="154"/>
      <c r="J211" s="151">
        <v>5</v>
      </c>
      <c r="K211" s="157" t="s">
        <v>737</v>
      </c>
      <c r="L211" s="153">
        <v>79449178</v>
      </c>
      <c r="M211" s="151">
        <v>1</v>
      </c>
      <c r="N211" s="157" t="s">
        <v>738</v>
      </c>
      <c r="O211" s="157" t="s">
        <v>740</v>
      </c>
    </row>
    <row r="212" spans="1:15" ht="60" x14ac:dyDescent="0.35">
      <c r="A212" s="149">
        <v>72</v>
      </c>
      <c r="B212" s="150"/>
      <c r="C212" s="151">
        <v>92</v>
      </c>
      <c r="D212" s="157" t="s">
        <v>741</v>
      </c>
      <c r="E212" s="159">
        <v>0</v>
      </c>
      <c r="F212" s="151">
        <v>1</v>
      </c>
      <c r="G212" s="157" t="s">
        <v>738</v>
      </c>
      <c r="H212" s="157" t="s">
        <v>739</v>
      </c>
      <c r="I212" s="154"/>
      <c r="J212" s="151">
        <v>54</v>
      </c>
      <c r="K212" s="157" t="s">
        <v>742</v>
      </c>
      <c r="L212" s="153">
        <v>0</v>
      </c>
      <c r="M212" s="151">
        <v>1</v>
      </c>
      <c r="N212" s="157" t="s">
        <v>738</v>
      </c>
      <c r="O212" s="157" t="s">
        <v>743</v>
      </c>
    </row>
    <row r="213" spans="1:15" x14ac:dyDescent="0.35">
      <c r="A213" s="149"/>
      <c r="B213" s="156"/>
      <c r="C213" s="151"/>
      <c r="D213" s="157"/>
      <c r="E213" s="158"/>
      <c r="F213" s="151"/>
      <c r="G213" s="157"/>
      <c r="H213" s="157"/>
      <c r="I213" s="154"/>
      <c r="J213" s="151"/>
      <c r="K213" s="157"/>
      <c r="L213" s="158"/>
      <c r="M213" s="151"/>
      <c r="N213" s="157"/>
      <c r="O213" s="157"/>
    </row>
    <row r="214" spans="1:15" ht="60" x14ac:dyDescent="0.35">
      <c r="A214" s="149">
        <v>73</v>
      </c>
      <c r="B214" s="150" t="s">
        <v>744</v>
      </c>
      <c r="C214" s="151">
        <v>2</v>
      </c>
      <c r="D214" s="157" t="s">
        <v>745</v>
      </c>
      <c r="E214" s="159">
        <v>3353796</v>
      </c>
      <c r="F214" s="151">
        <v>1</v>
      </c>
      <c r="G214" s="157" t="s">
        <v>746</v>
      </c>
      <c r="H214" s="157" t="s">
        <v>747</v>
      </c>
      <c r="I214" s="154"/>
      <c r="J214" s="151">
        <v>47</v>
      </c>
      <c r="K214" s="157" t="s">
        <v>748</v>
      </c>
      <c r="L214" s="153">
        <v>3353796</v>
      </c>
      <c r="M214" s="151">
        <v>1</v>
      </c>
      <c r="N214" s="157" t="s">
        <v>749</v>
      </c>
      <c r="O214" s="157" t="s">
        <v>750</v>
      </c>
    </row>
    <row r="215" spans="1:15" ht="60" x14ac:dyDescent="0.35">
      <c r="A215" s="149">
        <v>73</v>
      </c>
      <c r="B215" s="150"/>
      <c r="C215" s="151">
        <v>3</v>
      </c>
      <c r="D215" s="157" t="s">
        <v>751</v>
      </c>
      <c r="E215" s="159">
        <v>0</v>
      </c>
      <c r="F215" s="151">
        <v>1</v>
      </c>
      <c r="G215" s="157" t="s">
        <v>746</v>
      </c>
      <c r="H215" s="157" t="s">
        <v>747</v>
      </c>
      <c r="I215" s="154"/>
      <c r="J215" s="151">
        <v>48</v>
      </c>
      <c r="K215" s="157" t="s">
        <v>751</v>
      </c>
      <c r="L215" s="153">
        <v>0</v>
      </c>
      <c r="M215" s="151">
        <v>1</v>
      </c>
      <c r="N215" s="157" t="s">
        <v>746</v>
      </c>
      <c r="O215" s="157" t="s">
        <v>750</v>
      </c>
    </row>
    <row r="216" spans="1:15" x14ac:dyDescent="0.35">
      <c r="A216" s="149"/>
      <c r="B216" s="156"/>
      <c r="C216" s="151"/>
      <c r="D216" s="157"/>
      <c r="E216" s="158"/>
      <c r="F216" s="151"/>
      <c r="G216" s="157"/>
      <c r="H216" s="157"/>
      <c r="I216" s="154"/>
      <c r="J216" s="151"/>
      <c r="K216" s="157"/>
      <c r="L216" s="158"/>
      <c r="M216" s="151"/>
      <c r="N216" s="157"/>
      <c r="O216" s="157"/>
    </row>
    <row r="217" spans="1:15" ht="60" x14ac:dyDescent="0.35">
      <c r="A217" s="149">
        <v>74</v>
      </c>
      <c r="B217" s="150" t="s">
        <v>752</v>
      </c>
      <c r="C217" s="151">
        <v>62</v>
      </c>
      <c r="D217" s="157" t="s">
        <v>753</v>
      </c>
      <c r="E217" s="159">
        <v>4462835</v>
      </c>
      <c r="F217" s="151">
        <v>1</v>
      </c>
      <c r="G217" s="157" t="s">
        <v>754</v>
      </c>
      <c r="H217" s="157" t="s">
        <v>755</v>
      </c>
      <c r="I217" s="154"/>
      <c r="J217" s="151">
        <v>63</v>
      </c>
      <c r="K217" s="157" t="s">
        <v>756</v>
      </c>
      <c r="L217" s="153">
        <v>33000000</v>
      </c>
      <c r="M217" s="151">
        <v>1</v>
      </c>
      <c r="N217" s="157" t="s">
        <v>757</v>
      </c>
      <c r="O217" s="157" t="s">
        <v>758</v>
      </c>
    </row>
    <row r="218" spans="1:15" ht="60" x14ac:dyDescent="0.35">
      <c r="A218" s="149">
        <v>74</v>
      </c>
      <c r="B218" s="150"/>
      <c r="C218" s="151">
        <v>66</v>
      </c>
      <c r="D218" s="157" t="s">
        <v>759</v>
      </c>
      <c r="E218" s="159">
        <v>92023183</v>
      </c>
      <c r="F218" s="151">
        <v>1</v>
      </c>
      <c r="G218" s="157" t="s">
        <v>754</v>
      </c>
      <c r="H218" s="157" t="s">
        <v>755</v>
      </c>
      <c r="I218" s="154"/>
      <c r="J218" s="151">
        <v>64</v>
      </c>
      <c r="K218" s="157" t="s">
        <v>760</v>
      </c>
      <c r="L218" s="153">
        <v>118578195</v>
      </c>
      <c r="M218" s="151">
        <v>1</v>
      </c>
      <c r="N218" s="157" t="s">
        <v>757</v>
      </c>
      <c r="O218" s="157" t="s">
        <v>761</v>
      </c>
    </row>
    <row r="219" spans="1:15" x14ac:dyDescent="0.35">
      <c r="A219" s="149"/>
      <c r="B219" s="156"/>
      <c r="C219" s="151"/>
      <c r="D219" s="157"/>
      <c r="E219" s="158"/>
      <c r="F219" s="151"/>
      <c r="G219" s="157"/>
      <c r="H219" s="157"/>
      <c r="I219" s="154"/>
      <c r="J219" s="151"/>
      <c r="K219" s="157"/>
      <c r="L219" s="158"/>
      <c r="M219" s="151"/>
      <c r="N219" s="157"/>
      <c r="O219" s="157"/>
    </row>
    <row r="220" spans="1:15" ht="60" x14ac:dyDescent="0.35">
      <c r="A220" s="149">
        <v>75</v>
      </c>
      <c r="B220" s="150" t="s">
        <v>127</v>
      </c>
      <c r="C220" s="151">
        <v>59</v>
      </c>
      <c r="D220" s="157" t="s">
        <v>762</v>
      </c>
      <c r="E220" s="159">
        <v>134360854</v>
      </c>
      <c r="F220" s="151">
        <v>1</v>
      </c>
      <c r="G220" s="157" t="s">
        <v>763</v>
      </c>
      <c r="H220" s="157" t="s">
        <v>764</v>
      </c>
      <c r="I220" s="154"/>
      <c r="J220" s="151">
        <v>55</v>
      </c>
      <c r="K220" s="157" t="s">
        <v>765</v>
      </c>
      <c r="L220" s="153">
        <v>166583105</v>
      </c>
      <c r="M220" s="151">
        <v>1</v>
      </c>
      <c r="N220" s="157" t="s">
        <v>766</v>
      </c>
      <c r="O220" s="157" t="s">
        <v>767</v>
      </c>
    </row>
    <row r="221" spans="1:15" ht="60" x14ac:dyDescent="0.35">
      <c r="A221" s="149">
        <v>75</v>
      </c>
      <c r="B221" s="150"/>
      <c r="C221" s="151">
        <v>71</v>
      </c>
      <c r="D221" s="157" t="s">
        <v>768</v>
      </c>
      <c r="E221" s="159">
        <v>7158201</v>
      </c>
      <c r="F221" s="151">
        <v>1</v>
      </c>
      <c r="G221" s="157" t="s">
        <v>763</v>
      </c>
      <c r="H221" s="157" t="s">
        <v>764</v>
      </c>
      <c r="I221" s="154"/>
      <c r="J221" s="151">
        <v>59</v>
      </c>
      <c r="K221" s="157" t="s">
        <v>769</v>
      </c>
      <c r="L221" s="153">
        <v>11057595</v>
      </c>
      <c r="M221" s="151">
        <v>1</v>
      </c>
      <c r="N221" s="157" t="s">
        <v>766</v>
      </c>
      <c r="O221" s="157" t="s">
        <v>767</v>
      </c>
    </row>
    <row r="222" spans="1:15" ht="60" x14ac:dyDescent="0.35">
      <c r="A222" s="149">
        <v>75</v>
      </c>
      <c r="B222" s="150"/>
      <c r="C222" s="151">
        <v>74</v>
      </c>
      <c r="D222" s="157" t="s">
        <v>770</v>
      </c>
      <c r="E222" s="159">
        <v>63314624</v>
      </c>
      <c r="F222" s="151">
        <v>1</v>
      </c>
      <c r="G222" s="157" t="s">
        <v>763</v>
      </c>
      <c r="H222" s="157" t="s">
        <v>771</v>
      </c>
      <c r="I222" s="154"/>
      <c r="J222" s="151">
        <v>60</v>
      </c>
      <c r="K222" s="157" t="s">
        <v>772</v>
      </c>
      <c r="L222" s="153">
        <v>41895209</v>
      </c>
      <c r="M222" s="151">
        <v>1</v>
      </c>
      <c r="N222" s="157" t="s">
        <v>766</v>
      </c>
      <c r="O222" s="157" t="s">
        <v>767</v>
      </c>
    </row>
    <row r="223" spans="1:15" ht="60" x14ac:dyDescent="0.35">
      <c r="A223" s="149">
        <v>75</v>
      </c>
      <c r="B223" s="150"/>
      <c r="C223" s="151">
        <v>83</v>
      </c>
      <c r="D223" s="157" t="s">
        <v>773</v>
      </c>
      <c r="E223" s="159">
        <v>23660817</v>
      </c>
      <c r="F223" s="151">
        <v>1</v>
      </c>
      <c r="G223" s="157" t="s">
        <v>763</v>
      </c>
      <c r="H223" s="157" t="s">
        <v>771</v>
      </c>
      <c r="I223" s="154"/>
      <c r="J223" s="151">
        <v>61</v>
      </c>
      <c r="K223" s="157" t="s">
        <v>774</v>
      </c>
      <c r="L223" s="153">
        <v>21823324</v>
      </c>
      <c r="M223" s="151">
        <v>1</v>
      </c>
      <c r="N223" s="157" t="s">
        <v>766</v>
      </c>
      <c r="O223" s="157" t="s">
        <v>767</v>
      </c>
    </row>
    <row r="224" spans="1:15" x14ac:dyDescent="0.35">
      <c r="A224" s="149"/>
      <c r="B224" s="156"/>
      <c r="C224" s="151"/>
      <c r="D224" s="157"/>
      <c r="E224" s="158"/>
      <c r="F224" s="151"/>
      <c r="G224" s="157"/>
      <c r="H224" s="157"/>
      <c r="I224" s="154"/>
      <c r="J224" s="151"/>
      <c r="K224" s="157"/>
      <c r="L224" s="158"/>
      <c r="M224" s="151"/>
      <c r="N224" s="157"/>
      <c r="O224" s="157"/>
    </row>
    <row r="225" spans="1:15" ht="90" x14ac:dyDescent="0.35">
      <c r="A225" s="149">
        <v>76</v>
      </c>
      <c r="B225" s="150" t="s">
        <v>775</v>
      </c>
      <c r="C225" s="151">
        <v>18</v>
      </c>
      <c r="D225" s="157" t="s">
        <v>776</v>
      </c>
      <c r="E225" s="159">
        <v>11717205</v>
      </c>
      <c r="F225" s="151">
        <v>1</v>
      </c>
      <c r="G225" s="157" t="s">
        <v>777</v>
      </c>
      <c r="H225" s="157" t="s">
        <v>778</v>
      </c>
      <c r="I225" s="154"/>
      <c r="J225" s="151">
        <v>34</v>
      </c>
      <c r="K225" s="157" t="s">
        <v>779</v>
      </c>
      <c r="L225" s="153">
        <v>5663346</v>
      </c>
      <c r="M225" s="151">
        <v>1</v>
      </c>
      <c r="N225" s="157" t="s">
        <v>780</v>
      </c>
      <c r="O225" s="157" t="s">
        <v>778</v>
      </c>
    </row>
    <row r="226" spans="1:15" ht="90" x14ac:dyDescent="0.35">
      <c r="A226" s="149">
        <v>76</v>
      </c>
      <c r="B226" s="150"/>
      <c r="C226" s="151">
        <v>19</v>
      </c>
      <c r="D226" s="157" t="s">
        <v>781</v>
      </c>
      <c r="E226" s="159">
        <v>9901355</v>
      </c>
      <c r="F226" s="151">
        <v>1</v>
      </c>
      <c r="G226" s="157" t="s">
        <v>777</v>
      </c>
      <c r="H226" s="157" t="s">
        <v>778</v>
      </c>
      <c r="I226" s="154"/>
      <c r="J226" s="151">
        <v>66</v>
      </c>
      <c r="K226" s="157" t="s">
        <v>782</v>
      </c>
      <c r="L226" s="153">
        <v>4935476</v>
      </c>
      <c r="M226" s="151">
        <v>1</v>
      </c>
      <c r="N226" s="157" t="s">
        <v>783</v>
      </c>
      <c r="O226" s="157" t="s">
        <v>778</v>
      </c>
    </row>
    <row r="227" spans="1:15" x14ac:dyDescent="0.35">
      <c r="A227" s="149"/>
      <c r="B227" s="156"/>
      <c r="C227" s="151"/>
      <c r="D227" s="157"/>
      <c r="E227" s="158"/>
      <c r="F227" s="151"/>
      <c r="G227" s="157"/>
      <c r="H227" s="157"/>
      <c r="I227" s="154"/>
      <c r="J227" s="151"/>
      <c r="K227" s="157"/>
      <c r="L227" s="158"/>
      <c r="M227" s="151"/>
      <c r="N227" s="157"/>
      <c r="O227" s="157"/>
    </row>
    <row r="228" spans="1:15" ht="75" x14ac:dyDescent="0.35">
      <c r="A228" s="149">
        <v>77</v>
      </c>
      <c r="B228" s="150" t="s">
        <v>784</v>
      </c>
      <c r="C228" s="151">
        <v>49</v>
      </c>
      <c r="D228" s="157" t="s">
        <v>785</v>
      </c>
      <c r="E228" s="159">
        <v>2343094</v>
      </c>
      <c r="F228" s="151">
        <v>1</v>
      </c>
      <c r="G228" s="157" t="s">
        <v>786</v>
      </c>
      <c r="H228" s="157" t="s">
        <v>787</v>
      </c>
      <c r="I228" s="154"/>
      <c r="J228" s="151">
        <v>108</v>
      </c>
      <c r="K228" s="157" t="s">
        <v>788</v>
      </c>
      <c r="L228" s="153">
        <v>5909575</v>
      </c>
      <c r="M228" s="151">
        <v>1</v>
      </c>
      <c r="N228" s="157" t="s">
        <v>789</v>
      </c>
      <c r="O228" s="157" t="s">
        <v>790</v>
      </c>
    </row>
    <row r="229" spans="1:15" ht="75" x14ac:dyDescent="0.35">
      <c r="A229" s="149">
        <v>77</v>
      </c>
      <c r="B229" s="150"/>
      <c r="C229" s="151">
        <v>52</v>
      </c>
      <c r="D229" s="157" t="s">
        <v>791</v>
      </c>
      <c r="E229" s="159">
        <v>513596</v>
      </c>
      <c r="F229" s="151">
        <v>1</v>
      </c>
      <c r="G229" s="157" t="s">
        <v>789</v>
      </c>
      <c r="H229" s="157" t="s">
        <v>790</v>
      </c>
      <c r="I229" s="154"/>
      <c r="J229" s="151">
        <v>114</v>
      </c>
      <c r="K229" s="157" t="s">
        <v>792</v>
      </c>
      <c r="L229" s="153">
        <v>4914086</v>
      </c>
      <c r="M229" s="151">
        <v>1</v>
      </c>
      <c r="N229" s="157" t="s">
        <v>793</v>
      </c>
      <c r="O229" s="157" t="s">
        <v>794</v>
      </c>
    </row>
    <row r="230" spans="1:15" ht="75" x14ac:dyDescent="0.35">
      <c r="A230" s="149">
        <v>77</v>
      </c>
      <c r="B230" s="150"/>
      <c r="C230" s="151">
        <v>60</v>
      </c>
      <c r="D230" s="157" t="s">
        <v>795</v>
      </c>
      <c r="E230" s="159">
        <v>1543869</v>
      </c>
      <c r="F230" s="151">
        <v>1</v>
      </c>
      <c r="G230" s="157" t="s">
        <v>796</v>
      </c>
      <c r="H230" s="157" t="s">
        <v>797</v>
      </c>
      <c r="I230" s="154"/>
      <c r="J230" s="151"/>
      <c r="K230" s="157"/>
      <c r="L230" s="159"/>
      <c r="M230" s="151"/>
      <c r="N230" s="157"/>
      <c r="O230" s="157"/>
    </row>
    <row r="231" spans="1:15" ht="75" x14ac:dyDescent="0.35">
      <c r="A231" s="149">
        <v>77</v>
      </c>
      <c r="B231" s="150"/>
      <c r="C231" s="151">
        <v>64</v>
      </c>
      <c r="D231" s="157" t="s">
        <v>798</v>
      </c>
      <c r="E231" s="159">
        <v>3542139</v>
      </c>
      <c r="F231" s="151">
        <v>1</v>
      </c>
      <c r="G231" s="157" t="s">
        <v>799</v>
      </c>
      <c r="H231" s="157" t="s">
        <v>800</v>
      </c>
      <c r="I231" s="154"/>
      <c r="J231" s="151"/>
      <c r="K231" s="157"/>
      <c r="L231" s="159"/>
      <c r="M231" s="151"/>
      <c r="N231" s="157"/>
      <c r="O231" s="157"/>
    </row>
    <row r="232" spans="1:15" ht="45" x14ac:dyDescent="0.35">
      <c r="A232" s="149">
        <v>77</v>
      </c>
      <c r="B232" s="150"/>
      <c r="C232" s="151">
        <v>67</v>
      </c>
      <c r="D232" s="157" t="s">
        <v>801</v>
      </c>
      <c r="E232" s="159">
        <v>417826</v>
      </c>
      <c r="F232" s="151">
        <v>1</v>
      </c>
      <c r="G232" s="157" t="s">
        <v>789</v>
      </c>
      <c r="H232" s="157" t="s">
        <v>790</v>
      </c>
      <c r="I232" s="154"/>
      <c r="J232" s="151"/>
      <c r="K232" s="157"/>
      <c r="L232" s="159"/>
      <c r="M232" s="151"/>
      <c r="N232" s="157"/>
      <c r="O232" s="157"/>
    </row>
    <row r="233" spans="1:15" ht="75" x14ac:dyDescent="0.35">
      <c r="A233" s="149">
        <v>77</v>
      </c>
      <c r="B233" s="150"/>
      <c r="C233" s="151">
        <v>69</v>
      </c>
      <c r="D233" s="157" t="s">
        <v>802</v>
      </c>
      <c r="E233" s="159">
        <v>5793605</v>
      </c>
      <c r="F233" s="151">
        <v>1</v>
      </c>
      <c r="G233" s="157" t="s">
        <v>799</v>
      </c>
      <c r="H233" s="157" t="s">
        <v>803</v>
      </c>
      <c r="I233" s="154"/>
      <c r="J233" s="151"/>
      <c r="K233" s="157"/>
      <c r="L233" s="159"/>
      <c r="M233" s="151"/>
      <c r="N233" s="157"/>
      <c r="O233" s="157"/>
    </row>
    <row r="234" spans="1:15" ht="60" x14ac:dyDescent="0.35">
      <c r="A234" s="149">
        <v>77</v>
      </c>
      <c r="B234" s="156"/>
      <c r="C234" s="151">
        <v>70</v>
      </c>
      <c r="D234" s="157" t="s">
        <v>804</v>
      </c>
      <c r="E234" s="159">
        <v>13801240</v>
      </c>
      <c r="F234" s="151">
        <v>1</v>
      </c>
      <c r="G234" s="157" t="s">
        <v>805</v>
      </c>
      <c r="H234" s="157" t="s">
        <v>803</v>
      </c>
      <c r="I234" s="154"/>
      <c r="J234" s="151"/>
      <c r="K234" s="157"/>
      <c r="L234" s="159"/>
      <c r="M234" s="151"/>
      <c r="N234" s="157"/>
      <c r="O234" s="157"/>
    </row>
    <row r="235" spans="1:15" x14ac:dyDescent="0.35">
      <c r="A235" s="149"/>
      <c r="B235" s="156"/>
      <c r="C235" s="151"/>
      <c r="D235" s="157"/>
      <c r="E235" s="158"/>
      <c r="F235" s="151"/>
      <c r="G235" s="157"/>
      <c r="H235" s="157"/>
      <c r="I235" s="154"/>
      <c r="J235" s="151"/>
      <c r="K235" s="157"/>
      <c r="L235" s="158"/>
      <c r="M235" s="151"/>
      <c r="N235" s="157"/>
      <c r="O235" s="157"/>
    </row>
    <row r="236" spans="1:15" ht="45" x14ac:dyDescent="0.35">
      <c r="A236" s="149">
        <v>78</v>
      </c>
      <c r="B236" s="150" t="s">
        <v>806</v>
      </c>
      <c r="C236" s="151">
        <v>47</v>
      </c>
      <c r="D236" s="157" t="s">
        <v>807</v>
      </c>
      <c r="E236" s="159">
        <v>4494470</v>
      </c>
      <c r="F236" s="151">
        <v>1</v>
      </c>
      <c r="G236" s="157" t="s">
        <v>808</v>
      </c>
      <c r="H236" s="157" t="s">
        <v>809</v>
      </c>
      <c r="I236" s="154"/>
      <c r="J236" s="151">
        <v>87</v>
      </c>
      <c r="K236" s="157" t="s">
        <v>810</v>
      </c>
      <c r="L236" s="153">
        <v>0</v>
      </c>
      <c r="M236" s="151">
        <v>1</v>
      </c>
      <c r="N236" s="157" t="s">
        <v>408</v>
      </c>
      <c r="O236" s="157" t="s">
        <v>811</v>
      </c>
    </row>
    <row r="237" spans="1:15" ht="90" x14ac:dyDescent="0.35">
      <c r="A237" s="149">
        <v>78</v>
      </c>
      <c r="B237" s="150"/>
      <c r="C237" s="151">
        <v>48</v>
      </c>
      <c r="D237" s="157" t="s">
        <v>812</v>
      </c>
      <c r="E237" s="159">
        <v>5850780</v>
      </c>
      <c r="F237" s="151">
        <v>1</v>
      </c>
      <c r="G237" s="157" t="s">
        <v>813</v>
      </c>
      <c r="H237" s="157" t="s">
        <v>814</v>
      </c>
      <c r="I237" s="154"/>
      <c r="J237" s="151">
        <v>91</v>
      </c>
      <c r="K237" s="157" t="s">
        <v>815</v>
      </c>
      <c r="L237" s="153">
        <v>41595236</v>
      </c>
      <c r="M237" s="151">
        <v>1</v>
      </c>
      <c r="N237" s="157" t="s">
        <v>408</v>
      </c>
      <c r="O237" s="157" t="s">
        <v>816</v>
      </c>
    </row>
    <row r="238" spans="1:15" ht="75" x14ac:dyDescent="0.35">
      <c r="A238" s="149">
        <v>78</v>
      </c>
      <c r="B238" s="150"/>
      <c r="C238" s="151">
        <v>50</v>
      </c>
      <c r="D238" s="157" t="s">
        <v>817</v>
      </c>
      <c r="E238" s="159">
        <v>914133</v>
      </c>
      <c r="F238" s="151">
        <v>1</v>
      </c>
      <c r="G238" s="157" t="s">
        <v>818</v>
      </c>
      <c r="H238" s="157" t="s">
        <v>819</v>
      </c>
      <c r="I238" s="154"/>
      <c r="J238" s="151"/>
      <c r="K238" s="157"/>
      <c r="L238" s="159"/>
      <c r="M238" s="151"/>
      <c r="N238" s="157"/>
      <c r="O238" s="157"/>
    </row>
    <row r="239" spans="1:15" ht="60" x14ac:dyDescent="0.35">
      <c r="A239" s="149">
        <v>78</v>
      </c>
      <c r="B239" s="150"/>
      <c r="C239" s="151">
        <v>51</v>
      </c>
      <c r="D239" s="157" t="s">
        <v>820</v>
      </c>
      <c r="E239" s="159">
        <v>7253682</v>
      </c>
      <c r="F239" s="151">
        <v>1</v>
      </c>
      <c r="G239" s="157" t="s">
        <v>821</v>
      </c>
      <c r="H239" s="157" t="s">
        <v>822</v>
      </c>
      <c r="I239" s="154"/>
      <c r="J239" s="151"/>
      <c r="K239" s="157"/>
      <c r="L239" s="159"/>
      <c r="M239" s="151"/>
      <c r="N239" s="157"/>
      <c r="O239" s="157"/>
    </row>
    <row r="240" spans="1:15" ht="90" x14ac:dyDescent="0.35">
      <c r="A240" s="149">
        <v>78</v>
      </c>
      <c r="B240" s="150"/>
      <c r="C240" s="151">
        <v>53</v>
      </c>
      <c r="D240" s="157" t="s">
        <v>823</v>
      </c>
      <c r="E240" s="159">
        <v>9153424</v>
      </c>
      <c r="F240" s="151">
        <v>1</v>
      </c>
      <c r="G240" s="157" t="s">
        <v>824</v>
      </c>
      <c r="H240" s="157" t="s">
        <v>825</v>
      </c>
      <c r="I240" s="154"/>
      <c r="J240" s="151"/>
      <c r="K240" s="157"/>
      <c r="L240" s="159"/>
      <c r="M240" s="151"/>
      <c r="N240" s="157"/>
      <c r="O240" s="157"/>
    </row>
    <row r="241" spans="1:15" ht="60" x14ac:dyDescent="0.35">
      <c r="A241" s="149">
        <v>78</v>
      </c>
      <c r="B241" s="156"/>
      <c r="C241" s="151">
        <v>55</v>
      </c>
      <c r="D241" s="157" t="s">
        <v>826</v>
      </c>
      <c r="E241" s="159">
        <v>3198519</v>
      </c>
      <c r="F241" s="151">
        <v>1</v>
      </c>
      <c r="G241" s="157" t="s">
        <v>827</v>
      </c>
      <c r="H241" s="157" t="s">
        <v>828</v>
      </c>
      <c r="I241" s="154"/>
      <c r="J241" s="151"/>
      <c r="K241" s="157"/>
      <c r="L241" s="159"/>
      <c r="M241" s="151"/>
      <c r="N241" s="157"/>
      <c r="O241" s="157"/>
    </row>
    <row r="242" spans="1:15" ht="75" x14ac:dyDescent="0.35">
      <c r="A242" s="149">
        <v>78</v>
      </c>
      <c r="B242" s="156"/>
      <c r="C242" s="151">
        <v>56</v>
      </c>
      <c r="D242" s="157" t="s">
        <v>829</v>
      </c>
      <c r="E242" s="159">
        <v>10730228</v>
      </c>
      <c r="F242" s="151">
        <v>1</v>
      </c>
      <c r="G242" s="157" t="s">
        <v>830</v>
      </c>
      <c r="H242" s="157" t="s">
        <v>831</v>
      </c>
      <c r="I242" s="154"/>
      <c r="J242" s="151"/>
      <c r="K242" s="157"/>
      <c r="L242" s="159"/>
      <c r="M242" s="151"/>
      <c r="N242" s="157"/>
      <c r="O242" s="157"/>
    </row>
    <row r="243" spans="1:15" x14ac:dyDescent="0.35">
      <c r="A243" s="149"/>
      <c r="B243" s="156"/>
      <c r="C243" s="151"/>
      <c r="D243" s="157"/>
      <c r="E243" s="158"/>
      <c r="F243" s="151"/>
      <c r="G243" s="157"/>
      <c r="H243" s="157"/>
      <c r="I243" s="154"/>
      <c r="J243" s="151"/>
      <c r="K243" s="157"/>
      <c r="L243" s="158"/>
      <c r="M243" s="151"/>
      <c r="N243" s="157"/>
      <c r="O243" s="157"/>
    </row>
    <row r="244" spans="1:15" ht="90" x14ac:dyDescent="0.35">
      <c r="A244" s="149">
        <v>79</v>
      </c>
      <c r="B244" s="156" t="s">
        <v>832</v>
      </c>
      <c r="C244" s="151">
        <v>1</v>
      </c>
      <c r="D244" s="157" t="s">
        <v>833</v>
      </c>
      <c r="E244" s="159">
        <v>20894336</v>
      </c>
      <c r="F244" s="151">
        <v>1</v>
      </c>
      <c r="G244" s="157" t="s">
        <v>834</v>
      </c>
      <c r="H244" s="157" t="s">
        <v>835</v>
      </c>
      <c r="I244" s="154"/>
      <c r="J244" s="151">
        <v>94</v>
      </c>
      <c r="K244" s="157" t="s">
        <v>836</v>
      </c>
      <c r="L244" s="153">
        <v>20894336</v>
      </c>
      <c r="M244" s="151">
        <v>1</v>
      </c>
      <c r="N244" s="157" t="s">
        <v>834</v>
      </c>
      <c r="O244" s="157" t="s">
        <v>837</v>
      </c>
    </row>
    <row r="245" spans="1:15" x14ac:dyDescent="0.35">
      <c r="A245" s="149"/>
      <c r="B245" s="156"/>
      <c r="C245" s="151"/>
      <c r="D245" s="157"/>
      <c r="E245" s="158"/>
      <c r="F245" s="151"/>
      <c r="G245" s="157"/>
      <c r="H245" s="157"/>
      <c r="I245" s="154"/>
      <c r="J245" s="151"/>
      <c r="K245" s="157"/>
      <c r="L245" s="158"/>
      <c r="M245" s="151"/>
      <c r="N245" s="157"/>
      <c r="O245" s="157"/>
    </row>
    <row r="246" spans="1:15" ht="120" x14ac:dyDescent="0.35">
      <c r="A246" s="149">
        <v>80</v>
      </c>
      <c r="B246" s="156" t="s">
        <v>838</v>
      </c>
      <c r="C246" s="151">
        <v>142</v>
      </c>
      <c r="D246" s="157" t="s">
        <v>839</v>
      </c>
      <c r="E246" s="159">
        <v>9472842</v>
      </c>
      <c r="F246" s="151">
        <v>1</v>
      </c>
      <c r="G246" s="157" t="s">
        <v>840</v>
      </c>
      <c r="H246" s="157" t="s">
        <v>841</v>
      </c>
      <c r="I246" s="154"/>
      <c r="J246" s="151">
        <v>31</v>
      </c>
      <c r="K246" s="157" t="s">
        <v>842</v>
      </c>
      <c r="L246" s="153">
        <v>9472842</v>
      </c>
      <c r="M246" s="151">
        <v>1</v>
      </c>
      <c r="N246" s="157" t="s">
        <v>840</v>
      </c>
      <c r="O246" s="157" t="s">
        <v>843</v>
      </c>
    </row>
    <row r="247" spans="1:15" x14ac:dyDescent="0.35">
      <c r="A247" s="149"/>
      <c r="B247" s="156"/>
      <c r="C247" s="151"/>
      <c r="D247" s="157"/>
      <c r="E247" s="158"/>
      <c r="F247" s="151"/>
      <c r="G247" s="157"/>
      <c r="H247" s="157"/>
      <c r="I247" s="154"/>
      <c r="J247" s="151"/>
      <c r="K247" s="157"/>
      <c r="L247" s="158"/>
      <c r="M247" s="151"/>
      <c r="N247" s="157"/>
      <c r="O247" s="157"/>
    </row>
    <row r="248" spans="1:15" ht="135" x14ac:dyDescent="0.35">
      <c r="A248" s="149">
        <v>81</v>
      </c>
      <c r="B248" s="156" t="s">
        <v>844</v>
      </c>
      <c r="C248" s="151">
        <v>143</v>
      </c>
      <c r="D248" s="157" t="s">
        <v>845</v>
      </c>
      <c r="E248" s="159">
        <v>13328058</v>
      </c>
      <c r="F248" s="151">
        <v>1</v>
      </c>
      <c r="G248" s="157" t="s">
        <v>846</v>
      </c>
      <c r="H248" s="157" t="s">
        <v>847</v>
      </c>
      <c r="I248" s="154"/>
      <c r="J248" s="151">
        <v>9</v>
      </c>
      <c r="K248" s="157" t="s">
        <v>848</v>
      </c>
      <c r="L248" s="153">
        <v>13328058</v>
      </c>
      <c r="M248" s="151">
        <v>1</v>
      </c>
      <c r="N248" s="157" t="s">
        <v>849</v>
      </c>
      <c r="O248" s="157" t="s">
        <v>850</v>
      </c>
    </row>
    <row r="249" spans="1:15" ht="18.75" thickBot="1" x14ac:dyDescent="0.4">
      <c r="A249" s="149"/>
      <c r="B249" s="156"/>
      <c r="C249" s="151"/>
      <c r="D249" s="157"/>
      <c r="E249" s="158"/>
      <c r="F249" s="151"/>
      <c r="G249" s="157"/>
      <c r="H249" s="157"/>
      <c r="I249" s="154"/>
      <c r="J249" s="151"/>
      <c r="K249" s="157"/>
      <c r="L249" s="158"/>
      <c r="M249" s="151"/>
      <c r="N249" s="157"/>
      <c r="O249" s="157"/>
    </row>
    <row r="250" spans="1:15" ht="105.75" thickBot="1" x14ac:dyDescent="0.4">
      <c r="A250" s="164">
        <v>82</v>
      </c>
      <c r="B250" s="156" t="s">
        <v>851</v>
      </c>
      <c r="C250" s="151">
        <v>14</v>
      </c>
      <c r="D250" s="157" t="s">
        <v>852</v>
      </c>
      <c r="E250" s="159">
        <v>29059208</v>
      </c>
      <c r="F250" s="151">
        <v>1</v>
      </c>
      <c r="G250" s="157" t="s">
        <v>853</v>
      </c>
      <c r="H250" s="157" t="s">
        <v>854</v>
      </c>
      <c r="I250" s="154"/>
      <c r="J250" s="151">
        <v>57</v>
      </c>
      <c r="K250" s="157" t="s">
        <v>855</v>
      </c>
      <c r="L250" s="153">
        <v>29059208</v>
      </c>
      <c r="M250" s="151">
        <v>1</v>
      </c>
      <c r="N250" s="157" t="s">
        <v>856</v>
      </c>
      <c r="O250" s="157" t="s">
        <v>857</v>
      </c>
    </row>
    <row r="251" spans="1:15" x14ac:dyDescent="0.35">
      <c r="A251" s="149"/>
      <c r="B251" s="156"/>
      <c r="C251" s="151"/>
      <c r="D251" s="157"/>
      <c r="E251" s="158"/>
      <c r="F251" s="151"/>
      <c r="G251" s="157"/>
      <c r="H251" s="157"/>
      <c r="I251" s="154"/>
      <c r="J251" s="151"/>
      <c r="K251" s="157"/>
      <c r="L251" s="158"/>
      <c r="M251" s="151"/>
      <c r="N251" s="157"/>
      <c r="O251" s="157"/>
    </row>
    <row r="252" spans="1:15" ht="90" x14ac:dyDescent="0.35">
      <c r="A252" s="149">
        <v>83</v>
      </c>
      <c r="B252" s="156" t="s">
        <v>858</v>
      </c>
      <c r="C252" s="151">
        <v>82</v>
      </c>
      <c r="D252" s="157" t="s">
        <v>859</v>
      </c>
      <c r="E252" s="159">
        <v>15727611</v>
      </c>
      <c r="F252" s="151">
        <v>1</v>
      </c>
      <c r="G252" s="157" t="s">
        <v>860</v>
      </c>
      <c r="H252" s="157" t="s">
        <v>861</v>
      </c>
      <c r="I252" s="154"/>
      <c r="J252" s="151">
        <v>30</v>
      </c>
      <c r="K252" s="157" t="s">
        <v>862</v>
      </c>
      <c r="L252" s="153">
        <v>15727611</v>
      </c>
      <c r="M252" s="151">
        <v>1</v>
      </c>
      <c r="N252" s="157" t="s">
        <v>863</v>
      </c>
      <c r="O252" s="157" t="s">
        <v>864</v>
      </c>
    </row>
    <row r="253" spans="1:15" x14ac:dyDescent="0.35">
      <c r="A253" s="149"/>
      <c r="B253" s="156"/>
      <c r="C253" s="151"/>
      <c r="D253" s="157"/>
      <c r="E253" s="158"/>
      <c r="F253" s="151"/>
      <c r="G253" s="157"/>
      <c r="H253" s="157"/>
      <c r="I253" s="154"/>
      <c r="J253" s="151"/>
      <c r="K253" s="157"/>
      <c r="L253" s="158"/>
      <c r="M253" s="151"/>
      <c r="N253" s="157"/>
      <c r="O253" s="157"/>
    </row>
    <row r="254" spans="1:15" ht="90" x14ac:dyDescent="0.35">
      <c r="A254" s="149">
        <v>84</v>
      </c>
      <c r="B254" s="156" t="s">
        <v>865</v>
      </c>
      <c r="C254" s="151">
        <v>139</v>
      </c>
      <c r="D254" s="157" t="s">
        <v>866</v>
      </c>
      <c r="E254" s="159">
        <v>14953359</v>
      </c>
      <c r="F254" s="151">
        <v>1</v>
      </c>
      <c r="G254" s="157" t="s">
        <v>867</v>
      </c>
      <c r="H254" s="157" t="s">
        <v>868</v>
      </c>
      <c r="I254" s="154"/>
      <c r="J254" s="151">
        <v>53</v>
      </c>
      <c r="K254" s="157" t="s">
        <v>869</v>
      </c>
      <c r="L254" s="153">
        <v>24953359</v>
      </c>
      <c r="M254" s="151">
        <v>1</v>
      </c>
      <c r="N254" s="157" t="s">
        <v>867</v>
      </c>
      <c r="O254" s="157" t="s">
        <v>870</v>
      </c>
    </row>
    <row r="255" spans="1:15" x14ac:dyDescent="0.35">
      <c r="A255" s="149"/>
      <c r="B255" s="156"/>
      <c r="C255" s="151"/>
      <c r="D255" s="157"/>
      <c r="E255" s="158"/>
      <c r="F255" s="151"/>
      <c r="G255" s="157"/>
      <c r="H255" s="157"/>
      <c r="I255" s="154"/>
      <c r="J255" s="151"/>
      <c r="K255" s="157"/>
      <c r="L255" s="158"/>
      <c r="M255" s="151"/>
      <c r="N255" s="157"/>
      <c r="O255" s="157"/>
    </row>
    <row r="256" spans="1:15" ht="105" x14ac:dyDescent="0.35">
      <c r="A256" s="149">
        <v>85</v>
      </c>
      <c r="B256" s="156" t="s">
        <v>871</v>
      </c>
      <c r="C256" s="151">
        <v>140</v>
      </c>
      <c r="D256" s="157" t="s">
        <v>872</v>
      </c>
      <c r="E256" s="159">
        <v>22201915</v>
      </c>
      <c r="F256" s="151">
        <v>1</v>
      </c>
      <c r="G256" s="157" t="s">
        <v>873</v>
      </c>
      <c r="H256" s="157" t="s">
        <v>874</v>
      </c>
      <c r="I256" s="154"/>
      <c r="J256" s="151">
        <v>52</v>
      </c>
      <c r="K256" s="157" t="s">
        <v>875</v>
      </c>
      <c r="L256" s="153">
        <v>22201915</v>
      </c>
      <c r="M256" s="151">
        <v>1</v>
      </c>
      <c r="N256" s="157" t="s">
        <v>876</v>
      </c>
      <c r="O256" s="157" t="s">
        <v>877</v>
      </c>
    </row>
    <row r="257" spans="1:15" x14ac:dyDescent="0.35">
      <c r="A257" s="149"/>
      <c r="B257" s="156"/>
      <c r="C257" s="151"/>
      <c r="D257" s="157"/>
      <c r="E257" s="158"/>
      <c r="F257" s="151"/>
      <c r="G257" s="157"/>
      <c r="H257" s="157"/>
      <c r="I257" s="154"/>
      <c r="J257" s="151"/>
      <c r="K257" s="157"/>
      <c r="L257" s="158"/>
      <c r="M257" s="151"/>
      <c r="N257" s="157"/>
      <c r="O257" s="157"/>
    </row>
    <row r="258" spans="1:15" ht="90" x14ac:dyDescent="0.35">
      <c r="A258" s="149">
        <v>86</v>
      </c>
      <c r="B258" s="156" t="s">
        <v>878</v>
      </c>
      <c r="C258" s="151">
        <v>141</v>
      </c>
      <c r="D258" s="157" t="s">
        <v>879</v>
      </c>
      <c r="E258" s="159">
        <v>13636445</v>
      </c>
      <c r="F258" s="151">
        <v>1</v>
      </c>
      <c r="G258" s="157" t="s">
        <v>880</v>
      </c>
      <c r="H258" s="157" t="s">
        <v>881</v>
      </c>
      <c r="I258" s="154"/>
      <c r="J258" s="151">
        <v>38</v>
      </c>
      <c r="K258" s="157" t="s">
        <v>882</v>
      </c>
      <c r="L258" s="153">
        <v>13636445</v>
      </c>
      <c r="M258" s="151">
        <v>1</v>
      </c>
      <c r="N258" s="157" t="s">
        <v>873</v>
      </c>
      <c r="O258" s="157" t="s">
        <v>883</v>
      </c>
    </row>
    <row r="259" spans="1:15" x14ac:dyDescent="0.35">
      <c r="A259" s="149"/>
      <c r="B259" s="156"/>
      <c r="C259" s="151"/>
      <c r="D259" s="157"/>
      <c r="E259" s="158"/>
      <c r="F259" s="151"/>
      <c r="G259" s="157"/>
      <c r="H259" s="157"/>
      <c r="I259" s="154"/>
      <c r="J259" s="151"/>
      <c r="K259" s="157"/>
      <c r="L259" s="158"/>
      <c r="M259" s="151"/>
      <c r="N259" s="157"/>
      <c r="O259" s="157"/>
    </row>
    <row r="260" spans="1:15" ht="90" x14ac:dyDescent="0.35">
      <c r="A260" s="149">
        <v>87</v>
      </c>
      <c r="B260" s="156" t="s">
        <v>884</v>
      </c>
      <c r="C260" s="151">
        <v>13</v>
      </c>
      <c r="D260" s="157" t="s">
        <v>885</v>
      </c>
      <c r="E260" s="159">
        <v>17573781</v>
      </c>
      <c r="F260" s="151">
        <v>1</v>
      </c>
      <c r="G260" s="157" t="s">
        <v>837</v>
      </c>
      <c r="H260" s="157" t="s">
        <v>886</v>
      </c>
      <c r="I260" s="154"/>
      <c r="J260" s="151">
        <v>51</v>
      </c>
      <c r="K260" s="157" t="s">
        <v>887</v>
      </c>
      <c r="L260" s="153">
        <v>17573781</v>
      </c>
      <c r="M260" s="151">
        <v>1</v>
      </c>
      <c r="N260" s="157" t="s">
        <v>837</v>
      </c>
      <c r="O260" s="157" t="s">
        <v>840</v>
      </c>
    </row>
    <row r="261" spans="1:15" x14ac:dyDescent="0.35">
      <c r="A261" s="149"/>
      <c r="B261" s="156"/>
      <c r="C261" s="151"/>
      <c r="D261" s="157"/>
      <c r="E261" s="158"/>
      <c r="F261" s="151"/>
      <c r="G261" s="157"/>
      <c r="H261" s="157"/>
      <c r="I261" s="154"/>
      <c r="J261" s="151"/>
      <c r="K261" s="157"/>
      <c r="L261" s="158"/>
      <c r="M261" s="151"/>
      <c r="N261" s="157"/>
      <c r="O261" s="157"/>
    </row>
    <row r="262" spans="1:15" ht="75" x14ac:dyDescent="0.35">
      <c r="A262" s="149">
        <v>88</v>
      </c>
      <c r="B262" s="156" t="s">
        <v>888</v>
      </c>
      <c r="C262" s="151">
        <v>54</v>
      </c>
      <c r="D262" s="157" t="s">
        <v>889</v>
      </c>
      <c r="E262" s="159">
        <v>2793100</v>
      </c>
      <c r="F262" s="151">
        <v>1</v>
      </c>
      <c r="G262" s="157" t="s">
        <v>890</v>
      </c>
      <c r="H262" s="157" t="s">
        <v>891</v>
      </c>
      <c r="I262" s="154"/>
      <c r="J262" s="151">
        <v>76</v>
      </c>
      <c r="K262" s="157" t="s">
        <v>889</v>
      </c>
      <c r="L262" s="153">
        <v>2793100</v>
      </c>
      <c r="M262" s="151">
        <v>1</v>
      </c>
      <c r="N262" s="157" t="s">
        <v>892</v>
      </c>
      <c r="O262" s="157" t="s">
        <v>893</v>
      </c>
    </row>
    <row r="263" spans="1:15" x14ac:dyDescent="0.35">
      <c r="A263" s="149"/>
      <c r="B263" s="156"/>
      <c r="C263" s="151"/>
      <c r="D263" s="157"/>
      <c r="E263" s="158"/>
      <c r="F263" s="151"/>
      <c r="G263" s="157"/>
      <c r="H263" s="157"/>
      <c r="I263" s="154"/>
      <c r="J263" s="151"/>
      <c r="K263" s="157"/>
      <c r="L263" s="158"/>
      <c r="M263" s="151"/>
      <c r="N263" s="157"/>
      <c r="O263" s="157"/>
    </row>
    <row r="264" spans="1:15" ht="105" x14ac:dyDescent="0.35">
      <c r="A264" s="149">
        <v>89</v>
      </c>
      <c r="B264" s="156" t="s">
        <v>894</v>
      </c>
      <c r="C264" s="151">
        <v>135</v>
      </c>
      <c r="D264" s="157" t="s">
        <v>895</v>
      </c>
      <c r="E264" s="159">
        <v>158422713</v>
      </c>
      <c r="F264" s="151">
        <v>1</v>
      </c>
      <c r="G264" s="157" t="s">
        <v>896</v>
      </c>
      <c r="H264" s="157" t="s">
        <v>897</v>
      </c>
      <c r="I264" s="154"/>
      <c r="J264" s="151">
        <v>96</v>
      </c>
      <c r="K264" s="157" t="s">
        <v>898</v>
      </c>
      <c r="L264" s="153">
        <v>208422713</v>
      </c>
      <c r="M264" s="151">
        <v>1</v>
      </c>
      <c r="N264" s="157" t="s">
        <v>899</v>
      </c>
      <c r="O264" s="157" t="s">
        <v>900</v>
      </c>
    </row>
    <row r="265" spans="1:15" x14ac:dyDescent="0.35">
      <c r="A265" s="149"/>
      <c r="B265" s="156"/>
      <c r="C265" s="151"/>
      <c r="D265" s="157"/>
      <c r="E265" s="158"/>
      <c r="F265" s="151"/>
      <c r="G265" s="157"/>
      <c r="H265" s="157"/>
      <c r="I265" s="154"/>
      <c r="J265" s="151"/>
      <c r="K265" s="157"/>
      <c r="L265" s="158"/>
      <c r="M265" s="151"/>
      <c r="N265" s="157"/>
      <c r="O265" s="157"/>
    </row>
    <row r="266" spans="1:15" ht="75" x14ac:dyDescent="0.35">
      <c r="A266" s="149">
        <v>90</v>
      </c>
      <c r="B266" s="156" t="s">
        <v>901</v>
      </c>
      <c r="C266" s="151">
        <v>81</v>
      </c>
      <c r="D266" s="157" t="s">
        <v>902</v>
      </c>
      <c r="E266" s="159">
        <v>67243918</v>
      </c>
      <c r="F266" s="151">
        <v>1</v>
      </c>
      <c r="G266" s="157" t="s">
        <v>903</v>
      </c>
      <c r="H266" s="157" t="s">
        <v>904</v>
      </c>
      <c r="I266" s="154"/>
      <c r="J266" s="151">
        <v>62</v>
      </c>
      <c r="K266" s="157" t="s">
        <v>905</v>
      </c>
      <c r="L266" s="153">
        <v>60178966</v>
      </c>
      <c r="M266" s="151">
        <v>1</v>
      </c>
      <c r="N266" s="157" t="s">
        <v>867</v>
      </c>
      <c r="O266" s="157" t="s">
        <v>906</v>
      </c>
    </row>
    <row r="267" spans="1:15" x14ac:dyDescent="0.35">
      <c r="A267" s="149"/>
      <c r="B267" s="156"/>
      <c r="C267" s="151"/>
      <c r="D267" s="157"/>
      <c r="E267" s="158"/>
      <c r="F267" s="151"/>
      <c r="G267" s="157"/>
      <c r="H267" s="157"/>
      <c r="I267" s="154"/>
      <c r="J267" s="151"/>
      <c r="K267" s="157"/>
      <c r="L267" s="158"/>
      <c r="M267" s="151"/>
      <c r="N267" s="157"/>
      <c r="O267" s="157"/>
    </row>
    <row r="268" spans="1:15" ht="120" x14ac:dyDescent="0.35">
      <c r="A268" s="149">
        <v>91</v>
      </c>
      <c r="B268" s="156" t="s">
        <v>907</v>
      </c>
      <c r="C268" s="151">
        <v>93</v>
      </c>
      <c r="D268" s="157" t="s">
        <v>908</v>
      </c>
      <c r="E268" s="159">
        <v>76977426</v>
      </c>
      <c r="F268" s="151">
        <v>1</v>
      </c>
      <c r="G268" s="157" t="s">
        <v>909</v>
      </c>
      <c r="H268" s="157" t="s">
        <v>910</v>
      </c>
      <c r="I268" s="154"/>
      <c r="J268" s="151">
        <v>65</v>
      </c>
      <c r="K268" s="157" t="s">
        <v>911</v>
      </c>
      <c r="L268" s="153">
        <v>126977426</v>
      </c>
      <c r="M268" s="151">
        <v>1</v>
      </c>
      <c r="N268" s="157" t="s">
        <v>912</v>
      </c>
      <c r="O268" s="157" t="s">
        <v>913</v>
      </c>
    </row>
    <row r="269" spans="1:15" x14ac:dyDescent="0.35">
      <c r="A269" s="149"/>
      <c r="B269" s="156"/>
      <c r="C269" s="151"/>
      <c r="D269" s="157"/>
      <c r="E269" s="158"/>
      <c r="F269" s="151"/>
      <c r="G269" s="157"/>
      <c r="H269" s="157"/>
      <c r="I269" s="154"/>
      <c r="J269" s="151"/>
      <c r="K269" s="157"/>
      <c r="L269" s="158"/>
      <c r="M269" s="151"/>
      <c r="N269" s="157"/>
      <c r="O269" s="157"/>
    </row>
    <row r="270" spans="1:15" ht="60" x14ac:dyDescent="0.35">
      <c r="A270" s="149">
        <v>92</v>
      </c>
      <c r="B270" s="150" t="s">
        <v>914</v>
      </c>
      <c r="C270" s="151">
        <v>41</v>
      </c>
      <c r="D270" s="157" t="s">
        <v>915</v>
      </c>
      <c r="E270" s="159">
        <v>5862607</v>
      </c>
      <c r="F270" s="151">
        <v>1</v>
      </c>
      <c r="G270" s="157" t="s">
        <v>916</v>
      </c>
      <c r="H270" s="157" t="s">
        <v>917</v>
      </c>
      <c r="I270" s="154"/>
      <c r="J270" s="151">
        <v>32</v>
      </c>
      <c r="K270" s="157" t="s">
        <v>918</v>
      </c>
      <c r="L270" s="153">
        <v>1814391</v>
      </c>
      <c r="M270" s="151">
        <v>1</v>
      </c>
      <c r="N270" s="157" t="s">
        <v>919</v>
      </c>
      <c r="O270" s="157" t="s">
        <v>919</v>
      </c>
    </row>
    <row r="271" spans="1:15" ht="60" x14ac:dyDescent="0.35">
      <c r="A271" s="149">
        <v>92</v>
      </c>
      <c r="B271" s="150"/>
      <c r="C271" s="151">
        <v>42</v>
      </c>
      <c r="D271" s="157" t="s">
        <v>920</v>
      </c>
      <c r="E271" s="159">
        <v>9395124</v>
      </c>
      <c r="F271" s="151">
        <v>1</v>
      </c>
      <c r="G271" s="157" t="s">
        <v>916</v>
      </c>
      <c r="H271" s="157" t="s">
        <v>917</v>
      </c>
      <c r="I271" s="154"/>
      <c r="J271" s="151">
        <v>33</v>
      </c>
      <c r="K271" s="157" t="s">
        <v>921</v>
      </c>
      <c r="L271" s="153">
        <v>1161518</v>
      </c>
      <c r="M271" s="151">
        <v>1</v>
      </c>
      <c r="N271" s="157" t="s">
        <v>919</v>
      </c>
      <c r="O271" s="157" t="s">
        <v>919</v>
      </c>
    </row>
    <row r="272" spans="1:15" x14ac:dyDescent="0.35">
      <c r="A272" s="149"/>
      <c r="B272" s="156"/>
      <c r="C272" s="151"/>
      <c r="D272" s="157"/>
      <c r="E272" s="158"/>
      <c r="F272" s="151"/>
      <c r="G272" s="157"/>
      <c r="H272" s="157"/>
      <c r="I272" s="154"/>
      <c r="J272" s="151"/>
      <c r="K272" s="157"/>
      <c r="L272" s="158"/>
      <c r="M272" s="151"/>
      <c r="N272" s="157"/>
      <c r="O272" s="157"/>
    </row>
    <row r="273" spans="1:15" ht="90" x14ac:dyDescent="0.35">
      <c r="A273" s="149">
        <v>93</v>
      </c>
      <c r="B273" s="156" t="s">
        <v>922</v>
      </c>
      <c r="C273" s="151">
        <v>68</v>
      </c>
      <c r="D273" s="157" t="s">
        <v>923</v>
      </c>
      <c r="E273" s="159">
        <v>39625711</v>
      </c>
      <c r="F273" s="151">
        <v>1</v>
      </c>
      <c r="G273" s="157" t="s">
        <v>924</v>
      </c>
      <c r="H273" s="157" t="s">
        <v>925</v>
      </c>
      <c r="I273" s="154"/>
      <c r="J273" s="151">
        <v>39</v>
      </c>
      <c r="K273" s="157" t="s">
        <v>926</v>
      </c>
      <c r="L273" s="153">
        <v>39625711</v>
      </c>
      <c r="M273" s="151">
        <v>1</v>
      </c>
      <c r="N273" s="157" t="s">
        <v>927</v>
      </c>
      <c r="O273" s="157" t="s">
        <v>867</v>
      </c>
    </row>
    <row r="274" spans="1:15" x14ac:dyDescent="0.35">
      <c r="A274" s="149"/>
      <c r="B274" s="165"/>
      <c r="C274" s="154"/>
      <c r="D274" s="154"/>
      <c r="E274" s="166"/>
      <c r="F274" s="151"/>
      <c r="G274" s="154"/>
      <c r="H274" s="154"/>
      <c r="I274" s="154"/>
      <c r="J274" s="154"/>
      <c r="K274" s="154"/>
      <c r="L274" s="166"/>
      <c r="M274" s="151"/>
      <c r="N274" s="154"/>
      <c r="O274" s="154"/>
    </row>
    <row r="275" spans="1:15" ht="90" x14ac:dyDescent="0.35">
      <c r="A275" s="149">
        <v>95</v>
      </c>
      <c r="B275" s="156" t="s">
        <v>928</v>
      </c>
      <c r="C275" s="151">
        <v>39</v>
      </c>
      <c r="D275" s="157" t="s">
        <v>929</v>
      </c>
      <c r="E275" s="159">
        <v>6096194</v>
      </c>
      <c r="F275" s="151">
        <v>1</v>
      </c>
      <c r="G275" s="157" t="s">
        <v>930</v>
      </c>
      <c r="H275" s="157" t="s">
        <v>931</v>
      </c>
      <c r="I275" s="154"/>
      <c r="J275" s="151">
        <v>37</v>
      </c>
      <c r="K275" s="157" t="s">
        <v>932</v>
      </c>
      <c r="L275" s="153">
        <v>577750</v>
      </c>
      <c r="M275" s="151">
        <v>1</v>
      </c>
      <c r="N275" s="157" t="s">
        <v>933</v>
      </c>
      <c r="O275" s="157" t="s">
        <v>934</v>
      </c>
    </row>
    <row r="276" spans="1:15" x14ac:dyDescent="0.35">
      <c r="A276" s="149"/>
      <c r="B276" s="165"/>
      <c r="C276" s="154"/>
      <c r="D276" s="154"/>
      <c r="E276" s="166"/>
      <c r="F276" s="151"/>
      <c r="G276" s="154"/>
      <c r="H276" s="154"/>
      <c r="I276" s="154"/>
      <c r="J276" s="154"/>
      <c r="K276" s="154"/>
      <c r="L276" s="166"/>
      <c r="M276" s="151"/>
      <c r="N276" s="154"/>
      <c r="O276" s="154"/>
    </row>
    <row r="277" spans="1:15" ht="105" x14ac:dyDescent="0.35">
      <c r="A277" s="149">
        <v>96</v>
      </c>
      <c r="B277" s="150" t="s">
        <v>935</v>
      </c>
      <c r="C277" s="151">
        <v>33</v>
      </c>
      <c r="D277" s="157" t="s">
        <v>936</v>
      </c>
      <c r="E277" s="159">
        <v>5200826</v>
      </c>
      <c r="F277" s="151">
        <v>1</v>
      </c>
      <c r="G277" s="157" t="s">
        <v>937</v>
      </c>
      <c r="H277" s="157" t="s">
        <v>938</v>
      </c>
      <c r="I277" s="154"/>
      <c r="J277" s="151">
        <v>56</v>
      </c>
      <c r="K277" s="157" t="s">
        <v>939</v>
      </c>
      <c r="L277" s="153">
        <v>2700288</v>
      </c>
      <c r="M277" s="151">
        <v>1</v>
      </c>
      <c r="N277" s="157" t="s">
        <v>940</v>
      </c>
      <c r="O277" s="157" t="s">
        <v>941</v>
      </c>
    </row>
    <row r="278" spans="1:15" ht="105" x14ac:dyDescent="0.35">
      <c r="A278" s="149">
        <v>96</v>
      </c>
      <c r="B278" s="150"/>
      <c r="C278" s="151">
        <v>37</v>
      </c>
      <c r="D278" s="157" t="s">
        <v>942</v>
      </c>
      <c r="E278" s="159">
        <v>2128542</v>
      </c>
      <c r="F278" s="151">
        <v>1</v>
      </c>
      <c r="G278" s="157" t="s">
        <v>937</v>
      </c>
      <c r="H278" s="157" t="s">
        <v>943</v>
      </c>
      <c r="I278" s="154"/>
      <c r="J278" s="151">
        <v>58</v>
      </c>
      <c r="K278" s="157" t="s">
        <v>944</v>
      </c>
      <c r="L278" s="153">
        <v>1506445</v>
      </c>
      <c r="M278" s="151">
        <v>1</v>
      </c>
      <c r="N278" s="157" t="s">
        <v>945</v>
      </c>
      <c r="O278" s="157" t="s">
        <v>946</v>
      </c>
    </row>
    <row r="279" spans="1:15" x14ac:dyDescent="0.35">
      <c r="A279" s="149"/>
      <c r="B279" s="165"/>
      <c r="C279" s="154"/>
      <c r="D279" s="154"/>
      <c r="E279" s="166"/>
      <c r="F279" s="151"/>
      <c r="G279" s="154"/>
      <c r="H279" s="154"/>
      <c r="I279" s="154"/>
      <c r="J279" s="154"/>
      <c r="K279" s="154"/>
      <c r="L279" s="166"/>
      <c r="M279" s="151"/>
      <c r="N279" s="154"/>
      <c r="O279" s="154"/>
    </row>
    <row r="280" spans="1:15" ht="60" x14ac:dyDescent="0.35">
      <c r="A280" s="149">
        <v>97</v>
      </c>
      <c r="B280" s="156" t="s">
        <v>947</v>
      </c>
      <c r="C280" s="151">
        <v>166</v>
      </c>
      <c r="D280" s="157" t="s">
        <v>948</v>
      </c>
      <c r="E280" s="159">
        <v>1000052</v>
      </c>
      <c r="F280" s="151">
        <v>1</v>
      </c>
      <c r="G280" s="157" t="s">
        <v>949</v>
      </c>
      <c r="H280" s="157" t="s">
        <v>950</v>
      </c>
      <c r="I280" s="154"/>
      <c r="J280" s="151">
        <v>1</v>
      </c>
      <c r="K280" s="157" t="s">
        <v>951</v>
      </c>
      <c r="L280" s="153">
        <v>13251381</v>
      </c>
      <c r="M280" s="151">
        <v>1</v>
      </c>
      <c r="N280" s="157" t="s">
        <v>952</v>
      </c>
      <c r="O280" s="157" t="s">
        <v>953</v>
      </c>
    </row>
    <row r="281" spans="1:15" x14ac:dyDescent="0.35">
      <c r="A281" s="149"/>
      <c r="B281" s="165"/>
      <c r="C281" s="154"/>
      <c r="D281" s="154"/>
      <c r="E281" s="166"/>
      <c r="F281" s="151"/>
      <c r="G281" s="154"/>
      <c r="H281" s="154"/>
      <c r="I281" s="154"/>
      <c r="J281" s="154"/>
      <c r="K281" s="154"/>
      <c r="L281" s="166"/>
      <c r="M281" s="151"/>
      <c r="N281" s="154"/>
      <c r="O281" s="154"/>
    </row>
    <row r="282" spans="1:15" ht="60" x14ac:dyDescent="0.35">
      <c r="A282" s="149">
        <v>98</v>
      </c>
      <c r="B282" s="156" t="s">
        <v>954</v>
      </c>
      <c r="C282" s="151">
        <v>109</v>
      </c>
      <c r="D282" s="157" t="s">
        <v>955</v>
      </c>
      <c r="E282" s="159">
        <v>3288610</v>
      </c>
      <c r="F282" s="151">
        <v>1</v>
      </c>
      <c r="G282" s="157" t="s">
        <v>956</v>
      </c>
      <c r="H282" s="157" t="s">
        <v>957</v>
      </c>
      <c r="I282" s="154"/>
      <c r="J282" s="151">
        <v>23</v>
      </c>
      <c r="K282" s="157" t="s">
        <v>958</v>
      </c>
      <c r="L282" s="153">
        <v>545908</v>
      </c>
      <c r="M282" s="151">
        <v>1</v>
      </c>
      <c r="N282" s="157" t="s">
        <v>956</v>
      </c>
      <c r="O282" s="157" t="s">
        <v>959</v>
      </c>
    </row>
    <row r="283" spans="1:15" ht="60" x14ac:dyDescent="0.35">
      <c r="A283" s="149"/>
      <c r="B283" s="156"/>
      <c r="C283" s="151"/>
      <c r="D283" s="157"/>
      <c r="E283" s="159"/>
      <c r="F283" s="151"/>
      <c r="G283" s="157"/>
      <c r="H283" s="157"/>
      <c r="I283" s="154"/>
      <c r="J283" s="151">
        <v>24</v>
      </c>
      <c r="K283" s="157" t="s">
        <v>960</v>
      </c>
      <c r="L283" s="153">
        <v>0</v>
      </c>
      <c r="M283" s="151">
        <v>1</v>
      </c>
      <c r="N283" s="157" t="s">
        <v>956</v>
      </c>
      <c r="O283" s="157" t="s">
        <v>959</v>
      </c>
    </row>
    <row r="284" spans="1:15" x14ac:dyDescent="0.35">
      <c r="A284"/>
      <c r="B284" s="146"/>
      <c r="C284"/>
      <c r="D284"/>
      <c r="E284" s="148"/>
      <c r="F284" s="147"/>
      <c r="G284"/>
      <c r="H284"/>
      <c r="I284"/>
      <c r="J284"/>
      <c r="K284"/>
      <c r="L284" s="148"/>
      <c r="M284" s="147"/>
      <c r="N284"/>
      <c r="O284"/>
    </row>
    <row r="285" spans="1:15" x14ac:dyDescent="0.35">
      <c r="A285"/>
      <c r="B285" s="141" t="s">
        <v>961</v>
      </c>
      <c r="C285" s="142"/>
      <c r="D285" s="142"/>
      <c r="E285" s="143">
        <v>472618724</v>
      </c>
      <c r="F285" s="144"/>
      <c r="G285" s="142"/>
      <c r="H285" s="142"/>
      <c r="I285"/>
      <c r="J285" s="142"/>
      <c r="K285" s="142"/>
      <c r="L285" s="143">
        <v>403444162</v>
      </c>
      <c r="M285" s="144"/>
      <c r="N285" s="142"/>
      <c r="O285" s="142"/>
    </row>
    <row r="286" spans="1:15" x14ac:dyDescent="0.35">
      <c r="A286"/>
      <c r="B286" s="146"/>
      <c r="C286"/>
      <c r="D286"/>
      <c r="E286" s="148"/>
      <c r="F286" s="147"/>
      <c r="G286"/>
      <c r="H286"/>
      <c r="I286"/>
      <c r="J286"/>
      <c r="K286"/>
      <c r="L286" s="148"/>
      <c r="M286" s="147"/>
      <c r="N286"/>
      <c r="O286"/>
    </row>
    <row r="287" spans="1:15" x14ac:dyDescent="0.35">
      <c r="A287"/>
      <c r="B287" s="141" t="s">
        <v>962</v>
      </c>
      <c r="C287" s="142"/>
      <c r="D287" s="142"/>
      <c r="E287" s="143">
        <v>585274124</v>
      </c>
      <c r="F287" s="144"/>
      <c r="G287" s="142"/>
      <c r="H287" s="142"/>
      <c r="I287"/>
      <c r="J287" s="142"/>
      <c r="K287" s="142"/>
      <c r="L287" s="143">
        <v>550505384</v>
      </c>
      <c r="M287" s="144"/>
      <c r="N287" s="142"/>
      <c r="O287" s="142"/>
    </row>
    <row r="288" spans="1:15" x14ac:dyDescent="0.35">
      <c r="A288"/>
      <c r="B288" s="146"/>
      <c r="C288"/>
      <c r="D288"/>
      <c r="E288" s="148"/>
      <c r="F288" s="147"/>
      <c r="G288"/>
      <c r="H288"/>
      <c r="I288"/>
      <c r="J288"/>
      <c r="K288"/>
      <c r="L288" s="148"/>
      <c r="M288" s="147"/>
      <c r="N288"/>
      <c r="O288"/>
    </row>
    <row r="289" spans="1:15" x14ac:dyDescent="0.35">
      <c r="A289"/>
      <c r="B289" s="141" t="s">
        <v>108</v>
      </c>
      <c r="C289" s="142"/>
      <c r="D289" s="142"/>
      <c r="E289" s="143">
        <v>3354583173</v>
      </c>
      <c r="F289" s="144"/>
      <c r="G289" s="142"/>
      <c r="H289" s="142"/>
      <c r="I289"/>
      <c r="J289" s="142"/>
      <c r="K289" s="142"/>
      <c r="L289" s="143">
        <v>3139284543</v>
      </c>
      <c r="M289" s="144"/>
      <c r="N289" s="142"/>
      <c r="O289" s="142"/>
    </row>
    <row r="290" spans="1:15" x14ac:dyDescent="0.35">
      <c r="A290"/>
      <c r="B290" s="146"/>
      <c r="C290"/>
      <c r="D290"/>
      <c r="E290" s="148"/>
      <c r="F290" s="147"/>
      <c r="G290"/>
      <c r="H290"/>
      <c r="I290"/>
      <c r="J290"/>
      <c r="K290"/>
      <c r="L290" s="148"/>
      <c r="M290" s="147"/>
      <c r="N290"/>
      <c r="O290"/>
    </row>
    <row r="291" spans="1:15" x14ac:dyDescent="0.35">
      <c r="A291"/>
      <c r="B291" s="141" t="s">
        <v>93</v>
      </c>
      <c r="C291" s="142"/>
      <c r="D291" s="142"/>
      <c r="E291" s="143">
        <v>5017125959</v>
      </c>
      <c r="F291" s="144"/>
      <c r="G291" s="142"/>
      <c r="H291" s="142"/>
      <c r="I291"/>
      <c r="J291" s="142"/>
      <c r="K291" s="142"/>
      <c r="L291" s="143">
        <v>5694348415</v>
      </c>
      <c r="M291" s="144"/>
      <c r="N291" s="142"/>
      <c r="O291" s="142"/>
    </row>
    <row r="292" spans="1:15" x14ac:dyDescent="0.35">
      <c r="A292"/>
      <c r="B292" s="146"/>
      <c r="C292"/>
      <c r="D292"/>
      <c r="E292"/>
      <c r="F292"/>
      <c r="G292"/>
      <c r="H292"/>
      <c r="I292"/>
      <c r="J292"/>
      <c r="K292"/>
      <c r="L292"/>
      <c r="M292"/>
      <c r="N292"/>
      <c r="O292"/>
    </row>
    <row r="293" spans="1:15" x14ac:dyDescent="0.35">
      <c r="A293"/>
      <c r="B293" s="146"/>
      <c r="C293"/>
      <c r="D293"/>
      <c r="E293"/>
      <c r="F293"/>
      <c r="G293"/>
      <c r="H293"/>
      <c r="I293"/>
      <c r="J293"/>
      <c r="K293"/>
      <c r="L293" s="148"/>
      <c r="M293"/>
      <c r="N293"/>
      <c r="O293"/>
    </row>
    <row r="294" spans="1:15" x14ac:dyDescent="0.35">
      <c r="A294"/>
      <c r="B294" s="146"/>
      <c r="C294"/>
      <c r="D294"/>
      <c r="E294"/>
      <c r="F294"/>
      <c r="G294"/>
      <c r="H294"/>
      <c r="I294"/>
      <c r="J294"/>
      <c r="K294"/>
      <c r="L294"/>
      <c r="M294"/>
      <c r="N294"/>
      <c r="O294"/>
    </row>
    <row r="295" spans="1:15" x14ac:dyDescent="0.35">
      <c r="A295"/>
      <c r="B295" s="146"/>
      <c r="C295"/>
      <c r="D295"/>
      <c r="E295"/>
      <c r="F295"/>
      <c r="G295"/>
      <c r="H295"/>
      <c r="I295"/>
      <c r="J295"/>
      <c r="K295"/>
      <c r="L295"/>
      <c r="M295"/>
      <c r="N295"/>
      <c r="O295"/>
    </row>
    <row r="296" spans="1:15" x14ac:dyDescent="0.35">
      <c r="A296"/>
      <c r="B296" s="146"/>
      <c r="C296"/>
      <c r="D296"/>
      <c r="E296"/>
      <c r="F296"/>
      <c r="G296"/>
      <c r="H296"/>
      <c r="I296"/>
      <c r="J296"/>
      <c r="K296"/>
      <c r="L296"/>
      <c r="M296"/>
      <c r="N296"/>
      <c r="O296"/>
    </row>
  </sheetData>
  <mergeCells count="45">
    <mergeCell ref="B220:B223"/>
    <mergeCell ref="B225:B226"/>
    <mergeCell ref="B228:B233"/>
    <mergeCell ref="B236:B240"/>
    <mergeCell ref="B270:B271"/>
    <mergeCell ref="B277:B278"/>
    <mergeCell ref="B198:B202"/>
    <mergeCell ref="B205:B206"/>
    <mergeCell ref="B208:B209"/>
    <mergeCell ref="B211:B212"/>
    <mergeCell ref="B214:B215"/>
    <mergeCell ref="B217:B218"/>
    <mergeCell ref="B160:B162"/>
    <mergeCell ref="B164:B173"/>
    <mergeCell ref="B175:B176"/>
    <mergeCell ref="B178:B184"/>
    <mergeCell ref="B186:B189"/>
    <mergeCell ref="B195:B196"/>
    <mergeCell ref="B128:B131"/>
    <mergeCell ref="B133:B141"/>
    <mergeCell ref="B143:B146"/>
    <mergeCell ref="B148:B151"/>
    <mergeCell ref="B153:B154"/>
    <mergeCell ref="B156:B158"/>
    <mergeCell ref="B75:B83"/>
    <mergeCell ref="B86:B88"/>
    <mergeCell ref="B90:B93"/>
    <mergeCell ref="B95:B105"/>
    <mergeCell ref="B107:B117"/>
    <mergeCell ref="B121:B125"/>
    <mergeCell ref="B18:B21"/>
    <mergeCell ref="B23:B33"/>
    <mergeCell ref="B35:B47"/>
    <mergeCell ref="B49:B53"/>
    <mergeCell ref="B57:B66"/>
    <mergeCell ref="B69:B73"/>
    <mergeCell ref="A1:O1"/>
    <mergeCell ref="A2:O2"/>
    <mergeCell ref="A3:O3"/>
    <mergeCell ref="A4:O4"/>
    <mergeCell ref="A6:O6"/>
    <mergeCell ref="A9:A10"/>
    <mergeCell ref="B9:B10"/>
    <mergeCell ref="C9:H9"/>
    <mergeCell ref="J9:O9"/>
  </mergeCells>
  <pageMargins left="0.59055118110236227" right="0.59055118110236227" top="0.59055118110236227" bottom="0.59055118110236227" header="0.31496062992125984" footer="0.31496062992125984"/>
  <pageSetup scale="38" fitToHeight="10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7</vt:i4>
      </vt:variant>
    </vt:vector>
  </HeadingPairs>
  <TitlesOfParts>
    <vt:vector size="10" baseType="lpstr">
      <vt:lpstr>ANEXO 6</vt:lpstr>
      <vt:lpstr>ANEXO 7</vt:lpstr>
      <vt:lpstr>ANEXO 24</vt:lpstr>
      <vt:lpstr>'ANEXO 6'!__bookmark_1</vt:lpstr>
      <vt:lpstr>'ANEXO 24'!Área_de_impresión</vt:lpstr>
      <vt:lpstr>'ANEXO 6'!Área_de_impresión</vt:lpstr>
      <vt:lpstr>'ANEXO 7'!Área_de_impresión</vt:lpstr>
      <vt:lpstr>'ANEXO 24'!Títulos_a_imprimir</vt:lpstr>
      <vt:lpstr>'ANEXO 6'!Títulos_a_imprimir</vt:lpstr>
      <vt:lpstr>'ANEXO 7'!Títulos_a_imprimir</vt:lpstr>
    </vt:vector>
  </TitlesOfParts>
  <Company>HP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Gabriela Escobedo</dc:creator>
  <cp:lastModifiedBy>Gabriela Escobedo</cp:lastModifiedBy>
  <dcterms:created xsi:type="dcterms:W3CDTF">2022-01-06T21:26:12Z</dcterms:created>
  <dcterms:modified xsi:type="dcterms:W3CDTF">2022-01-06T21:30:03Z</dcterms:modified>
</cp:coreProperties>
</file>