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27F7A976-41E1-4450-922C-2C53EFF89E0B}" xr6:coauthVersionLast="47" xr6:coauthVersionMax="47" xr10:uidLastSave="{00000000-0000-0000-0000-000000000000}"/>
  <bookViews>
    <workbookView xWindow="-120" yWindow="-120" windowWidth="19440" windowHeight="11040" xr2:uid="{AFB71A72-380F-4979-899C-4B1111281852}"/>
  </bookViews>
  <sheets>
    <sheet name="federación" sheetId="1" r:id="rId1"/>
    <sheet name="integración de pagos con ajuste" sheetId="2" r:id="rId2"/>
  </sheets>
  <definedNames>
    <definedName name="_xlnm._FilterDatabase" localSheetId="0" hidden="1">federación!$A$8:$S$68</definedName>
    <definedName name="_xlnm.Print_Area" localSheetId="0">federación!$A$1:$P$71</definedName>
    <definedName name="_xlnm.Print_Area" localSheetId="1">'integración de pagos con ajuste'!$B$1:$R$66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6" i="2" l="1"/>
  <c r="P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66" i="2" l="1"/>
  <c r="M66" i="2"/>
  <c r="L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I66" i="2"/>
  <c r="N66" i="2" l="1"/>
  <c r="H66" i="2" l="1"/>
  <c r="E66" i="2"/>
  <c r="D66" i="2"/>
  <c r="J65" i="2"/>
  <c r="F65" i="2"/>
  <c r="J64" i="2"/>
  <c r="F64" i="2"/>
  <c r="J63" i="2"/>
  <c r="F63" i="2"/>
  <c r="J62" i="2"/>
  <c r="F62" i="2"/>
  <c r="J61" i="2"/>
  <c r="F61" i="2"/>
  <c r="J60" i="2"/>
  <c r="F60" i="2"/>
  <c r="J59" i="2"/>
  <c r="F59" i="2"/>
  <c r="J58" i="2"/>
  <c r="F58" i="2"/>
  <c r="J57" i="2"/>
  <c r="F57" i="2"/>
  <c r="J56" i="2"/>
  <c r="F56" i="2"/>
  <c r="J55" i="2"/>
  <c r="F55" i="2"/>
  <c r="J54" i="2"/>
  <c r="F54" i="2"/>
  <c r="J53" i="2"/>
  <c r="F53" i="2"/>
  <c r="J52" i="2"/>
  <c r="F52" i="2"/>
  <c r="J51" i="2"/>
  <c r="F51" i="2"/>
  <c r="J50" i="2"/>
  <c r="F50" i="2"/>
  <c r="J49" i="2"/>
  <c r="F49" i="2"/>
  <c r="J48" i="2"/>
  <c r="F48" i="2"/>
  <c r="J47" i="2"/>
  <c r="F47" i="2"/>
  <c r="J46" i="2"/>
  <c r="F46" i="2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F39" i="2"/>
  <c r="J38" i="2"/>
  <c r="F38" i="2"/>
  <c r="J37" i="2"/>
  <c r="F37" i="2"/>
  <c r="J36" i="2"/>
  <c r="F36" i="2"/>
  <c r="J35" i="2"/>
  <c r="F35" i="2"/>
  <c r="J34" i="2"/>
  <c r="F34" i="2"/>
  <c r="J33" i="2"/>
  <c r="F33" i="2"/>
  <c r="J32" i="2"/>
  <c r="F32" i="2"/>
  <c r="J31" i="2"/>
  <c r="F31" i="2"/>
  <c r="J30" i="2"/>
  <c r="F30" i="2"/>
  <c r="J29" i="2"/>
  <c r="F29" i="2"/>
  <c r="J28" i="2"/>
  <c r="F28" i="2"/>
  <c r="J27" i="2"/>
  <c r="F27" i="2"/>
  <c r="J26" i="2"/>
  <c r="F26" i="2"/>
  <c r="J25" i="2"/>
  <c r="F25" i="2"/>
  <c r="J24" i="2"/>
  <c r="F24" i="2"/>
  <c r="J23" i="2"/>
  <c r="F23" i="2"/>
  <c r="J22" i="2"/>
  <c r="F22" i="2"/>
  <c r="J21" i="2"/>
  <c r="F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J66" i="2" l="1"/>
  <c r="F66" i="2"/>
  <c r="N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D67" i="1"/>
  <c r="E67" i="1"/>
  <c r="F67" i="1"/>
  <c r="G67" i="1"/>
  <c r="H67" i="1"/>
  <c r="I67" i="1"/>
  <c r="J67" i="1"/>
  <c r="K67" i="1"/>
  <c r="L67" i="1"/>
  <c r="M67" i="1"/>
  <c r="O67" i="1" l="1"/>
</calcChain>
</file>

<file path=xl/sharedStrings.xml><?xml version="1.0" encoding="utf-8"?>
<sst xmlns="http://schemas.openxmlformats.org/spreadsheetml/2006/main" count="167" uniqueCount="100">
  <si>
    <t>GOBIERNO DEL ESTADO DE ZACATECAS</t>
  </si>
  <si>
    <t>SECRETARÍA DE FINANZAS</t>
  </si>
  <si>
    <t>SUBSECRETARÍA DE EGRESOS</t>
  </si>
  <si>
    <t>DIRECCIÓN DE CONTABILIDAD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</si>
  <si>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</si>
  <si>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</si>
  <si>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</si>
  <si>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</si>
  <si>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</si>
  <si>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</si>
  <si>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</si>
  <si>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</si>
  <si>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</si>
  <si>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</si>
  <si>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</si>
  <si>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</si>
  <si>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</si>
  <si>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</si>
  <si>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</si>
  <si>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</si>
  <si>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</si>
  <si>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</si>
  <si>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</si>
  <si>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</si>
  <si>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</si>
  <si>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</si>
  <si>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</si>
  <si>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</si>
  <si>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</si>
  <si>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</si>
  <si>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</si>
  <si>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</si>
  <si>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</si>
  <si>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</si>
  <si>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</si>
  <si>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</si>
  <si>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</si>
  <si>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</si>
  <si>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</si>
  <si>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</si>
  <si>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</si>
  <si>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</si>
  <si>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</si>
  <si>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</si>
  <si>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</si>
  <si>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</si>
  <si>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</si>
  <si>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</si>
  <si>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</si>
  <si>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</si>
  <si>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</si>
  <si>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</si>
  <si>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</si>
  <si>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</si>
  <si>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</si>
  <si>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</si>
  <si>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</si>
  <si>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</si>
  <si>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</si>
  <si>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</si>
  <si>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</si>
  <si>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</si>
  <si>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</si>
  <si>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</si>
  <si>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</si>
  <si>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</si>
  <si>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</si>
  <si>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</si>
  <si>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</si>
  <si>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</si>
  <si>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</si>
  <si>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</si>
  <si>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</si>
  <si>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</si>
  <si>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</si>
  <si>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</si>
  <si>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</si>
  <si>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</si>
  <si>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</si>
  <si>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</si>
  <si>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</si>
  <si>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</si>
  <si>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</si>
  <si>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MONTO EN PESOS</t>
  </si>
  <si>
    <t>FONDO DE ISR ENAJENACIÓN BIENES INMUEBLES</t>
  </si>
  <si>
    <t>MUNICIPIO</t>
  </si>
  <si>
    <t>FONDO DE FISCALIZACIÓN (8134)</t>
  </si>
  <si>
    <t>TOTAL FONDO DE FISCALIZACIÓN</t>
  </si>
  <si>
    <t>T O T A L</t>
  </si>
  <si>
    <t>No.</t>
  </si>
  <si>
    <t>IMPORTE TRANSFERIDO A LOS MUNICIPIOS EN JUNIO DEL AÑO 2026</t>
  </si>
  <si>
    <t>PARTICIPACIONES A MUNICIPIOS  JUNIO 2026, INTEGRACIÓN DE AJUSTES</t>
  </si>
  <si>
    <t>FOMENTO MUNICIPAL</t>
  </si>
  <si>
    <t>AJUSTE DEFINITIVO 2025</t>
  </si>
  <si>
    <t>TOTAL FOMUN</t>
  </si>
  <si>
    <t>AJUSTE DEFINITIVO 2025  FONDO DE FISCALIZACIÓN Y RECAUDACIÓN</t>
  </si>
  <si>
    <t>IMPTO. ESPECIAL S/PROD. Y SERV.</t>
  </si>
  <si>
    <t>TOTAL IEPS</t>
  </si>
  <si>
    <t>FONDO DE FOMENTO MUNICIPAL</t>
  </si>
  <si>
    <t>TOTAL FOMUN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</si>
</sst>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sz val="10"/>
      <name val="Arial"/>
      <family val="2"/>
    </font>
    <font>
      <b/>
      <sz val="10"/>
      <name val="CG Omega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60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3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11" applyNumberFormat="0" applyAlignment="0" applyProtection="0"/>
    <xf numFmtId="0" fontId="10" fillId="21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7" fillId="11" borderId="1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7" borderId="0" applyNumberFormat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27" borderId="14" applyNumberFormat="0" applyFont="0" applyAlignment="0" applyProtection="0"/>
    <xf numFmtId="0" fontId="2" fillId="5" borderId="10" applyNumberFormat="0" applyFon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16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8" fillId="0" borderId="0"/>
    <xf numFmtId="0" fontId="2" fillId="0" borderId="0"/>
    <xf numFmtId="0" fontId="8" fillId="0" borderId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30" borderId="22" applyNumberFormat="0" applyAlignment="0" applyProtection="0"/>
    <xf numFmtId="0" fontId="31" fillId="31" borderId="23" applyNumberFormat="0" applyAlignment="0" applyProtection="0"/>
    <xf numFmtId="0" fontId="32" fillId="31" borderId="22" applyNumberFormat="0" applyAlignment="0" applyProtection="0"/>
    <xf numFmtId="0" fontId="33" fillId="0" borderId="24" applyNumberFormat="0" applyFill="0" applyAlignment="0" applyProtection="0"/>
    <xf numFmtId="0" fontId="34" fillId="32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27" borderId="14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7" xfId="0" applyFont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4" fillId="0" borderId="0" xfId="0" applyNumberFormat="1" applyFont="1"/>
    <xf numFmtId="164" fontId="4" fillId="0" borderId="8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4" fontId="9" fillId="0" borderId="8" xfId="1" applyNumberFormat="1" applyFont="1" applyBorder="1" applyProtection="1">
      <protection locked="0"/>
    </xf>
    <xf numFmtId="4" fontId="4" fillId="0" borderId="5" xfId="0" applyNumberFormat="1" applyFont="1" applyBorder="1"/>
    <xf numFmtId="4" fontId="4" fillId="4" borderId="2" xfId="0" applyNumberFormat="1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5" fillId="0" borderId="0" xfId="0" applyFont="1" applyAlignment="1">
      <alignment vertical="center"/>
    </xf>
    <xf numFmtId="164" fontId="4" fillId="0" borderId="0" xfId="0" applyNumberFormat="1" applyFont="1"/>
    <xf numFmtId="0" fontId="46" fillId="57" borderId="1" xfId="0" applyFont="1" applyFill="1" applyBorder="1" applyAlignment="1">
      <alignment horizontal="center"/>
    </xf>
    <xf numFmtId="0" fontId="46" fillId="57" borderId="2" xfId="0" applyFont="1" applyFill="1" applyBorder="1" applyAlignment="1">
      <alignment horizontal="center"/>
    </xf>
    <xf numFmtId="0" fontId="46" fillId="57" borderId="3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center"/>
    </xf>
    <xf numFmtId="0" fontId="47" fillId="57" borderId="1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right"/>
    </xf>
    <xf numFmtId="0" fontId="46" fillId="57" borderId="4" xfId="0" applyFont="1" applyFill="1" applyBorder="1" applyAlignment="1">
      <alignment horizontal="center"/>
    </xf>
    <xf numFmtId="0" fontId="46" fillId="57" borderId="5" xfId="0" applyFont="1" applyFill="1" applyBorder="1" applyAlignment="1">
      <alignment horizontal="center"/>
    </xf>
    <xf numFmtId="0" fontId="46" fillId="57" borderId="6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center"/>
    </xf>
    <xf numFmtId="0" fontId="47" fillId="57" borderId="4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49" fillId="0" borderId="0" xfId="149" applyFont="1"/>
    <xf numFmtId="0" fontId="51" fillId="0" borderId="0" xfId="149" applyFont="1" applyAlignment="1">
      <alignment horizontal="centerContinuous"/>
    </xf>
    <xf numFmtId="0" fontId="49" fillId="2" borderId="31" xfId="149" applyFont="1" applyFill="1" applyBorder="1" applyAlignment="1">
      <alignment horizontal="center" vertical="center"/>
    </xf>
    <xf numFmtId="0" fontId="49" fillId="2" borderId="31" xfId="149" applyFont="1" applyFill="1" applyBorder="1" applyAlignment="1">
      <alignment vertical="center"/>
    </xf>
    <xf numFmtId="164" fontId="49" fillId="4" borderId="31" xfId="1" applyFont="1" applyFill="1" applyBorder="1" applyAlignment="1">
      <alignment horizontal="center" vertical="center"/>
    </xf>
    <xf numFmtId="164" fontId="49" fillId="4" borderId="0" xfId="1" applyFont="1" applyFill="1" applyBorder="1" applyAlignment="1">
      <alignment horizontal="center" vertical="center"/>
    </xf>
    <xf numFmtId="164" fontId="49" fillId="2" borderId="30" xfId="1" applyFont="1" applyFill="1" applyBorder="1" applyAlignment="1">
      <alignment horizontal="center" vertical="center"/>
    </xf>
    <xf numFmtId="0" fontId="49" fillId="2" borderId="30" xfId="149" applyFont="1" applyFill="1" applyBorder="1" applyAlignment="1">
      <alignment horizontal="center" vertical="center"/>
    </xf>
    <xf numFmtId="0" fontId="49" fillId="2" borderId="30" xfId="149" applyFont="1" applyFill="1" applyBorder="1" applyAlignment="1">
      <alignment vertical="center"/>
    </xf>
    <xf numFmtId="164" fontId="49" fillId="4" borderId="30" xfId="1" applyFont="1" applyFill="1" applyBorder="1" applyAlignment="1">
      <alignment horizontal="center" vertical="center"/>
    </xf>
    <xf numFmtId="0" fontId="49" fillId="4" borderId="30" xfId="149" applyFont="1" applyFill="1" applyBorder="1" applyAlignment="1">
      <alignment horizontal="center" vertical="center"/>
    </xf>
    <xf numFmtId="0" fontId="49" fillId="4" borderId="30" xfId="149" applyFont="1" applyFill="1" applyBorder="1" applyAlignment="1">
      <alignment vertical="center"/>
    </xf>
    <xf numFmtId="0" fontId="49" fillId="4" borderId="0" xfId="149" applyFont="1" applyFill="1"/>
    <xf numFmtId="164" fontId="51" fillId="2" borderId="31" xfId="1" applyFont="1" applyFill="1" applyBorder="1" applyAlignment="1">
      <alignment horizontal="center" vertical="center"/>
    </xf>
    <xf numFmtId="164" fontId="51" fillId="2" borderId="0" xfId="1" applyFont="1" applyFill="1" applyBorder="1" applyAlignment="1">
      <alignment horizontal="center" vertical="center"/>
    </xf>
    <xf numFmtId="164" fontId="51" fillId="2" borderId="30" xfId="1" applyFont="1" applyFill="1" applyBorder="1" applyAlignment="1">
      <alignment horizontal="center" vertical="center"/>
    </xf>
    <xf numFmtId="0" fontId="51" fillId="0" borderId="0" xfId="149" applyFont="1"/>
    <xf numFmtId="164" fontId="49" fillId="0" borderId="0" xfId="1" applyFont="1"/>
    <xf numFmtId="0" fontId="53" fillId="0" borderId="0" xfId="149" applyFont="1"/>
    <xf numFmtId="0" fontId="54" fillId="57" borderId="27" xfId="149" applyFont="1" applyFill="1" applyBorder="1" applyAlignment="1">
      <alignment horizontal="center" vertical="center" wrapText="1"/>
    </xf>
    <xf numFmtId="0" fontId="54" fillId="57" borderId="28" xfId="149" applyFont="1" applyFill="1" applyBorder="1" applyAlignment="1">
      <alignment horizontal="center" vertical="center" wrapText="1"/>
    </xf>
    <xf numFmtId="0" fontId="54" fillId="57" borderId="29" xfId="149" applyFont="1" applyFill="1" applyBorder="1" applyAlignment="1">
      <alignment horizontal="center" vertical="center" wrapText="1"/>
    </xf>
    <xf numFmtId="0" fontId="54" fillId="4" borderId="0" xfId="149" applyFont="1" applyFill="1" applyAlignment="1">
      <alignment horizontal="center" vertical="center" wrapText="1"/>
    </xf>
    <xf numFmtId="0" fontId="54" fillId="57" borderId="30" xfId="149" applyFont="1" applyFill="1" applyBorder="1" applyAlignment="1">
      <alignment horizontal="center" vertical="center" wrapText="1"/>
    </xf>
    <xf numFmtId="0" fontId="48" fillId="57" borderId="2" xfId="0" applyFont="1" applyFill="1" applyBorder="1" applyAlignment="1">
      <alignment horizontal="center" vertical="distributed"/>
    </xf>
    <xf numFmtId="0" fontId="48" fillId="57" borderId="5" xfId="0" applyFont="1" applyFill="1" applyBorder="1" applyAlignment="1">
      <alignment horizontal="center" vertical="distributed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51" fillId="2" borderId="32" xfId="149" applyFont="1" applyFill="1" applyBorder="1" applyAlignment="1">
      <alignment horizontal="center" vertical="center"/>
    </xf>
    <xf numFmtId="0" fontId="51" fillId="2" borderId="33" xfId="149" applyFont="1" applyFill="1" applyBorder="1" applyAlignment="1">
      <alignment horizontal="center" vertical="center"/>
    </xf>
    <xf numFmtId="0" fontId="52" fillId="3" borderId="0" xfId="149" applyFont="1" applyFill="1" applyAlignment="1">
      <alignment horizontal="center" vertical="center"/>
    </xf>
    <xf numFmtId="0" fontId="50" fillId="0" borderId="0" xfId="149" applyFont="1" applyAlignment="1">
      <alignment horizontal="center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6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P74"/>
  <sheetViews>
    <sheetView tabSelected="1" view="pageBreakPreview" zoomScaleNormal="100" zoomScaleSheetLayoutView="100" workbookViewId="0">
      <pane xSplit="3" ySplit="8" topLeftCell="D60" activePane="bottomRight" state="frozen"/>
      <selection pane="topRight" activeCell="D1" sqref="D1"/>
      <selection pane="bottomLeft" activeCell="A9" sqref="A9"/>
      <selection pane="bottomRight" activeCell="H67" sqref="H67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7" customWidth="1"/>
    <col min="5" max="5" width="17" style="1" customWidth="1"/>
    <col min="6" max="6" width="15.28515625" style="17" customWidth="1"/>
    <col min="7" max="7" width="16.42578125" style="17" customWidth="1"/>
    <col min="8" max="8" width="16.7109375" style="17" customWidth="1"/>
    <col min="9" max="10" width="17.85546875" style="17" customWidth="1"/>
    <col min="11" max="11" width="17.28515625" style="17" customWidth="1"/>
    <col min="12" max="12" width="15.140625" style="17" customWidth="1"/>
    <col min="13" max="14" width="15.140625" style="18" customWidth="1"/>
    <col min="15" max="15" width="18.85546875" style="17" customWidth="1"/>
    <col min="16" max="16" width="2.5703125" style="1" customWidth="1"/>
    <col min="17" max="17" width="3.7109375" style="1" customWidth="1"/>
    <col min="18" max="16384" width="11.42578125" style="1"/>
  </cols>
  <sheetData>
    <row r="1" spans="1:15" ht="18" customHeight="1">
      <c r="A1" s="2"/>
      <c r="B1" s="2"/>
      <c r="C1" s="69" t="s">
        <v>0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9.5" customHeight="1"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15">
      <c r="C3" s="70" t="s">
        <v>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5" customHeight="1">
      <c r="C4" s="71" t="s">
        <v>3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75" customHeight="1">
      <c r="C5" s="72" t="s">
        <v>90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8" customHeight="1" thickBot="1">
      <c r="C6" s="68" t="s">
        <v>83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>
      <c r="C7" s="29"/>
      <c r="D7" s="30" t="s">
        <v>4</v>
      </c>
      <c r="E7" s="31" t="s">
        <v>5</v>
      </c>
      <c r="F7" s="30" t="s">
        <v>6</v>
      </c>
      <c r="G7" s="30" t="s">
        <v>7</v>
      </c>
      <c r="H7" s="32" t="s">
        <v>4</v>
      </c>
      <c r="I7" s="33" t="s">
        <v>8</v>
      </c>
      <c r="J7" s="33" t="s">
        <v>9</v>
      </c>
      <c r="K7" s="32" t="s">
        <v>10</v>
      </c>
      <c r="L7" s="32" t="s">
        <v>4</v>
      </c>
      <c r="M7" s="34" t="s">
        <v>11</v>
      </c>
      <c r="N7" s="66" t="s">
        <v>84</v>
      </c>
      <c r="O7" s="32" t="s">
        <v>12</v>
      </c>
    </row>
    <row r="8" spans="1:15" ht="30.75" customHeight="1" thickBot="1">
      <c r="A8" s="1" t="s">
        <v>13</v>
      </c>
      <c r="C8" s="35" t="s">
        <v>14</v>
      </c>
      <c r="D8" s="36" t="s">
        <v>15</v>
      </c>
      <c r="E8" s="37" t="s">
        <v>16</v>
      </c>
      <c r="F8" s="36" t="s">
        <v>13</v>
      </c>
      <c r="G8" s="36" t="s">
        <v>13</v>
      </c>
      <c r="H8" s="38" t="s">
        <v>17</v>
      </c>
      <c r="I8" s="39" t="s">
        <v>18</v>
      </c>
      <c r="J8" s="39" t="s">
        <v>19</v>
      </c>
      <c r="K8" s="38" t="s">
        <v>20</v>
      </c>
      <c r="L8" s="38" t="s">
        <v>21</v>
      </c>
      <c r="M8" s="40" t="s">
        <v>22</v>
      </c>
      <c r="N8" s="67"/>
      <c r="O8" s="38" t="s">
        <v>23</v>
      </c>
    </row>
    <row r="9" spans="1:15" ht="14.25" customHeight="1">
      <c r="C9" s="3" t="s">
        <v>24</v>
      </c>
      <c r="D9" s="20">
        <v>965780</v>
      </c>
      <c r="E9" s="20">
        <v>446101</v>
      </c>
      <c r="F9" s="20">
        <v>12127</v>
      </c>
      <c r="G9" s="20">
        <v>5084</v>
      </c>
      <c r="H9" s="4">
        <v>20724</v>
      </c>
      <c r="I9" s="4">
        <v>36748</v>
      </c>
      <c r="J9" s="5">
        <v>27831</v>
      </c>
      <c r="K9" s="4">
        <v>1373</v>
      </c>
      <c r="L9" s="4">
        <v>4810</v>
      </c>
      <c r="M9" s="4">
        <v>55985</v>
      </c>
      <c r="N9" s="4">
        <v>5035</v>
      </c>
      <c r="O9" s="6">
        <f>SUM(D9:N9)</f>
        <v>1581598</v>
      </c>
    </row>
    <row r="10" spans="1:15" ht="14.25" customHeight="1">
      <c r="C10" s="3" t="s">
        <v>25</v>
      </c>
      <c r="D10" s="20">
        <v>772093</v>
      </c>
      <c r="E10" s="20">
        <v>356635</v>
      </c>
      <c r="F10" s="20">
        <v>9695</v>
      </c>
      <c r="G10" s="20">
        <v>4064</v>
      </c>
      <c r="H10" s="4">
        <v>16568</v>
      </c>
      <c r="I10" s="4">
        <v>29138</v>
      </c>
      <c r="J10" s="5">
        <v>22067</v>
      </c>
      <c r="K10" s="4">
        <v>1098</v>
      </c>
      <c r="L10" s="4">
        <v>0</v>
      </c>
      <c r="M10" s="4">
        <v>0</v>
      </c>
      <c r="N10" s="4">
        <v>4025</v>
      </c>
      <c r="O10" s="6">
        <f t="shared" ref="O10:O66" si="0">SUM(D10:N10)</f>
        <v>1215383</v>
      </c>
    </row>
    <row r="11" spans="1:15" ht="14.25" customHeight="1">
      <c r="C11" s="3" t="s">
        <v>26</v>
      </c>
      <c r="D11" s="20">
        <v>641794</v>
      </c>
      <c r="E11" s="20">
        <v>296449</v>
      </c>
      <c r="F11" s="20">
        <v>8058</v>
      </c>
      <c r="G11" s="20">
        <v>3379</v>
      </c>
      <c r="H11" s="4">
        <v>13772</v>
      </c>
      <c r="I11" s="4">
        <v>17178</v>
      </c>
      <c r="J11" s="5">
        <v>13010</v>
      </c>
      <c r="K11" s="4">
        <v>913</v>
      </c>
      <c r="L11" s="4">
        <v>40860</v>
      </c>
      <c r="M11" s="4">
        <v>0</v>
      </c>
      <c r="N11" s="4">
        <v>3346</v>
      </c>
      <c r="O11" s="6">
        <f t="shared" si="0"/>
        <v>1038759</v>
      </c>
    </row>
    <row r="12" spans="1:15" ht="14.25" customHeight="1">
      <c r="C12" s="3" t="s">
        <v>27</v>
      </c>
      <c r="D12" s="20">
        <v>731269</v>
      </c>
      <c r="E12" s="20">
        <v>337778</v>
      </c>
      <c r="F12" s="20">
        <v>9182</v>
      </c>
      <c r="G12" s="20">
        <v>3850</v>
      </c>
      <c r="H12" s="4">
        <v>15692</v>
      </c>
      <c r="I12" s="4">
        <v>26876</v>
      </c>
      <c r="J12" s="5">
        <v>20354</v>
      </c>
      <c r="K12" s="4">
        <v>1040</v>
      </c>
      <c r="L12" s="4">
        <v>0</v>
      </c>
      <c r="M12" s="4">
        <v>0</v>
      </c>
      <c r="N12" s="4">
        <v>3812</v>
      </c>
      <c r="O12" s="6">
        <f t="shared" si="0"/>
        <v>1149853</v>
      </c>
    </row>
    <row r="13" spans="1:15" ht="14.25" customHeight="1">
      <c r="C13" s="3" t="s">
        <v>28</v>
      </c>
      <c r="D13" s="20">
        <v>5795778</v>
      </c>
      <c r="E13" s="20">
        <v>2677110</v>
      </c>
      <c r="F13" s="20">
        <v>72775</v>
      </c>
      <c r="G13" s="20">
        <v>30510</v>
      </c>
      <c r="H13" s="4">
        <v>124372</v>
      </c>
      <c r="I13" s="4">
        <v>252044</v>
      </c>
      <c r="J13" s="5">
        <v>190879</v>
      </c>
      <c r="K13" s="4">
        <v>8242</v>
      </c>
      <c r="L13" s="4">
        <v>2886448</v>
      </c>
      <c r="M13" s="4">
        <v>707476</v>
      </c>
      <c r="N13" s="4">
        <v>30215</v>
      </c>
      <c r="O13" s="6">
        <f t="shared" si="0"/>
        <v>12775849</v>
      </c>
    </row>
    <row r="14" spans="1:15" ht="14.25" customHeight="1">
      <c r="C14" s="3" t="s">
        <v>29</v>
      </c>
      <c r="D14" s="20">
        <v>1011054</v>
      </c>
      <c r="E14" s="20">
        <v>467013</v>
      </c>
      <c r="F14" s="20">
        <v>12696</v>
      </c>
      <c r="G14" s="20">
        <v>5322</v>
      </c>
      <c r="H14" s="4">
        <v>21696</v>
      </c>
      <c r="I14" s="4">
        <v>45016</v>
      </c>
      <c r="J14" s="5">
        <v>34091</v>
      </c>
      <c r="K14" s="4">
        <v>1438</v>
      </c>
      <c r="L14" s="4">
        <v>0</v>
      </c>
      <c r="M14" s="4">
        <v>42659</v>
      </c>
      <c r="N14" s="4">
        <v>5271</v>
      </c>
      <c r="O14" s="6">
        <f t="shared" si="0"/>
        <v>1646256</v>
      </c>
    </row>
    <row r="15" spans="1:15" ht="14.25" customHeight="1">
      <c r="C15" s="3" t="s">
        <v>30</v>
      </c>
      <c r="D15" s="20">
        <v>2056062</v>
      </c>
      <c r="E15" s="20">
        <v>949709</v>
      </c>
      <c r="F15" s="20">
        <v>25817</v>
      </c>
      <c r="G15" s="20">
        <v>10824</v>
      </c>
      <c r="H15" s="4">
        <v>44121</v>
      </c>
      <c r="I15" s="4">
        <v>73573</v>
      </c>
      <c r="J15" s="5">
        <v>55718</v>
      </c>
      <c r="K15" s="4">
        <v>2924</v>
      </c>
      <c r="L15" s="4">
        <v>176381</v>
      </c>
      <c r="M15" s="4">
        <v>0</v>
      </c>
      <c r="N15" s="4">
        <v>10719</v>
      </c>
      <c r="O15" s="6">
        <f t="shared" si="0"/>
        <v>3405848</v>
      </c>
    </row>
    <row r="16" spans="1:15" ht="14.25" customHeight="1">
      <c r="C16" s="3" t="s">
        <v>31</v>
      </c>
      <c r="D16" s="20">
        <v>1319521</v>
      </c>
      <c r="E16" s="20">
        <v>609496</v>
      </c>
      <c r="F16" s="20">
        <v>16569</v>
      </c>
      <c r="G16" s="20">
        <v>6946</v>
      </c>
      <c r="H16" s="4">
        <v>28316</v>
      </c>
      <c r="I16" s="4">
        <v>69107</v>
      </c>
      <c r="J16" s="5">
        <v>52336</v>
      </c>
      <c r="K16" s="4">
        <v>1876</v>
      </c>
      <c r="L16" s="4">
        <v>0</v>
      </c>
      <c r="M16" s="4">
        <v>49794</v>
      </c>
      <c r="N16" s="4">
        <v>6879</v>
      </c>
      <c r="O16" s="6">
        <f t="shared" si="0"/>
        <v>2160840</v>
      </c>
    </row>
    <row r="17" spans="3:15" ht="14.25" customHeight="1">
      <c r="C17" s="3" t="s">
        <v>32</v>
      </c>
      <c r="D17" s="20">
        <v>2240122</v>
      </c>
      <c r="E17" s="20">
        <v>1034728</v>
      </c>
      <c r="F17" s="20">
        <v>28128</v>
      </c>
      <c r="G17" s="20">
        <v>11792</v>
      </c>
      <c r="H17" s="4">
        <v>48071</v>
      </c>
      <c r="I17" s="4">
        <v>68184</v>
      </c>
      <c r="J17" s="5">
        <v>51637</v>
      </c>
      <c r="K17" s="4">
        <v>3186</v>
      </c>
      <c r="L17" s="4">
        <v>189195</v>
      </c>
      <c r="M17" s="4">
        <v>0</v>
      </c>
      <c r="N17" s="4">
        <v>11678</v>
      </c>
      <c r="O17" s="6">
        <f t="shared" si="0"/>
        <v>3686721</v>
      </c>
    </row>
    <row r="18" spans="3:15" ht="14.25" customHeight="1">
      <c r="C18" s="3" t="s">
        <v>33</v>
      </c>
      <c r="D18" s="20">
        <v>488603</v>
      </c>
      <c r="E18" s="20">
        <v>225689</v>
      </c>
      <c r="F18" s="20">
        <v>6135</v>
      </c>
      <c r="G18" s="20">
        <v>2572</v>
      </c>
      <c r="H18" s="4">
        <v>10485</v>
      </c>
      <c r="I18" s="4">
        <v>12483</v>
      </c>
      <c r="J18" s="5">
        <v>9455</v>
      </c>
      <c r="K18" s="4">
        <v>695</v>
      </c>
      <c r="L18" s="4">
        <v>51468</v>
      </c>
      <c r="M18" s="4">
        <v>0</v>
      </c>
      <c r="N18" s="4">
        <v>2547</v>
      </c>
      <c r="O18" s="6">
        <f t="shared" si="0"/>
        <v>810132</v>
      </c>
    </row>
    <row r="19" spans="3:15" ht="14.25" customHeight="1">
      <c r="C19" s="3" t="s">
        <v>34</v>
      </c>
      <c r="D19" s="20">
        <v>542102</v>
      </c>
      <c r="E19" s="20">
        <v>250401</v>
      </c>
      <c r="F19" s="20">
        <v>6807</v>
      </c>
      <c r="G19" s="20">
        <v>2854</v>
      </c>
      <c r="H19" s="4">
        <v>11633</v>
      </c>
      <c r="I19" s="4">
        <v>16763</v>
      </c>
      <c r="J19" s="5">
        <v>12695</v>
      </c>
      <c r="K19" s="4">
        <v>771</v>
      </c>
      <c r="L19" s="4">
        <v>0</v>
      </c>
      <c r="M19" s="4">
        <v>14204</v>
      </c>
      <c r="N19" s="4">
        <v>2826</v>
      </c>
      <c r="O19" s="6">
        <f t="shared" si="0"/>
        <v>861056</v>
      </c>
    </row>
    <row r="20" spans="3:15" ht="14.25" customHeight="1">
      <c r="C20" s="3" t="s">
        <v>35</v>
      </c>
      <c r="D20" s="20">
        <v>24121424</v>
      </c>
      <c r="E20" s="20">
        <v>11141854</v>
      </c>
      <c r="F20" s="20">
        <v>302884</v>
      </c>
      <c r="G20" s="20">
        <v>126980</v>
      </c>
      <c r="H20" s="4">
        <v>517621</v>
      </c>
      <c r="I20" s="4">
        <v>1241640</v>
      </c>
      <c r="J20" s="5">
        <v>940321</v>
      </c>
      <c r="K20" s="4">
        <v>34302</v>
      </c>
      <c r="L20" s="4">
        <v>3398584</v>
      </c>
      <c r="M20" s="4">
        <v>0</v>
      </c>
      <c r="N20" s="4">
        <v>125751</v>
      </c>
      <c r="O20" s="6">
        <f t="shared" si="0"/>
        <v>41951361</v>
      </c>
    </row>
    <row r="21" spans="3:15" ht="14.25" customHeight="1">
      <c r="C21" s="3" t="s">
        <v>36</v>
      </c>
      <c r="D21" s="20">
        <v>1181179</v>
      </c>
      <c r="E21" s="20">
        <v>545595</v>
      </c>
      <c r="F21" s="20">
        <v>14831</v>
      </c>
      <c r="G21" s="20">
        <v>6218</v>
      </c>
      <c r="H21" s="4">
        <v>25347</v>
      </c>
      <c r="I21" s="4">
        <v>46913</v>
      </c>
      <c r="J21" s="5">
        <v>35529</v>
      </c>
      <c r="K21" s="4">
        <v>1680</v>
      </c>
      <c r="L21" s="4">
        <v>97862</v>
      </c>
      <c r="M21" s="4">
        <v>57415</v>
      </c>
      <c r="N21" s="4">
        <v>6158</v>
      </c>
      <c r="O21" s="6">
        <f t="shared" si="0"/>
        <v>2018727</v>
      </c>
    </row>
    <row r="22" spans="3:15" ht="14.25" customHeight="1">
      <c r="C22" s="3" t="s">
        <v>37</v>
      </c>
      <c r="D22" s="20">
        <v>877884</v>
      </c>
      <c r="E22" s="20">
        <v>405501</v>
      </c>
      <c r="F22" s="20">
        <v>11024</v>
      </c>
      <c r="G22" s="20">
        <v>4621</v>
      </c>
      <c r="H22" s="4">
        <v>18838</v>
      </c>
      <c r="I22" s="4">
        <v>37072</v>
      </c>
      <c r="J22" s="5">
        <v>28076</v>
      </c>
      <c r="K22" s="4">
        <v>1248</v>
      </c>
      <c r="L22" s="4">
        <v>0</v>
      </c>
      <c r="M22" s="4">
        <v>80914</v>
      </c>
      <c r="N22" s="4">
        <v>4577</v>
      </c>
      <c r="O22" s="6">
        <f t="shared" si="0"/>
        <v>1469755</v>
      </c>
    </row>
    <row r="23" spans="3:15" ht="14.25" customHeight="1">
      <c r="C23" s="3" t="s">
        <v>38</v>
      </c>
      <c r="D23" s="20">
        <v>3314438</v>
      </c>
      <c r="E23" s="20">
        <v>1530962</v>
      </c>
      <c r="F23" s="20">
        <v>41619</v>
      </c>
      <c r="G23" s="20">
        <v>17448</v>
      </c>
      <c r="H23" s="4">
        <v>71125</v>
      </c>
      <c r="I23" s="4">
        <v>121146</v>
      </c>
      <c r="J23" s="5">
        <v>91747</v>
      </c>
      <c r="K23" s="4">
        <v>4713</v>
      </c>
      <c r="L23" s="4">
        <v>0</v>
      </c>
      <c r="M23" s="4">
        <v>163194</v>
      </c>
      <c r="N23" s="4">
        <v>17279</v>
      </c>
      <c r="O23" s="6">
        <f t="shared" si="0"/>
        <v>5373671</v>
      </c>
    </row>
    <row r="24" spans="3:15" ht="14.25" customHeight="1">
      <c r="C24" s="3" t="s">
        <v>39</v>
      </c>
      <c r="D24" s="20">
        <v>2151563</v>
      </c>
      <c r="E24" s="20">
        <v>993822</v>
      </c>
      <c r="F24" s="20">
        <v>27016</v>
      </c>
      <c r="G24" s="20">
        <v>11326</v>
      </c>
      <c r="H24" s="4">
        <v>46170</v>
      </c>
      <c r="I24" s="4">
        <v>118717</v>
      </c>
      <c r="J24" s="5">
        <v>89907</v>
      </c>
      <c r="K24" s="4">
        <v>3060</v>
      </c>
      <c r="L24" s="4">
        <v>0</v>
      </c>
      <c r="M24" s="4">
        <v>97815</v>
      </c>
      <c r="N24" s="4">
        <v>11217</v>
      </c>
      <c r="O24" s="6">
        <f t="shared" si="0"/>
        <v>3550613</v>
      </c>
    </row>
    <row r="25" spans="3:15" ht="14.25" customHeight="1">
      <c r="C25" s="3" t="s">
        <v>40</v>
      </c>
      <c r="D25" s="20">
        <v>25914491</v>
      </c>
      <c r="E25" s="20">
        <v>11970084</v>
      </c>
      <c r="F25" s="20">
        <v>325399</v>
      </c>
      <c r="G25" s="20">
        <v>136419</v>
      </c>
      <c r="H25" s="4">
        <v>556097</v>
      </c>
      <c r="I25" s="4">
        <v>1154419</v>
      </c>
      <c r="J25" s="5">
        <v>874266</v>
      </c>
      <c r="K25" s="4">
        <v>36852</v>
      </c>
      <c r="L25" s="4">
        <v>5697294</v>
      </c>
      <c r="M25" s="4">
        <v>3242453</v>
      </c>
      <c r="N25" s="4">
        <v>135099</v>
      </c>
      <c r="O25" s="6">
        <f t="shared" si="0"/>
        <v>50042873</v>
      </c>
    </row>
    <row r="26" spans="3:15" ht="14.25" customHeight="1">
      <c r="C26" s="3" t="s">
        <v>41</v>
      </c>
      <c r="D26" s="20">
        <v>874802</v>
      </c>
      <c r="E26" s="20">
        <v>404077</v>
      </c>
      <c r="F26" s="20">
        <v>10985</v>
      </c>
      <c r="G26" s="20">
        <v>4605</v>
      </c>
      <c r="H26" s="4">
        <v>18772</v>
      </c>
      <c r="I26" s="4">
        <v>28967</v>
      </c>
      <c r="J26" s="5">
        <v>21937</v>
      </c>
      <c r="K26" s="4">
        <v>1244</v>
      </c>
      <c r="L26" s="4">
        <v>2653</v>
      </c>
      <c r="M26" s="4">
        <v>0</v>
      </c>
      <c r="N26" s="4">
        <v>4561</v>
      </c>
      <c r="O26" s="6">
        <f t="shared" si="0"/>
        <v>1372603</v>
      </c>
    </row>
    <row r="27" spans="3:15" ht="14.25" customHeight="1">
      <c r="C27" s="3" t="s">
        <v>42</v>
      </c>
      <c r="D27" s="20">
        <v>3673643</v>
      </c>
      <c r="E27" s="20">
        <v>1696882</v>
      </c>
      <c r="F27" s="20">
        <v>46129</v>
      </c>
      <c r="G27" s="20">
        <v>19339</v>
      </c>
      <c r="H27" s="4">
        <v>78833</v>
      </c>
      <c r="I27" s="4">
        <v>145494</v>
      </c>
      <c r="J27" s="5">
        <v>110186</v>
      </c>
      <c r="K27" s="4">
        <v>5224</v>
      </c>
      <c r="L27" s="4">
        <v>212082</v>
      </c>
      <c r="M27" s="4">
        <v>293855</v>
      </c>
      <c r="N27" s="4">
        <v>19152</v>
      </c>
      <c r="O27" s="6">
        <f t="shared" si="0"/>
        <v>6300819</v>
      </c>
    </row>
    <row r="28" spans="3:15" ht="14.25" customHeight="1">
      <c r="C28" s="3" t="s">
        <v>43</v>
      </c>
      <c r="D28" s="20">
        <v>8633134</v>
      </c>
      <c r="E28" s="20">
        <v>3987705</v>
      </c>
      <c r="F28" s="20">
        <v>108403</v>
      </c>
      <c r="G28" s="20">
        <v>45446</v>
      </c>
      <c r="H28" s="4">
        <v>185258</v>
      </c>
      <c r="I28" s="4">
        <v>343700</v>
      </c>
      <c r="J28" s="5">
        <v>260290</v>
      </c>
      <c r="K28" s="4">
        <v>12277</v>
      </c>
      <c r="L28" s="4">
        <v>1054433</v>
      </c>
      <c r="M28" s="4">
        <v>947817</v>
      </c>
      <c r="N28" s="4">
        <v>45007</v>
      </c>
      <c r="O28" s="6">
        <f t="shared" si="0"/>
        <v>15623470</v>
      </c>
    </row>
    <row r="29" spans="3:15" ht="14.25" customHeight="1">
      <c r="C29" s="3" t="s">
        <v>44</v>
      </c>
      <c r="D29" s="20">
        <v>927662</v>
      </c>
      <c r="E29" s="20">
        <v>428494</v>
      </c>
      <c r="F29" s="20">
        <v>11649</v>
      </c>
      <c r="G29" s="20">
        <v>4883</v>
      </c>
      <c r="H29" s="4">
        <v>19907</v>
      </c>
      <c r="I29" s="4">
        <v>29344</v>
      </c>
      <c r="J29" s="5">
        <v>22223</v>
      </c>
      <c r="K29" s="4">
        <v>1319</v>
      </c>
      <c r="L29" s="4">
        <v>0</v>
      </c>
      <c r="M29" s="4">
        <v>32340</v>
      </c>
      <c r="N29" s="4">
        <v>4836</v>
      </c>
      <c r="O29" s="6">
        <f t="shared" si="0"/>
        <v>1482657</v>
      </c>
    </row>
    <row r="30" spans="3:15" ht="14.25" customHeight="1">
      <c r="C30" s="3" t="s">
        <v>45</v>
      </c>
      <c r="D30" s="20">
        <v>2303861</v>
      </c>
      <c r="E30" s="20">
        <v>1064169</v>
      </c>
      <c r="F30" s="20">
        <v>28929</v>
      </c>
      <c r="G30" s="20">
        <v>12128</v>
      </c>
      <c r="H30" s="4">
        <v>49438</v>
      </c>
      <c r="I30" s="4">
        <v>106187</v>
      </c>
      <c r="J30" s="5">
        <v>80418</v>
      </c>
      <c r="K30" s="4">
        <v>3276</v>
      </c>
      <c r="L30" s="4">
        <v>240221</v>
      </c>
      <c r="M30" s="4">
        <v>0</v>
      </c>
      <c r="N30" s="4">
        <v>12011</v>
      </c>
      <c r="O30" s="6">
        <f t="shared" si="0"/>
        <v>3900638</v>
      </c>
    </row>
    <row r="31" spans="3:15" ht="14.25" customHeight="1">
      <c r="C31" s="3" t="s">
        <v>46</v>
      </c>
      <c r="D31" s="20">
        <v>2375458</v>
      </c>
      <c r="E31" s="20">
        <v>1097241</v>
      </c>
      <c r="F31" s="20">
        <v>29827</v>
      </c>
      <c r="G31" s="20">
        <v>12505</v>
      </c>
      <c r="H31" s="4">
        <v>50975</v>
      </c>
      <c r="I31" s="4">
        <v>78287</v>
      </c>
      <c r="J31" s="5">
        <v>59289</v>
      </c>
      <c r="K31" s="4">
        <v>3378</v>
      </c>
      <c r="L31" s="4">
        <v>204218</v>
      </c>
      <c r="M31" s="4">
        <v>0</v>
      </c>
      <c r="N31" s="4">
        <v>12384</v>
      </c>
      <c r="O31" s="6">
        <f t="shared" si="0"/>
        <v>3923562</v>
      </c>
    </row>
    <row r="32" spans="3:15" ht="14.25" customHeight="1">
      <c r="C32" s="3" t="s">
        <v>47</v>
      </c>
      <c r="D32" s="20">
        <v>4240455</v>
      </c>
      <c r="E32" s="20">
        <v>1958696</v>
      </c>
      <c r="F32" s="20">
        <v>53246</v>
      </c>
      <c r="G32" s="20">
        <v>22323</v>
      </c>
      <c r="H32" s="4">
        <v>90996</v>
      </c>
      <c r="I32" s="4">
        <v>262218</v>
      </c>
      <c r="J32" s="5">
        <v>198584</v>
      </c>
      <c r="K32" s="4">
        <v>6030</v>
      </c>
      <c r="L32" s="4">
        <v>312825</v>
      </c>
      <c r="M32" s="4">
        <v>226569</v>
      </c>
      <c r="N32" s="4">
        <v>22107</v>
      </c>
      <c r="O32" s="6">
        <f t="shared" si="0"/>
        <v>7394049</v>
      </c>
    </row>
    <row r="33" spans="3:15" ht="14.25" customHeight="1">
      <c r="C33" s="3" t="s">
        <v>48</v>
      </c>
      <c r="D33" s="20">
        <v>1399485</v>
      </c>
      <c r="E33" s="20">
        <v>646432</v>
      </c>
      <c r="F33" s="20">
        <v>17572</v>
      </c>
      <c r="G33" s="20">
        <v>7367</v>
      </c>
      <c r="H33" s="4">
        <v>30031</v>
      </c>
      <c r="I33" s="4">
        <v>69071</v>
      </c>
      <c r="J33" s="5">
        <v>52309</v>
      </c>
      <c r="K33" s="4">
        <v>1990</v>
      </c>
      <c r="L33" s="4">
        <v>0</v>
      </c>
      <c r="M33" s="4">
        <v>95852</v>
      </c>
      <c r="N33" s="4">
        <v>7296</v>
      </c>
      <c r="O33" s="6">
        <f t="shared" si="0"/>
        <v>2327405</v>
      </c>
    </row>
    <row r="34" spans="3:15" ht="14.25" customHeight="1">
      <c r="C34" s="3" t="s">
        <v>49</v>
      </c>
      <c r="D34" s="20">
        <v>7246028</v>
      </c>
      <c r="E34" s="20">
        <v>3346991</v>
      </c>
      <c r="F34" s="20">
        <v>90986</v>
      </c>
      <c r="G34" s="20">
        <v>38144</v>
      </c>
      <c r="H34" s="4">
        <v>155492</v>
      </c>
      <c r="I34" s="4">
        <v>163430</v>
      </c>
      <c r="J34" s="5">
        <v>123769</v>
      </c>
      <c r="K34" s="4">
        <v>10304</v>
      </c>
      <c r="L34" s="4">
        <v>545668</v>
      </c>
      <c r="M34" s="4">
        <v>2463050</v>
      </c>
      <c r="N34" s="4">
        <v>37775</v>
      </c>
      <c r="O34" s="6">
        <f t="shared" si="0"/>
        <v>14221637</v>
      </c>
    </row>
    <row r="35" spans="3:15" ht="14.25" customHeight="1">
      <c r="C35" s="3" t="s">
        <v>50</v>
      </c>
      <c r="D35" s="20">
        <v>841405</v>
      </c>
      <c r="E35" s="20">
        <v>388651</v>
      </c>
      <c r="F35" s="20">
        <v>10565</v>
      </c>
      <c r="G35" s="20">
        <v>4429</v>
      </c>
      <c r="H35" s="4">
        <v>18055</v>
      </c>
      <c r="I35" s="4">
        <v>21563</v>
      </c>
      <c r="J35" s="5">
        <v>16330</v>
      </c>
      <c r="K35" s="4">
        <v>1197</v>
      </c>
      <c r="L35" s="4">
        <v>0</v>
      </c>
      <c r="M35" s="4">
        <v>0</v>
      </c>
      <c r="N35" s="4">
        <v>4386</v>
      </c>
      <c r="O35" s="6">
        <f t="shared" si="0"/>
        <v>1306581</v>
      </c>
    </row>
    <row r="36" spans="3:15" ht="14.25" customHeight="1">
      <c r="C36" s="3" t="s">
        <v>51</v>
      </c>
      <c r="D36" s="20">
        <v>623775</v>
      </c>
      <c r="E36" s="20">
        <v>288126</v>
      </c>
      <c r="F36" s="20">
        <v>7832</v>
      </c>
      <c r="G36" s="20">
        <v>3284</v>
      </c>
      <c r="H36" s="4">
        <v>13386</v>
      </c>
      <c r="I36" s="4">
        <v>17612</v>
      </c>
      <c r="J36" s="5">
        <v>13338</v>
      </c>
      <c r="K36" s="4">
        <v>887</v>
      </c>
      <c r="L36" s="4">
        <v>0</v>
      </c>
      <c r="M36" s="4">
        <v>0</v>
      </c>
      <c r="N36" s="4">
        <v>3252</v>
      </c>
      <c r="O36" s="6">
        <f t="shared" si="0"/>
        <v>971492</v>
      </c>
    </row>
    <row r="37" spans="3:15" ht="14.25" customHeight="1">
      <c r="C37" s="3" t="s">
        <v>52</v>
      </c>
      <c r="D37" s="20">
        <v>2563054</v>
      </c>
      <c r="E37" s="20">
        <v>1183893</v>
      </c>
      <c r="F37" s="20">
        <v>32183</v>
      </c>
      <c r="G37" s="20">
        <v>13492</v>
      </c>
      <c r="H37" s="4">
        <v>55000</v>
      </c>
      <c r="I37" s="4">
        <v>124836</v>
      </c>
      <c r="J37" s="5">
        <v>94541</v>
      </c>
      <c r="K37" s="4">
        <v>3645</v>
      </c>
      <c r="L37" s="4">
        <v>0</v>
      </c>
      <c r="M37" s="4">
        <v>197724</v>
      </c>
      <c r="N37" s="4">
        <v>13362</v>
      </c>
      <c r="O37" s="6">
        <f t="shared" si="0"/>
        <v>4281730</v>
      </c>
    </row>
    <row r="38" spans="3:15" ht="14.25" customHeight="1">
      <c r="C38" s="3" t="s">
        <v>53</v>
      </c>
      <c r="D38" s="20">
        <v>582529</v>
      </c>
      <c r="E38" s="20">
        <v>269074</v>
      </c>
      <c r="F38" s="20">
        <v>7314</v>
      </c>
      <c r="G38" s="20">
        <v>3067</v>
      </c>
      <c r="H38" s="4">
        <v>12500</v>
      </c>
      <c r="I38" s="4">
        <v>17050</v>
      </c>
      <c r="J38" s="5">
        <v>12913</v>
      </c>
      <c r="K38" s="4">
        <v>828</v>
      </c>
      <c r="L38" s="4">
        <v>0</v>
      </c>
      <c r="M38" s="4">
        <v>38736</v>
      </c>
      <c r="N38" s="4">
        <v>3037</v>
      </c>
      <c r="O38" s="6">
        <f t="shared" si="0"/>
        <v>947048</v>
      </c>
    </row>
    <row r="39" spans="3:15" ht="14.25" customHeight="1">
      <c r="C39" s="3" t="s">
        <v>54</v>
      </c>
      <c r="D39" s="20">
        <v>1827465</v>
      </c>
      <c r="E39" s="20">
        <v>844119</v>
      </c>
      <c r="F39" s="20">
        <v>22947</v>
      </c>
      <c r="G39" s="20">
        <v>9620</v>
      </c>
      <c r="H39" s="4">
        <v>39216</v>
      </c>
      <c r="I39" s="4">
        <v>57373</v>
      </c>
      <c r="J39" s="5">
        <v>43450</v>
      </c>
      <c r="K39" s="4">
        <v>2599</v>
      </c>
      <c r="L39" s="4">
        <v>154205</v>
      </c>
      <c r="M39" s="4">
        <v>150053</v>
      </c>
      <c r="N39" s="4">
        <v>9527</v>
      </c>
      <c r="O39" s="6">
        <f t="shared" si="0"/>
        <v>3160574</v>
      </c>
    </row>
    <row r="40" spans="3:15" ht="14.25" customHeight="1">
      <c r="C40" s="3" t="s">
        <v>55</v>
      </c>
      <c r="D40" s="20">
        <v>2025598</v>
      </c>
      <c r="E40" s="20">
        <v>935638</v>
      </c>
      <c r="F40" s="20">
        <v>25435</v>
      </c>
      <c r="G40" s="20">
        <v>10663</v>
      </c>
      <c r="H40" s="4">
        <v>43467</v>
      </c>
      <c r="I40" s="4">
        <v>77374</v>
      </c>
      <c r="J40" s="5">
        <v>58597</v>
      </c>
      <c r="K40" s="4">
        <v>2880</v>
      </c>
      <c r="L40" s="4">
        <v>0</v>
      </c>
      <c r="M40" s="4">
        <v>178345</v>
      </c>
      <c r="N40" s="4">
        <v>10560</v>
      </c>
      <c r="O40" s="6">
        <f t="shared" si="0"/>
        <v>3368557</v>
      </c>
    </row>
    <row r="41" spans="3:15" ht="14.25" customHeight="1">
      <c r="C41" s="3" t="s">
        <v>56</v>
      </c>
      <c r="D41" s="20">
        <v>964441</v>
      </c>
      <c r="E41" s="20">
        <v>445482</v>
      </c>
      <c r="F41" s="20">
        <v>12110</v>
      </c>
      <c r="G41" s="20">
        <v>5077</v>
      </c>
      <c r="H41" s="4">
        <v>20696</v>
      </c>
      <c r="I41" s="4">
        <v>30077</v>
      </c>
      <c r="J41" s="5">
        <v>22778</v>
      </c>
      <c r="K41" s="4">
        <v>1371</v>
      </c>
      <c r="L41" s="4">
        <v>22640</v>
      </c>
      <c r="M41" s="4">
        <v>0</v>
      </c>
      <c r="N41" s="4">
        <v>5028</v>
      </c>
      <c r="O41" s="6">
        <f t="shared" si="0"/>
        <v>1529700</v>
      </c>
    </row>
    <row r="42" spans="3:15" ht="14.25" customHeight="1">
      <c r="C42" s="3" t="s">
        <v>57</v>
      </c>
      <c r="D42" s="20">
        <v>4531422</v>
      </c>
      <c r="E42" s="20">
        <v>2093095</v>
      </c>
      <c r="F42" s="20">
        <v>56899</v>
      </c>
      <c r="G42" s="20">
        <v>23854</v>
      </c>
      <c r="H42" s="4">
        <v>97240</v>
      </c>
      <c r="I42" s="4">
        <v>166938</v>
      </c>
      <c r="J42" s="5">
        <v>126425</v>
      </c>
      <c r="K42" s="4">
        <v>6444</v>
      </c>
      <c r="L42" s="4">
        <v>235291</v>
      </c>
      <c r="M42" s="4">
        <v>451384</v>
      </c>
      <c r="N42" s="4">
        <v>23624</v>
      </c>
      <c r="O42" s="6">
        <f t="shared" si="0"/>
        <v>7812616</v>
      </c>
    </row>
    <row r="43" spans="3:15" ht="14.25" customHeight="1">
      <c r="C43" s="3" t="s">
        <v>58</v>
      </c>
      <c r="D43" s="20">
        <v>1603337</v>
      </c>
      <c r="E43" s="20">
        <v>740592</v>
      </c>
      <c r="F43" s="20">
        <v>20132</v>
      </c>
      <c r="G43" s="20">
        <v>8440</v>
      </c>
      <c r="H43" s="4">
        <v>34405</v>
      </c>
      <c r="I43" s="4">
        <v>83670</v>
      </c>
      <c r="J43" s="5">
        <v>63365</v>
      </c>
      <c r="K43" s="4">
        <v>2280</v>
      </c>
      <c r="L43" s="4">
        <v>107653</v>
      </c>
      <c r="M43" s="4">
        <v>91428</v>
      </c>
      <c r="N43" s="4">
        <v>8359</v>
      </c>
      <c r="O43" s="6">
        <f t="shared" si="0"/>
        <v>2763661</v>
      </c>
    </row>
    <row r="44" spans="3:15" ht="14.25" customHeight="1">
      <c r="C44" s="3" t="s">
        <v>59</v>
      </c>
      <c r="D44" s="20">
        <v>4260654</v>
      </c>
      <c r="E44" s="20">
        <v>1968026</v>
      </c>
      <c r="F44" s="20">
        <v>53499</v>
      </c>
      <c r="G44" s="20">
        <v>22429</v>
      </c>
      <c r="H44" s="4">
        <v>91429</v>
      </c>
      <c r="I44" s="4">
        <v>225692</v>
      </c>
      <c r="J44" s="5">
        <v>170922</v>
      </c>
      <c r="K44" s="4">
        <v>6059</v>
      </c>
      <c r="L44" s="4">
        <v>0</v>
      </c>
      <c r="M44" s="4">
        <v>0</v>
      </c>
      <c r="N44" s="4">
        <v>22212</v>
      </c>
      <c r="O44" s="6">
        <f t="shared" si="0"/>
        <v>6820922</v>
      </c>
    </row>
    <row r="45" spans="3:15" ht="14.25" customHeight="1">
      <c r="C45" s="3" t="s">
        <v>60</v>
      </c>
      <c r="D45" s="20">
        <v>1757391</v>
      </c>
      <c r="E45" s="20">
        <v>811751</v>
      </c>
      <c r="F45" s="20">
        <v>22067</v>
      </c>
      <c r="G45" s="20">
        <v>9251</v>
      </c>
      <c r="H45" s="4">
        <v>37712</v>
      </c>
      <c r="I45" s="4">
        <v>90664</v>
      </c>
      <c r="J45" s="5">
        <v>68662</v>
      </c>
      <c r="K45" s="4">
        <v>2499</v>
      </c>
      <c r="L45" s="4">
        <v>0</v>
      </c>
      <c r="M45" s="4">
        <v>53485</v>
      </c>
      <c r="N45" s="4">
        <v>9162</v>
      </c>
      <c r="O45" s="6">
        <f t="shared" si="0"/>
        <v>2862644</v>
      </c>
    </row>
    <row r="46" spans="3:15" ht="14.25" customHeight="1">
      <c r="C46" s="3" t="s">
        <v>61</v>
      </c>
      <c r="D46" s="20">
        <v>6510470</v>
      </c>
      <c r="E46" s="20">
        <v>3007231</v>
      </c>
      <c r="F46" s="20">
        <v>81750</v>
      </c>
      <c r="G46" s="20">
        <v>34272</v>
      </c>
      <c r="H46" s="4">
        <v>139707</v>
      </c>
      <c r="I46" s="4">
        <v>363281</v>
      </c>
      <c r="J46" s="5">
        <v>275121</v>
      </c>
      <c r="K46" s="4">
        <v>9258</v>
      </c>
      <c r="L46" s="4">
        <v>0</v>
      </c>
      <c r="M46" s="4">
        <v>0</v>
      </c>
      <c r="N46" s="4">
        <v>33941</v>
      </c>
      <c r="O46" s="6">
        <f t="shared" si="0"/>
        <v>10455031</v>
      </c>
    </row>
    <row r="47" spans="3:15" ht="14.25" customHeight="1">
      <c r="C47" s="3" t="s">
        <v>62</v>
      </c>
      <c r="D47" s="20">
        <v>6687603</v>
      </c>
      <c r="E47" s="20">
        <v>3089051</v>
      </c>
      <c r="F47" s="20">
        <v>83974</v>
      </c>
      <c r="G47" s="20">
        <v>35205</v>
      </c>
      <c r="H47" s="4">
        <v>143509</v>
      </c>
      <c r="I47" s="4">
        <v>335964</v>
      </c>
      <c r="J47" s="5">
        <v>254433</v>
      </c>
      <c r="K47" s="4">
        <v>9510</v>
      </c>
      <c r="L47" s="4">
        <v>1283337</v>
      </c>
      <c r="M47" s="4">
        <v>0</v>
      </c>
      <c r="N47" s="4">
        <v>34864</v>
      </c>
      <c r="O47" s="6">
        <f t="shared" si="0"/>
        <v>11957450</v>
      </c>
    </row>
    <row r="48" spans="3:15" ht="14.25" customHeight="1">
      <c r="C48" s="3" t="s">
        <v>63</v>
      </c>
      <c r="D48" s="20">
        <v>2363388</v>
      </c>
      <c r="E48" s="20">
        <v>1091665</v>
      </c>
      <c r="F48" s="20">
        <v>29676</v>
      </c>
      <c r="G48" s="20">
        <v>12441</v>
      </c>
      <c r="H48" s="4">
        <v>50716</v>
      </c>
      <c r="I48" s="4">
        <v>115027</v>
      </c>
      <c r="J48" s="5">
        <v>87113</v>
      </c>
      <c r="K48" s="4">
        <v>3361</v>
      </c>
      <c r="L48" s="4">
        <v>387795</v>
      </c>
      <c r="M48" s="4">
        <v>0</v>
      </c>
      <c r="N48" s="4">
        <v>12321</v>
      </c>
      <c r="O48" s="6">
        <f t="shared" si="0"/>
        <v>4153503</v>
      </c>
    </row>
    <row r="49" spans="3:15" ht="14.25" customHeight="1">
      <c r="C49" s="3" t="s">
        <v>64</v>
      </c>
      <c r="D49" s="20">
        <v>599424</v>
      </c>
      <c r="E49" s="20">
        <v>276878</v>
      </c>
      <c r="F49" s="20">
        <v>7527</v>
      </c>
      <c r="G49" s="20">
        <v>3155</v>
      </c>
      <c r="H49" s="4">
        <v>12863</v>
      </c>
      <c r="I49" s="4">
        <v>18507</v>
      </c>
      <c r="J49" s="5">
        <v>14016</v>
      </c>
      <c r="K49" s="4">
        <v>852</v>
      </c>
      <c r="L49" s="4">
        <v>54675</v>
      </c>
      <c r="M49" s="4">
        <v>36622</v>
      </c>
      <c r="N49" s="4">
        <v>3125</v>
      </c>
      <c r="O49" s="6">
        <f t="shared" si="0"/>
        <v>1027644</v>
      </c>
    </row>
    <row r="50" spans="3:15" ht="14.25" customHeight="1">
      <c r="C50" s="3" t="s">
        <v>65</v>
      </c>
      <c r="D50" s="20">
        <v>6970168</v>
      </c>
      <c r="E50" s="20">
        <v>3219569</v>
      </c>
      <c r="F50" s="20">
        <v>87522</v>
      </c>
      <c r="G50" s="20">
        <v>36692</v>
      </c>
      <c r="H50" s="4">
        <v>149573</v>
      </c>
      <c r="I50" s="4">
        <v>336325</v>
      </c>
      <c r="J50" s="5">
        <v>254707</v>
      </c>
      <c r="K50" s="4">
        <v>9912</v>
      </c>
      <c r="L50" s="4">
        <v>1467412</v>
      </c>
      <c r="M50" s="4">
        <v>627561</v>
      </c>
      <c r="N50" s="4">
        <v>36337</v>
      </c>
      <c r="O50" s="6">
        <f t="shared" si="0"/>
        <v>13195778</v>
      </c>
    </row>
    <row r="51" spans="3:15" ht="14.25" customHeight="1">
      <c r="C51" s="3" t="s">
        <v>66</v>
      </c>
      <c r="D51" s="20">
        <v>403857</v>
      </c>
      <c r="E51" s="20">
        <v>186544</v>
      </c>
      <c r="F51" s="20">
        <v>5071</v>
      </c>
      <c r="G51" s="20">
        <v>2126</v>
      </c>
      <c r="H51" s="4">
        <v>8667</v>
      </c>
      <c r="I51" s="4">
        <v>10548</v>
      </c>
      <c r="J51" s="5">
        <v>7989</v>
      </c>
      <c r="K51" s="4">
        <v>574</v>
      </c>
      <c r="L51" s="4">
        <v>0</v>
      </c>
      <c r="M51" s="4">
        <v>21389</v>
      </c>
      <c r="N51" s="4">
        <v>2105</v>
      </c>
      <c r="O51" s="6">
        <f t="shared" si="0"/>
        <v>648870</v>
      </c>
    </row>
    <row r="52" spans="3:15" ht="14.25" customHeight="1">
      <c r="C52" s="3" t="s">
        <v>67</v>
      </c>
      <c r="D52" s="20">
        <v>1899448</v>
      </c>
      <c r="E52" s="20">
        <v>877368</v>
      </c>
      <c r="F52" s="20">
        <v>23850</v>
      </c>
      <c r="G52" s="20">
        <v>9999</v>
      </c>
      <c r="H52" s="4">
        <v>40760</v>
      </c>
      <c r="I52" s="4">
        <v>88724</v>
      </c>
      <c r="J52" s="5">
        <v>67192</v>
      </c>
      <c r="K52" s="4">
        <v>2701</v>
      </c>
      <c r="L52" s="4">
        <v>188425</v>
      </c>
      <c r="M52" s="4">
        <v>0</v>
      </c>
      <c r="N52" s="4">
        <v>9902</v>
      </c>
      <c r="O52" s="6">
        <f t="shared" si="0"/>
        <v>3208369</v>
      </c>
    </row>
    <row r="53" spans="3:15" ht="14.25" customHeight="1">
      <c r="C53" s="3" t="s">
        <v>68</v>
      </c>
      <c r="D53" s="20">
        <v>1355977</v>
      </c>
      <c r="E53" s="20">
        <v>626335</v>
      </c>
      <c r="F53" s="20">
        <v>17026</v>
      </c>
      <c r="G53" s="20">
        <v>7138</v>
      </c>
      <c r="H53" s="4">
        <v>29098</v>
      </c>
      <c r="I53" s="4">
        <v>49796</v>
      </c>
      <c r="J53" s="5">
        <v>37711</v>
      </c>
      <c r="K53" s="4">
        <v>1928</v>
      </c>
      <c r="L53" s="4">
        <v>137971</v>
      </c>
      <c r="M53" s="4">
        <v>92494</v>
      </c>
      <c r="N53" s="4">
        <v>7069</v>
      </c>
      <c r="O53" s="6">
        <f t="shared" si="0"/>
        <v>2362543</v>
      </c>
    </row>
    <row r="54" spans="3:15" ht="14.25" customHeight="1">
      <c r="C54" s="3" t="s">
        <v>69</v>
      </c>
      <c r="D54" s="20">
        <v>1240375</v>
      </c>
      <c r="E54" s="20">
        <v>572938</v>
      </c>
      <c r="F54" s="20">
        <v>15574</v>
      </c>
      <c r="G54" s="20">
        <v>6530</v>
      </c>
      <c r="H54" s="4">
        <v>26617</v>
      </c>
      <c r="I54" s="4">
        <v>41236</v>
      </c>
      <c r="J54" s="5">
        <v>31229</v>
      </c>
      <c r="K54" s="4">
        <v>1764</v>
      </c>
      <c r="L54" s="4">
        <v>89770</v>
      </c>
      <c r="M54" s="4">
        <v>80069</v>
      </c>
      <c r="N54" s="4">
        <v>6466</v>
      </c>
      <c r="O54" s="6">
        <f t="shared" si="0"/>
        <v>2112568</v>
      </c>
    </row>
    <row r="55" spans="3:15" ht="14.25" customHeight="1">
      <c r="C55" s="3" t="s">
        <v>70</v>
      </c>
      <c r="D55" s="20">
        <v>1033486</v>
      </c>
      <c r="E55" s="20">
        <v>477375</v>
      </c>
      <c r="F55" s="20">
        <v>12977</v>
      </c>
      <c r="G55" s="20">
        <v>5440</v>
      </c>
      <c r="H55" s="4">
        <v>22178</v>
      </c>
      <c r="I55" s="4">
        <v>34160</v>
      </c>
      <c r="J55" s="5">
        <v>25870</v>
      </c>
      <c r="K55" s="4">
        <v>1470</v>
      </c>
      <c r="L55" s="4">
        <v>249460</v>
      </c>
      <c r="M55" s="4">
        <v>77841</v>
      </c>
      <c r="N55" s="4">
        <v>5388</v>
      </c>
      <c r="O55" s="6">
        <f t="shared" si="0"/>
        <v>1945645</v>
      </c>
    </row>
    <row r="56" spans="3:15" ht="14.25" customHeight="1">
      <c r="C56" s="3" t="s">
        <v>71</v>
      </c>
      <c r="D56" s="20">
        <v>3617461</v>
      </c>
      <c r="E56" s="20">
        <v>1670930</v>
      </c>
      <c r="F56" s="20">
        <v>45423</v>
      </c>
      <c r="G56" s="20">
        <v>19043</v>
      </c>
      <c r="H56" s="4">
        <v>77626</v>
      </c>
      <c r="I56" s="4">
        <v>152473</v>
      </c>
      <c r="J56" s="5">
        <v>115472</v>
      </c>
      <c r="K56" s="4">
        <v>5144</v>
      </c>
      <c r="L56" s="4">
        <v>32982</v>
      </c>
      <c r="M56" s="4">
        <v>0</v>
      </c>
      <c r="N56" s="4">
        <v>18859</v>
      </c>
      <c r="O56" s="6">
        <f t="shared" si="0"/>
        <v>5755413</v>
      </c>
    </row>
    <row r="57" spans="3:15" ht="14.25" customHeight="1">
      <c r="C57" s="3" t="s">
        <v>72</v>
      </c>
      <c r="D57" s="20">
        <v>1606362</v>
      </c>
      <c r="E57" s="20">
        <v>741990</v>
      </c>
      <c r="F57" s="20">
        <v>20171</v>
      </c>
      <c r="G57" s="20">
        <v>8456</v>
      </c>
      <c r="H57" s="4">
        <v>34470</v>
      </c>
      <c r="I57" s="4">
        <v>99753</v>
      </c>
      <c r="J57" s="5">
        <v>75545</v>
      </c>
      <c r="K57" s="4">
        <v>2284</v>
      </c>
      <c r="L57" s="4">
        <v>1709</v>
      </c>
      <c r="M57" s="4">
        <v>16501</v>
      </c>
      <c r="N57" s="4">
        <v>8374</v>
      </c>
      <c r="O57" s="6">
        <f t="shared" si="0"/>
        <v>2615615</v>
      </c>
    </row>
    <row r="58" spans="3:15" ht="14.25" customHeight="1">
      <c r="C58" s="3" t="s">
        <v>73</v>
      </c>
      <c r="D58" s="20">
        <v>654898</v>
      </c>
      <c r="E58" s="20">
        <v>302502</v>
      </c>
      <c r="F58" s="20">
        <v>8223</v>
      </c>
      <c r="G58" s="20">
        <v>3448</v>
      </c>
      <c r="H58" s="4">
        <v>14053</v>
      </c>
      <c r="I58" s="4">
        <v>21524</v>
      </c>
      <c r="J58" s="5">
        <v>16300</v>
      </c>
      <c r="K58" s="4">
        <v>931</v>
      </c>
      <c r="L58" s="4">
        <v>18310</v>
      </c>
      <c r="M58" s="4">
        <v>50353</v>
      </c>
      <c r="N58" s="4">
        <v>3414</v>
      </c>
      <c r="O58" s="6">
        <f t="shared" si="0"/>
        <v>1093956</v>
      </c>
    </row>
    <row r="59" spans="3:15" ht="14.25" customHeight="1">
      <c r="C59" s="3" t="s">
        <v>74</v>
      </c>
      <c r="D59" s="20">
        <v>5880163</v>
      </c>
      <c r="E59" s="20">
        <v>2716088</v>
      </c>
      <c r="F59" s="20">
        <v>73835</v>
      </c>
      <c r="G59" s="20">
        <v>30954</v>
      </c>
      <c r="H59" s="4">
        <v>126182</v>
      </c>
      <c r="I59" s="4">
        <v>202002</v>
      </c>
      <c r="J59" s="5">
        <v>152981</v>
      </c>
      <c r="K59" s="4">
        <v>8362</v>
      </c>
      <c r="L59" s="4">
        <v>492292</v>
      </c>
      <c r="M59" s="4">
        <v>488041</v>
      </c>
      <c r="N59" s="4">
        <v>30655</v>
      </c>
      <c r="O59" s="6">
        <f t="shared" si="0"/>
        <v>10201555</v>
      </c>
    </row>
    <row r="60" spans="3:15" ht="14.25" customHeight="1">
      <c r="C60" s="3" t="s">
        <v>75</v>
      </c>
      <c r="D60" s="20">
        <v>1185946</v>
      </c>
      <c r="E60" s="20">
        <v>547796</v>
      </c>
      <c r="F60" s="20">
        <v>14891</v>
      </c>
      <c r="G60" s="20">
        <v>6243</v>
      </c>
      <c r="H60" s="4">
        <v>25450</v>
      </c>
      <c r="I60" s="4">
        <v>55085</v>
      </c>
      <c r="J60" s="5">
        <v>41717</v>
      </c>
      <c r="K60" s="4">
        <v>1686</v>
      </c>
      <c r="L60" s="4">
        <v>0</v>
      </c>
      <c r="M60" s="4">
        <v>70033</v>
      </c>
      <c r="N60" s="4">
        <v>6183</v>
      </c>
      <c r="O60" s="6">
        <f t="shared" si="0"/>
        <v>1955030</v>
      </c>
    </row>
    <row r="61" spans="3:15" ht="14.25" customHeight="1">
      <c r="C61" s="3" t="s">
        <v>76</v>
      </c>
      <c r="D61" s="20">
        <v>4600534</v>
      </c>
      <c r="E61" s="20">
        <v>2125018</v>
      </c>
      <c r="F61" s="20">
        <v>57768</v>
      </c>
      <c r="G61" s="20">
        <v>24218</v>
      </c>
      <c r="H61" s="4">
        <v>98723</v>
      </c>
      <c r="I61" s="4">
        <v>193530</v>
      </c>
      <c r="J61" s="5">
        <v>146564</v>
      </c>
      <c r="K61" s="4">
        <v>6542</v>
      </c>
      <c r="L61" s="4">
        <v>597997</v>
      </c>
      <c r="M61" s="4">
        <v>163633</v>
      </c>
      <c r="N61" s="4">
        <v>23984</v>
      </c>
      <c r="O61" s="6">
        <f t="shared" si="0"/>
        <v>8038511</v>
      </c>
    </row>
    <row r="62" spans="3:15" ht="14.25" customHeight="1">
      <c r="C62" s="3" t="s">
        <v>77</v>
      </c>
      <c r="D62" s="20">
        <v>1894481</v>
      </c>
      <c r="E62" s="20">
        <v>875074</v>
      </c>
      <c r="F62" s="20">
        <v>23788</v>
      </c>
      <c r="G62" s="20">
        <v>9973</v>
      </c>
      <c r="H62" s="4">
        <v>40653</v>
      </c>
      <c r="I62" s="4">
        <v>99955</v>
      </c>
      <c r="J62" s="5">
        <v>75699</v>
      </c>
      <c r="K62" s="4">
        <v>2694</v>
      </c>
      <c r="L62" s="4">
        <v>0</v>
      </c>
      <c r="M62" s="4">
        <v>79321</v>
      </c>
      <c r="N62" s="4">
        <v>9876</v>
      </c>
      <c r="O62" s="6">
        <f t="shared" si="0"/>
        <v>3111514</v>
      </c>
    </row>
    <row r="63" spans="3:15" ht="14.25" customHeight="1">
      <c r="C63" s="3" t="s">
        <v>78</v>
      </c>
      <c r="D63" s="20">
        <v>1354974</v>
      </c>
      <c r="E63" s="20">
        <v>625872</v>
      </c>
      <c r="F63" s="20">
        <v>17013</v>
      </c>
      <c r="G63" s="20">
        <v>7133</v>
      </c>
      <c r="H63" s="4">
        <v>29077</v>
      </c>
      <c r="I63" s="4">
        <v>68579</v>
      </c>
      <c r="J63" s="5">
        <v>51936</v>
      </c>
      <c r="K63" s="4">
        <v>1927</v>
      </c>
      <c r="L63" s="4">
        <v>0</v>
      </c>
      <c r="M63" s="4">
        <v>56430</v>
      </c>
      <c r="N63" s="4">
        <v>7064</v>
      </c>
      <c r="O63" s="6">
        <f t="shared" si="0"/>
        <v>2220005</v>
      </c>
    </row>
    <row r="64" spans="3:15" ht="14.25" customHeight="1">
      <c r="C64" s="3" t="s">
        <v>79</v>
      </c>
      <c r="D64" s="20">
        <v>1773535</v>
      </c>
      <c r="E64" s="20">
        <v>819208</v>
      </c>
      <c r="F64" s="20">
        <v>22270</v>
      </c>
      <c r="G64" s="20">
        <v>9336</v>
      </c>
      <c r="H64" s="4">
        <v>38059</v>
      </c>
      <c r="I64" s="4">
        <v>98065</v>
      </c>
      <c r="J64" s="5">
        <v>74266</v>
      </c>
      <c r="K64" s="4">
        <v>2522</v>
      </c>
      <c r="L64" s="4">
        <v>0</v>
      </c>
      <c r="M64" s="4">
        <v>0</v>
      </c>
      <c r="N64" s="4">
        <v>9246</v>
      </c>
      <c r="O64" s="6">
        <f t="shared" si="0"/>
        <v>2846507</v>
      </c>
    </row>
    <row r="65" spans="3:16" ht="14.25" customHeight="1">
      <c r="C65" s="3" t="s">
        <v>80</v>
      </c>
      <c r="D65" s="20">
        <v>3730727</v>
      </c>
      <c r="E65" s="20">
        <v>1723249</v>
      </c>
      <c r="F65" s="20">
        <v>46846</v>
      </c>
      <c r="G65" s="20">
        <v>19639</v>
      </c>
      <c r="H65" s="4">
        <v>80058</v>
      </c>
      <c r="I65" s="4">
        <v>170330</v>
      </c>
      <c r="J65" s="5">
        <v>128994</v>
      </c>
      <c r="K65" s="4">
        <v>5305</v>
      </c>
      <c r="L65" s="4">
        <v>36338</v>
      </c>
      <c r="M65" s="4">
        <v>0</v>
      </c>
      <c r="N65" s="4">
        <v>19449</v>
      </c>
      <c r="O65" s="6">
        <f t="shared" si="0"/>
        <v>5960935</v>
      </c>
    </row>
    <row r="66" spans="3:16" ht="14.25" customHeight="1" thickBot="1">
      <c r="C66" s="3" t="s">
        <v>81</v>
      </c>
      <c r="D66" s="20">
        <v>21077773</v>
      </c>
      <c r="E66" s="20">
        <v>9735970</v>
      </c>
      <c r="F66" s="20">
        <v>264666</v>
      </c>
      <c r="G66" s="20">
        <v>110957</v>
      </c>
      <c r="H66" s="4">
        <v>452307</v>
      </c>
      <c r="I66" s="4">
        <v>851976</v>
      </c>
      <c r="J66" s="5">
        <v>645220</v>
      </c>
      <c r="K66" s="4">
        <v>29974</v>
      </c>
      <c r="L66" s="4">
        <v>2053351</v>
      </c>
      <c r="M66" s="4">
        <v>0</v>
      </c>
      <c r="N66" s="4">
        <v>109884</v>
      </c>
      <c r="O66" s="6">
        <f t="shared" si="0"/>
        <v>35332078</v>
      </c>
    </row>
    <row r="67" spans="3:16" ht="15.75" customHeight="1">
      <c r="C67" s="7" t="s">
        <v>82</v>
      </c>
      <c r="D67" s="8">
        <f>SUM(D9:D66)</f>
        <v>203821806</v>
      </c>
      <c r="E67" s="8">
        <f>SUM(E9:E66)</f>
        <v>94146712</v>
      </c>
      <c r="F67" s="8">
        <f t="shared" ref="F67:N67" si="1">SUM(F9:F66)</f>
        <v>2559312</v>
      </c>
      <c r="G67" s="8">
        <f t="shared" si="1"/>
        <v>1072953</v>
      </c>
      <c r="H67" s="8">
        <f t="shared" si="1"/>
        <v>4373802</v>
      </c>
      <c r="I67" s="8">
        <f t="shared" si="1"/>
        <v>8913404</v>
      </c>
      <c r="J67" s="22">
        <f t="shared" si="1"/>
        <v>6750320</v>
      </c>
      <c r="K67" s="8">
        <f t="shared" si="1"/>
        <v>289843</v>
      </c>
      <c r="L67" s="8">
        <f t="shared" si="1"/>
        <v>22726615</v>
      </c>
      <c r="M67" s="9">
        <f t="shared" si="1"/>
        <v>11592835</v>
      </c>
      <c r="N67" s="9">
        <f t="shared" si="1"/>
        <v>1062578</v>
      </c>
      <c r="O67" s="10">
        <f>SUM(D67:N67)</f>
        <v>357310180</v>
      </c>
    </row>
    <row r="68" spans="3:16" ht="8.25" customHeight="1" thickBot="1">
      <c r="C68" s="11"/>
      <c r="D68" s="12"/>
      <c r="E68" s="12"/>
      <c r="F68" s="12"/>
      <c r="G68" s="12"/>
      <c r="H68" s="12"/>
      <c r="I68" s="12"/>
      <c r="J68" s="21"/>
      <c r="K68" s="12"/>
      <c r="L68" s="12"/>
      <c r="M68" s="14"/>
      <c r="N68" s="14"/>
      <c r="O68" s="12"/>
    </row>
    <row r="69" spans="3:16" ht="8.25" customHeight="1" thickBot="1">
      <c r="C69" s="15"/>
      <c r="D69" s="13"/>
      <c r="E69" s="15"/>
      <c r="F69" s="13"/>
      <c r="G69" s="13"/>
      <c r="H69" s="13"/>
      <c r="I69" s="13"/>
      <c r="J69" s="13"/>
      <c r="K69" s="13"/>
      <c r="L69" s="13"/>
      <c r="M69" s="16"/>
      <c r="N69" s="16"/>
      <c r="O69" s="13"/>
    </row>
    <row r="70" spans="3:16" ht="21" customHeight="1">
      <c r="M70" s="41"/>
      <c r="N70" s="41"/>
      <c r="O70" s="5"/>
    </row>
    <row r="71" spans="3:16" s="23" customFormat="1" ht="8.25" customHeight="1">
      <c r="C71" s="27"/>
      <c r="D71" s="25"/>
      <c r="E71" s="25"/>
      <c r="F71" s="25"/>
      <c r="G71" s="25"/>
      <c r="H71" s="25"/>
      <c r="I71" s="25"/>
      <c r="J71" s="25"/>
      <c r="K71" s="25"/>
      <c r="L71" s="25"/>
      <c r="M71" s="26"/>
      <c r="N71" s="26"/>
      <c r="O71" s="25"/>
      <c r="P71" s="24"/>
    </row>
    <row r="72" spans="3:16">
      <c r="O72" s="19"/>
    </row>
    <row r="73" spans="3:16">
      <c r="O73" s="19"/>
    </row>
    <row r="74" spans="3:16">
      <c r="O74" s="28"/>
    </row>
  </sheetData>
  <mergeCells count="7">
    <mergeCell ref="N7:N8"/>
    <mergeCell ref="C6:O6"/>
    <mergeCell ref="C1:O1"/>
    <mergeCell ref="C2:O2"/>
    <mergeCell ref="C3:O3"/>
    <mergeCell ref="C4:O4"/>
    <mergeCell ref="C5:O5"/>
  </mergeCells>
  <printOptions horizontalCentered="1" verticalCentered="1"/>
  <pageMargins left="0.15748031496062992" right="0.15748031496062992" top="0.19685039370078741" bottom="0.27559055118110237" header="0" footer="0"/>
  <pageSetup paperSize="9" scale="56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7750-3B35-4EBB-92FF-B740CC445930}">
  <sheetPr>
    <pageSetUpPr fitToPage="1"/>
  </sheetPr>
  <dimension ref="A1:S70"/>
  <sheetViews>
    <sheetView workbookViewId="0">
      <selection activeCell="E10" sqref="E10"/>
    </sheetView>
  </sheetViews>
  <sheetFormatPr baseColWidth="10" defaultColWidth="11.42578125" defaultRowHeight="12.75"/>
  <cols>
    <col min="1" max="1" width="2.85546875" style="42" customWidth="1"/>
    <col min="2" max="2" width="7.140625" style="42" customWidth="1"/>
    <col min="3" max="3" width="28.5703125" style="42" customWidth="1"/>
    <col min="4" max="6" width="17.7109375" style="42" customWidth="1"/>
    <col min="7" max="7" width="1.42578125" style="42" customWidth="1"/>
    <col min="8" max="10" width="17.7109375" style="42" customWidth="1"/>
    <col min="11" max="11" width="2.85546875" style="42" customWidth="1"/>
    <col min="12" max="12" width="13.28515625" style="42" customWidth="1"/>
    <col min="13" max="13" width="12.28515625" style="42" customWidth="1"/>
    <col min="14" max="14" width="13" style="42" customWidth="1"/>
    <col min="15" max="15" width="3.140625" style="42" customWidth="1"/>
    <col min="16" max="16" width="14.42578125" style="42" customWidth="1"/>
    <col min="17" max="17" width="11.42578125" style="42"/>
    <col min="18" max="18" width="13.7109375" style="42" customWidth="1"/>
    <col min="19" max="16384" width="11.42578125" style="42"/>
  </cols>
  <sheetData>
    <row r="1" spans="1:19" ht="23.25">
      <c r="B1" s="76" t="s">
        <v>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9" ht="23.25">
      <c r="A2"/>
      <c r="B2" s="76" t="s">
        <v>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/>
    </row>
    <row r="3" spans="1:19" ht="23.25">
      <c r="B3" s="76" t="s">
        <v>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9" ht="7.9" customHeight="1">
      <c r="C4" s="43"/>
      <c r="D4" s="43"/>
      <c r="E4" s="43"/>
      <c r="F4" s="43"/>
      <c r="G4" s="43"/>
      <c r="H4" s="43"/>
      <c r="I4" s="43"/>
      <c r="J4" s="43"/>
    </row>
    <row r="5" spans="1:19" ht="18.75" customHeight="1">
      <c r="B5" s="75" t="s">
        <v>91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9" ht="7.5" customHeight="1" thickBot="1"/>
    <row r="7" spans="1:19" s="60" customFormat="1" ht="53.25" customHeight="1" thickBot="1">
      <c r="B7" s="61" t="s">
        <v>89</v>
      </c>
      <c r="C7" s="62" t="s">
        <v>85</v>
      </c>
      <c r="D7" s="63" t="s">
        <v>92</v>
      </c>
      <c r="E7" s="63" t="s">
        <v>93</v>
      </c>
      <c r="F7" s="63" t="s">
        <v>94</v>
      </c>
      <c r="G7" s="64"/>
      <c r="H7" s="65" t="s">
        <v>86</v>
      </c>
      <c r="I7" s="65" t="s">
        <v>95</v>
      </c>
      <c r="J7" s="65" t="s">
        <v>87</v>
      </c>
      <c r="L7" s="65" t="s">
        <v>96</v>
      </c>
      <c r="M7" s="65" t="s">
        <v>93</v>
      </c>
      <c r="N7" s="65" t="s">
        <v>97</v>
      </c>
      <c r="P7" s="65" t="s">
        <v>98</v>
      </c>
      <c r="Q7" s="65" t="s">
        <v>93</v>
      </c>
      <c r="R7" s="65" t="s">
        <v>99</v>
      </c>
    </row>
    <row r="8" spans="1:19" ht="15" customHeight="1">
      <c r="B8" s="44">
        <v>301</v>
      </c>
      <c r="C8" s="45" t="s">
        <v>24</v>
      </c>
      <c r="D8" s="46">
        <v>437632</v>
      </c>
      <c r="E8" s="46">
        <v>8469</v>
      </c>
      <c r="F8" s="46">
        <f>+D8+E8</f>
        <v>446101</v>
      </c>
      <c r="G8" s="47"/>
      <c r="H8" s="51">
        <v>19776</v>
      </c>
      <c r="I8" s="48">
        <v>948</v>
      </c>
      <c r="J8" s="48">
        <f>+H8+I8</f>
        <v>20724</v>
      </c>
      <c r="L8" s="51">
        <v>12498</v>
      </c>
      <c r="M8" s="48">
        <v>-371</v>
      </c>
      <c r="N8" s="48">
        <f>+L8+M8</f>
        <v>12127</v>
      </c>
      <c r="P8" s="51">
        <v>55641</v>
      </c>
      <c r="Q8" s="48">
        <v>344</v>
      </c>
      <c r="R8" s="48">
        <f>+P8+Q8</f>
        <v>55985</v>
      </c>
    </row>
    <row r="9" spans="1:19" ht="15" customHeight="1">
      <c r="B9" s="49">
        <v>302</v>
      </c>
      <c r="C9" s="50" t="s">
        <v>25</v>
      </c>
      <c r="D9" s="46">
        <v>349865</v>
      </c>
      <c r="E9" s="46">
        <v>6770</v>
      </c>
      <c r="F9" s="46">
        <f t="shared" ref="F9:F65" si="0">+D9+E9</f>
        <v>356635</v>
      </c>
      <c r="G9" s="47"/>
      <c r="H9" s="51">
        <v>15810</v>
      </c>
      <c r="I9" s="48">
        <v>758</v>
      </c>
      <c r="J9" s="48">
        <f t="shared" ref="J9:J65" si="1">+H9+I9</f>
        <v>16568</v>
      </c>
      <c r="L9" s="51">
        <v>9992</v>
      </c>
      <c r="M9" s="48">
        <v>-297</v>
      </c>
      <c r="N9" s="48">
        <f t="shared" ref="N9:N65" si="2">+L9+M9</f>
        <v>9695</v>
      </c>
      <c r="P9" s="51"/>
      <c r="Q9" s="48"/>
      <c r="R9" s="48">
        <f t="shared" ref="R9:R65" si="3">+P9+Q9</f>
        <v>0</v>
      </c>
    </row>
    <row r="10" spans="1:19" ht="15" customHeight="1">
      <c r="B10" s="49">
        <v>303</v>
      </c>
      <c r="C10" s="50" t="s">
        <v>26</v>
      </c>
      <c r="D10" s="46">
        <v>290821</v>
      </c>
      <c r="E10" s="46">
        <v>5628</v>
      </c>
      <c r="F10" s="46">
        <f t="shared" si="0"/>
        <v>296449</v>
      </c>
      <c r="G10" s="47"/>
      <c r="H10" s="51">
        <v>13142</v>
      </c>
      <c r="I10" s="48">
        <v>630</v>
      </c>
      <c r="J10" s="48">
        <f t="shared" si="1"/>
        <v>13772</v>
      </c>
      <c r="L10" s="51">
        <v>8305</v>
      </c>
      <c r="M10" s="48">
        <v>-247</v>
      </c>
      <c r="N10" s="48">
        <f t="shared" si="2"/>
        <v>8058</v>
      </c>
      <c r="P10" s="51"/>
      <c r="Q10" s="48"/>
      <c r="R10" s="48">
        <f t="shared" si="3"/>
        <v>0</v>
      </c>
    </row>
    <row r="11" spans="1:19" ht="15" customHeight="1">
      <c r="B11" s="49">
        <v>304</v>
      </c>
      <c r="C11" s="50" t="s">
        <v>27</v>
      </c>
      <c r="D11" s="46">
        <v>331366</v>
      </c>
      <c r="E11" s="46">
        <v>6412</v>
      </c>
      <c r="F11" s="46">
        <f t="shared" si="0"/>
        <v>337778</v>
      </c>
      <c r="G11" s="47"/>
      <c r="H11" s="51">
        <v>14974</v>
      </c>
      <c r="I11" s="48">
        <v>718</v>
      </c>
      <c r="J11" s="48">
        <f t="shared" si="1"/>
        <v>15692</v>
      </c>
      <c r="L11" s="51">
        <v>9463</v>
      </c>
      <c r="M11" s="48">
        <v>-281</v>
      </c>
      <c r="N11" s="48">
        <f t="shared" si="2"/>
        <v>9182</v>
      </c>
      <c r="P11" s="51"/>
      <c r="Q11" s="48"/>
      <c r="R11" s="48">
        <f t="shared" si="3"/>
        <v>0</v>
      </c>
    </row>
    <row r="12" spans="1:19" ht="15" customHeight="1">
      <c r="B12" s="49">
        <v>305</v>
      </c>
      <c r="C12" s="50" t="s">
        <v>28</v>
      </c>
      <c r="D12" s="46">
        <v>2626288</v>
      </c>
      <c r="E12" s="46">
        <v>50822</v>
      </c>
      <c r="F12" s="46">
        <f t="shared" si="0"/>
        <v>2677110</v>
      </c>
      <c r="G12" s="47"/>
      <c r="H12" s="51">
        <v>118680</v>
      </c>
      <c r="I12" s="48">
        <v>5692</v>
      </c>
      <c r="J12" s="48">
        <f t="shared" si="1"/>
        <v>124372</v>
      </c>
      <c r="L12" s="51">
        <v>75002</v>
      </c>
      <c r="M12" s="48">
        <v>-2227</v>
      </c>
      <c r="N12" s="48">
        <f t="shared" si="2"/>
        <v>72775</v>
      </c>
      <c r="P12" s="51">
        <v>703130</v>
      </c>
      <c r="Q12" s="48">
        <v>4346</v>
      </c>
      <c r="R12" s="48">
        <f t="shared" si="3"/>
        <v>707476</v>
      </c>
    </row>
    <row r="13" spans="1:19" ht="15" customHeight="1">
      <c r="B13" s="49">
        <v>306</v>
      </c>
      <c r="C13" s="50" t="s">
        <v>29</v>
      </c>
      <c r="D13" s="46">
        <v>458147</v>
      </c>
      <c r="E13" s="46">
        <v>8866</v>
      </c>
      <c r="F13" s="46">
        <f t="shared" si="0"/>
        <v>467013</v>
      </c>
      <c r="G13" s="47"/>
      <c r="H13" s="51">
        <v>20703</v>
      </c>
      <c r="I13" s="48">
        <v>993</v>
      </c>
      <c r="J13" s="48">
        <f t="shared" si="1"/>
        <v>21696</v>
      </c>
      <c r="L13" s="51">
        <v>13084</v>
      </c>
      <c r="M13" s="48">
        <v>-388</v>
      </c>
      <c r="N13" s="48">
        <f t="shared" si="2"/>
        <v>12696</v>
      </c>
      <c r="P13" s="51">
        <v>42397</v>
      </c>
      <c r="Q13" s="48">
        <v>262</v>
      </c>
      <c r="R13" s="48">
        <f t="shared" si="3"/>
        <v>42659</v>
      </c>
    </row>
    <row r="14" spans="1:19" ht="15" customHeight="1">
      <c r="B14" s="49">
        <v>307</v>
      </c>
      <c r="C14" s="50" t="s">
        <v>30</v>
      </c>
      <c r="D14" s="46">
        <v>931680</v>
      </c>
      <c r="E14" s="46">
        <v>18029</v>
      </c>
      <c r="F14" s="46">
        <f t="shared" si="0"/>
        <v>949709</v>
      </c>
      <c r="G14" s="47"/>
      <c r="H14" s="51">
        <v>42102</v>
      </c>
      <c r="I14" s="48">
        <v>2019</v>
      </c>
      <c r="J14" s="48">
        <f t="shared" si="1"/>
        <v>44121</v>
      </c>
      <c r="L14" s="51">
        <v>26607</v>
      </c>
      <c r="M14" s="48">
        <v>-790</v>
      </c>
      <c r="N14" s="48">
        <f t="shared" si="2"/>
        <v>25817</v>
      </c>
      <c r="P14" s="51"/>
      <c r="Q14" s="48"/>
      <c r="R14" s="48">
        <f t="shared" si="3"/>
        <v>0</v>
      </c>
    </row>
    <row r="15" spans="1:19" ht="15" customHeight="1">
      <c r="B15" s="49">
        <v>308</v>
      </c>
      <c r="C15" s="50" t="s">
        <v>31</v>
      </c>
      <c r="D15" s="46">
        <v>597925</v>
      </c>
      <c r="E15" s="46">
        <v>11571</v>
      </c>
      <c r="F15" s="46">
        <f t="shared" si="0"/>
        <v>609496</v>
      </c>
      <c r="G15" s="47"/>
      <c r="H15" s="51">
        <v>27020</v>
      </c>
      <c r="I15" s="48">
        <v>1296</v>
      </c>
      <c r="J15" s="48">
        <f t="shared" si="1"/>
        <v>28316</v>
      </c>
      <c r="L15" s="51">
        <v>17076</v>
      </c>
      <c r="M15" s="48">
        <v>-507</v>
      </c>
      <c r="N15" s="48">
        <f t="shared" si="2"/>
        <v>16569</v>
      </c>
      <c r="P15" s="51">
        <v>49488</v>
      </c>
      <c r="Q15" s="48">
        <v>306</v>
      </c>
      <c r="R15" s="48">
        <f t="shared" si="3"/>
        <v>49794</v>
      </c>
    </row>
    <row r="16" spans="1:19" ht="15" customHeight="1">
      <c r="B16" s="49">
        <v>309</v>
      </c>
      <c r="C16" s="50" t="s">
        <v>32</v>
      </c>
      <c r="D16" s="46">
        <v>1015085</v>
      </c>
      <c r="E16" s="46">
        <v>19643</v>
      </c>
      <c r="F16" s="46">
        <f t="shared" si="0"/>
        <v>1034728</v>
      </c>
      <c r="G16" s="47"/>
      <c r="H16" s="51">
        <v>45871</v>
      </c>
      <c r="I16" s="48">
        <v>2200</v>
      </c>
      <c r="J16" s="48">
        <f t="shared" si="1"/>
        <v>48071</v>
      </c>
      <c r="L16" s="51">
        <v>28989</v>
      </c>
      <c r="M16" s="48">
        <v>-861</v>
      </c>
      <c r="N16" s="48">
        <f t="shared" si="2"/>
        <v>28128</v>
      </c>
      <c r="P16" s="51"/>
      <c r="Q16" s="48"/>
      <c r="R16" s="48">
        <f t="shared" si="3"/>
        <v>0</v>
      </c>
    </row>
    <row r="17" spans="2:18" ht="15" customHeight="1">
      <c r="B17" s="49">
        <v>310</v>
      </c>
      <c r="C17" s="50" t="s">
        <v>33</v>
      </c>
      <c r="D17" s="46">
        <v>221405</v>
      </c>
      <c r="E17" s="46">
        <v>4284</v>
      </c>
      <c r="F17" s="46">
        <f t="shared" si="0"/>
        <v>225689</v>
      </c>
      <c r="G17" s="47"/>
      <c r="H17" s="51">
        <v>10005</v>
      </c>
      <c r="I17" s="48">
        <v>480</v>
      </c>
      <c r="J17" s="48">
        <f t="shared" si="1"/>
        <v>10485</v>
      </c>
      <c r="L17" s="51">
        <v>6323</v>
      </c>
      <c r="M17" s="48">
        <v>-188</v>
      </c>
      <c r="N17" s="48">
        <f t="shared" si="2"/>
        <v>6135</v>
      </c>
      <c r="P17" s="51"/>
      <c r="Q17" s="48"/>
      <c r="R17" s="48">
        <f t="shared" si="3"/>
        <v>0</v>
      </c>
    </row>
    <row r="18" spans="2:18" ht="15" customHeight="1">
      <c r="B18" s="49">
        <v>311</v>
      </c>
      <c r="C18" s="50" t="s">
        <v>34</v>
      </c>
      <c r="D18" s="46">
        <v>245647</v>
      </c>
      <c r="E18" s="46">
        <v>4754</v>
      </c>
      <c r="F18" s="46">
        <f t="shared" si="0"/>
        <v>250401</v>
      </c>
      <c r="G18" s="47"/>
      <c r="H18" s="51">
        <v>11101</v>
      </c>
      <c r="I18" s="48">
        <v>532</v>
      </c>
      <c r="J18" s="48">
        <f t="shared" si="1"/>
        <v>11633</v>
      </c>
      <c r="L18" s="51">
        <v>7015</v>
      </c>
      <c r="M18" s="48">
        <v>-208</v>
      </c>
      <c r="N18" s="48">
        <f t="shared" si="2"/>
        <v>6807</v>
      </c>
      <c r="P18" s="51">
        <v>14117</v>
      </c>
      <c r="Q18" s="48">
        <v>87</v>
      </c>
      <c r="R18" s="48">
        <f t="shared" si="3"/>
        <v>14204</v>
      </c>
    </row>
    <row r="19" spans="2:18" ht="15" customHeight="1">
      <c r="B19" s="49">
        <v>312</v>
      </c>
      <c r="C19" s="50" t="s">
        <v>35</v>
      </c>
      <c r="D19" s="46">
        <v>10930336</v>
      </c>
      <c r="E19" s="46">
        <v>211518</v>
      </c>
      <c r="F19" s="46">
        <f t="shared" si="0"/>
        <v>11141854</v>
      </c>
      <c r="G19" s="47"/>
      <c r="H19" s="51">
        <v>493933</v>
      </c>
      <c r="I19" s="48">
        <v>23688</v>
      </c>
      <c r="J19" s="48">
        <f t="shared" si="1"/>
        <v>517621</v>
      </c>
      <c r="L19" s="51">
        <v>312151</v>
      </c>
      <c r="M19" s="48">
        <v>-9267</v>
      </c>
      <c r="N19" s="48">
        <f t="shared" si="2"/>
        <v>302884</v>
      </c>
      <c r="P19" s="51"/>
      <c r="Q19" s="48"/>
      <c r="R19" s="48">
        <f t="shared" si="3"/>
        <v>0</v>
      </c>
    </row>
    <row r="20" spans="2:18" ht="15" customHeight="1">
      <c r="B20" s="49">
        <v>313</v>
      </c>
      <c r="C20" s="50" t="s">
        <v>36</v>
      </c>
      <c r="D20" s="46">
        <v>535237</v>
      </c>
      <c r="E20" s="46">
        <v>10358</v>
      </c>
      <c r="F20" s="46">
        <f t="shared" si="0"/>
        <v>545595</v>
      </c>
      <c r="G20" s="47"/>
      <c r="H20" s="51">
        <v>24187</v>
      </c>
      <c r="I20" s="48">
        <v>1160</v>
      </c>
      <c r="J20" s="48">
        <f t="shared" si="1"/>
        <v>25347</v>
      </c>
      <c r="L20" s="51">
        <v>15285</v>
      </c>
      <c r="M20" s="48">
        <v>-454</v>
      </c>
      <c r="N20" s="48">
        <f t="shared" si="2"/>
        <v>14831</v>
      </c>
      <c r="P20" s="51">
        <v>57062</v>
      </c>
      <c r="Q20" s="48">
        <v>353</v>
      </c>
      <c r="R20" s="48">
        <f t="shared" si="3"/>
        <v>57415</v>
      </c>
    </row>
    <row r="21" spans="2:18" ht="15" customHeight="1">
      <c r="B21" s="49">
        <v>314</v>
      </c>
      <c r="C21" s="50" t="s">
        <v>37</v>
      </c>
      <c r="D21" s="46">
        <v>397803</v>
      </c>
      <c r="E21" s="46">
        <v>7698</v>
      </c>
      <c r="F21" s="46">
        <f t="shared" si="0"/>
        <v>405501</v>
      </c>
      <c r="G21" s="47"/>
      <c r="H21" s="51">
        <v>17976</v>
      </c>
      <c r="I21" s="48">
        <v>862</v>
      </c>
      <c r="J21" s="48">
        <f t="shared" si="1"/>
        <v>18838</v>
      </c>
      <c r="L21" s="51">
        <v>11361</v>
      </c>
      <c r="M21" s="48">
        <v>-337</v>
      </c>
      <c r="N21" s="48">
        <f t="shared" si="2"/>
        <v>11024</v>
      </c>
      <c r="P21" s="51">
        <v>80417</v>
      </c>
      <c r="Q21" s="48">
        <v>497</v>
      </c>
      <c r="R21" s="48">
        <f t="shared" si="3"/>
        <v>80914</v>
      </c>
    </row>
    <row r="22" spans="2:18" ht="15" customHeight="1">
      <c r="B22" s="49">
        <v>315</v>
      </c>
      <c r="C22" s="50" t="s">
        <v>38</v>
      </c>
      <c r="D22" s="46">
        <v>1501898</v>
      </c>
      <c r="E22" s="46">
        <v>29064</v>
      </c>
      <c r="F22" s="46">
        <f t="shared" si="0"/>
        <v>1530962</v>
      </c>
      <c r="G22" s="47"/>
      <c r="H22" s="51">
        <v>67870</v>
      </c>
      <c r="I22" s="48">
        <v>3255</v>
      </c>
      <c r="J22" s="48">
        <f t="shared" si="1"/>
        <v>71125</v>
      </c>
      <c r="L22" s="51">
        <v>42892</v>
      </c>
      <c r="M22" s="48">
        <v>-1273</v>
      </c>
      <c r="N22" s="48">
        <f t="shared" si="2"/>
        <v>41619</v>
      </c>
      <c r="P22" s="51">
        <v>162192</v>
      </c>
      <c r="Q22" s="48">
        <v>1002</v>
      </c>
      <c r="R22" s="48">
        <f t="shared" si="3"/>
        <v>163194</v>
      </c>
    </row>
    <row r="23" spans="2:18" ht="15" customHeight="1">
      <c r="B23" s="49">
        <v>316</v>
      </c>
      <c r="C23" s="50" t="s">
        <v>39</v>
      </c>
      <c r="D23" s="46">
        <v>974955</v>
      </c>
      <c r="E23" s="46">
        <v>18867</v>
      </c>
      <c r="F23" s="46">
        <f t="shared" si="0"/>
        <v>993822</v>
      </c>
      <c r="G23" s="47"/>
      <c r="H23" s="51">
        <v>44057</v>
      </c>
      <c r="I23" s="48">
        <v>2113</v>
      </c>
      <c r="J23" s="48">
        <f t="shared" si="1"/>
        <v>46170</v>
      </c>
      <c r="L23" s="51">
        <v>27843</v>
      </c>
      <c r="M23" s="48">
        <v>-827</v>
      </c>
      <c r="N23" s="48">
        <f t="shared" si="2"/>
        <v>27016</v>
      </c>
      <c r="P23" s="51">
        <v>97214</v>
      </c>
      <c r="Q23" s="48">
        <v>601</v>
      </c>
      <c r="R23" s="48">
        <f t="shared" si="3"/>
        <v>97815</v>
      </c>
    </row>
    <row r="24" spans="2:18" ht="15" customHeight="1">
      <c r="B24" s="49">
        <v>317</v>
      </c>
      <c r="C24" s="50" t="s">
        <v>40</v>
      </c>
      <c r="D24" s="46">
        <v>11742843</v>
      </c>
      <c r="E24" s="46">
        <v>227241</v>
      </c>
      <c r="F24" s="46">
        <f t="shared" si="0"/>
        <v>11970084</v>
      </c>
      <c r="G24" s="47"/>
      <c r="H24" s="51">
        <v>530649</v>
      </c>
      <c r="I24" s="48">
        <v>25448</v>
      </c>
      <c r="J24" s="48">
        <f t="shared" si="1"/>
        <v>556097</v>
      </c>
      <c r="L24" s="51">
        <v>335355</v>
      </c>
      <c r="M24" s="48">
        <v>-9956</v>
      </c>
      <c r="N24" s="48">
        <f t="shared" si="2"/>
        <v>325399</v>
      </c>
      <c r="P24" s="51">
        <v>3222535</v>
      </c>
      <c r="Q24" s="48">
        <v>19918</v>
      </c>
      <c r="R24" s="48">
        <f t="shared" si="3"/>
        <v>3242453</v>
      </c>
    </row>
    <row r="25" spans="2:18" ht="15" customHeight="1">
      <c r="B25" s="49">
        <v>318</v>
      </c>
      <c r="C25" s="50" t="s">
        <v>41</v>
      </c>
      <c r="D25" s="46">
        <v>396406</v>
      </c>
      <c r="E25" s="46">
        <v>7671</v>
      </c>
      <c r="F25" s="46">
        <f t="shared" si="0"/>
        <v>404077</v>
      </c>
      <c r="G25" s="47"/>
      <c r="H25" s="51">
        <v>17913</v>
      </c>
      <c r="I25" s="48">
        <v>859</v>
      </c>
      <c r="J25" s="48">
        <f t="shared" si="1"/>
        <v>18772</v>
      </c>
      <c r="L25" s="51">
        <v>11321</v>
      </c>
      <c r="M25" s="48">
        <v>-336</v>
      </c>
      <c r="N25" s="48">
        <f t="shared" si="2"/>
        <v>10985</v>
      </c>
      <c r="P25" s="51"/>
      <c r="Q25" s="48"/>
      <c r="R25" s="48">
        <f t="shared" si="3"/>
        <v>0</v>
      </c>
    </row>
    <row r="26" spans="2:18" ht="15" customHeight="1">
      <c r="B26" s="49">
        <v>319</v>
      </c>
      <c r="C26" s="50" t="s">
        <v>42</v>
      </c>
      <c r="D26" s="46">
        <v>1664668</v>
      </c>
      <c r="E26" s="46">
        <v>32214</v>
      </c>
      <c r="F26" s="46">
        <f t="shared" si="0"/>
        <v>1696882</v>
      </c>
      <c r="G26" s="47"/>
      <c r="H26" s="51">
        <v>75225</v>
      </c>
      <c r="I26" s="48">
        <v>3608</v>
      </c>
      <c r="J26" s="48">
        <f t="shared" si="1"/>
        <v>78833</v>
      </c>
      <c r="L26" s="51">
        <v>47540</v>
      </c>
      <c r="M26" s="48">
        <v>-1411</v>
      </c>
      <c r="N26" s="48">
        <f t="shared" si="2"/>
        <v>46129</v>
      </c>
      <c r="P26" s="51">
        <v>292050</v>
      </c>
      <c r="Q26" s="48">
        <v>1805</v>
      </c>
      <c r="R26" s="48">
        <f t="shared" si="3"/>
        <v>293855</v>
      </c>
    </row>
    <row r="27" spans="2:18" s="54" customFormat="1" ht="15" customHeight="1">
      <c r="B27" s="52">
        <v>320</v>
      </c>
      <c r="C27" s="53" t="s">
        <v>43</v>
      </c>
      <c r="D27" s="46">
        <v>3912002</v>
      </c>
      <c r="E27" s="46">
        <v>75703</v>
      </c>
      <c r="F27" s="46">
        <f t="shared" si="0"/>
        <v>3987705</v>
      </c>
      <c r="G27" s="47"/>
      <c r="H27" s="51">
        <v>176780</v>
      </c>
      <c r="I27" s="48">
        <v>8478</v>
      </c>
      <c r="J27" s="48">
        <f t="shared" si="1"/>
        <v>185258</v>
      </c>
      <c r="L27" s="51">
        <v>111720</v>
      </c>
      <c r="M27" s="48">
        <v>-3317</v>
      </c>
      <c r="N27" s="48">
        <f t="shared" si="2"/>
        <v>108403</v>
      </c>
      <c r="P27" s="51">
        <v>941995</v>
      </c>
      <c r="Q27" s="48">
        <v>5822</v>
      </c>
      <c r="R27" s="48">
        <f t="shared" si="3"/>
        <v>947817</v>
      </c>
    </row>
    <row r="28" spans="2:18" ht="15" customHeight="1">
      <c r="B28" s="49">
        <v>321</v>
      </c>
      <c r="C28" s="50" t="s">
        <v>44</v>
      </c>
      <c r="D28" s="46">
        <v>420359</v>
      </c>
      <c r="E28" s="46">
        <v>8135</v>
      </c>
      <c r="F28" s="46">
        <f t="shared" si="0"/>
        <v>428494</v>
      </c>
      <c r="G28" s="47"/>
      <c r="H28" s="51">
        <v>18996</v>
      </c>
      <c r="I28" s="48">
        <v>911</v>
      </c>
      <c r="J28" s="48">
        <f t="shared" si="1"/>
        <v>19907</v>
      </c>
      <c r="L28" s="51">
        <v>12005</v>
      </c>
      <c r="M28" s="48">
        <v>-356</v>
      </c>
      <c r="N28" s="48">
        <f t="shared" si="2"/>
        <v>11649</v>
      </c>
      <c r="P28" s="51">
        <v>32141</v>
      </c>
      <c r="Q28" s="48">
        <v>199</v>
      </c>
      <c r="R28" s="48">
        <f t="shared" si="3"/>
        <v>32340</v>
      </c>
    </row>
    <row r="29" spans="2:18" ht="15" customHeight="1">
      <c r="B29" s="49">
        <v>322</v>
      </c>
      <c r="C29" s="50" t="s">
        <v>45</v>
      </c>
      <c r="D29" s="46">
        <v>1043967</v>
      </c>
      <c r="E29" s="46">
        <v>20202</v>
      </c>
      <c r="F29" s="46">
        <f t="shared" si="0"/>
        <v>1064169</v>
      </c>
      <c r="G29" s="47"/>
      <c r="H29" s="51">
        <v>47176</v>
      </c>
      <c r="I29" s="48">
        <v>2262</v>
      </c>
      <c r="J29" s="48">
        <f t="shared" si="1"/>
        <v>49438</v>
      </c>
      <c r="L29" s="51">
        <v>29814</v>
      </c>
      <c r="M29" s="48">
        <v>-885</v>
      </c>
      <c r="N29" s="48">
        <f t="shared" si="2"/>
        <v>28929</v>
      </c>
      <c r="P29" s="51"/>
      <c r="Q29" s="48"/>
      <c r="R29" s="48">
        <f t="shared" si="3"/>
        <v>0</v>
      </c>
    </row>
    <row r="30" spans="2:18" ht="15" customHeight="1">
      <c r="B30" s="49">
        <v>323</v>
      </c>
      <c r="C30" s="50" t="s">
        <v>46</v>
      </c>
      <c r="D30" s="46">
        <v>1076411</v>
      </c>
      <c r="E30" s="46">
        <v>20830</v>
      </c>
      <c r="F30" s="46">
        <f t="shared" si="0"/>
        <v>1097241</v>
      </c>
      <c r="G30" s="47"/>
      <c r="H30" s="51">
        <v>48642</v>
      </c>
      <c r="I30" s="48">
        <v>2333</v>
      </c>
      <c r="J30" s="48">
        <f t="shared" si="1"/>
        <v>50975</v>
      </c>
      <c r="L30" s="51">
        <v>30740</v>
      </c>
      <c r="M30" s="48">
        <v>-913</v>
      </c>
      <c r="N30" s="48">
        <f t="shared" si="2"/>
        <v>29827</v>
      </c>
      <c r="P30" s="51"/>
      <c r="Q30" s="48"/>
      <c r="R30" s="48">
        <f t="shared" si="3"/>
        <v>0</v>
      </c>
    </row>
    <row r="31" spans="2:18" ht="15" customHeight="1">
      <c r="B31" s="49">
        <v>324</v>
      </c>
      <c r="C31" s="50" t="s">
        <v>47</v>
      </c>
      <c r="D31" s="46">
        <v>1921512</v>
      </c>
      <c r="E31" s="46">
        <v>37184</v>
      </c>
      <c r="F31" s="46">
        <f t="shared" si="0"/>
        <v>1958696</v>
      </c>
      <c r="G31" s="47"/>
      <c r="H31" s="51">
        <v>86832</v>
      </c>
      <c r="I31" s="48">
        <v>4164</v>
      </c>
      <c r="J31" s="48">
        <f t="shared" si="1"/>
        <v>90996</v>
      </c>
      <c r="L31" s="51">
        <v>54875</v>
      </c>
      <c r="M31" s="48">
        <v>-1629</v>
      </c>
      <c r="N31" s="48">
        <f t="shared" si="2"/>
        <v>53246</v>
      </c>
      <c r="P31" s="51">
        <v>225177</v>
      </c>
      <c r="Q31" s="48">
        <v>1392</v>
      </c>
      <c r="R31" s="48">
        <f t="shared" si="3"/>
        <v>226569</v>
      </c>
    </row>
    <row r="32" spans="2:18" ht="15" customHeight="1">
      <c r="B32" s="49">
        <v>325</v>
      </c>
      <c r="C32" s="50" t="s">
        <v>48</v>
      </c>
      <c r="D32" s="46">
        <v>634160</v>
      </c>
      <c r="E32" s="46">
        <v>12272</v>
      </c>
      <c r="F32" s="46">
        <f t="shared" si="0"/>
        <v>646432</v>
      </c>
      <c r="G32" s="47"/>
      <c r="H32" s="51">
        <v>28657</v>
      </c>
      <c r="I32" s="48">
        <v>1374</v>
      </c>
      <c r="J32" s="48">
        <f t="shared" si="1"/>
        <v>30031</v>
      </c>
      <c r="L32" s="51">
        <v>18110</v>
      </c>
      <c r="M32" s="48">
        <v>-538</v>
      </c>
      <c r="N32" s="48">
        <f t="shared" si="2"/>
        <v>17572</v>
      </c>
      <c r="P32" s="51">
        <v>95263</v>
      </c>
      <c r="Q32" s="48">
        <v>589</v>
      </c>
      <c r="R32" s="48">
        <f t="shared" si="3"/>
        <v>95852</v>
      </c>
    </row>
    <row r="33" spans="2:18" ht="15" customHeight="1">
      <c r="B33" s="49">
        <v>326</v>
      </c>
      <c r="C33" s="50" t="s">
        <v>49</v>
      </c>
      <c r="D33" s="46">
        <v>3283452</v>
      </c>
      <c r="E33" s="46">
        <v>63539</v>
      </c>
      <c r="F33" s="46">
        <f t="shared" si="0"/>
        <v>3346991</v>
      </c>
      <c r="G33" s="47"/>
      <c r="H33" s="51">
        <v>148376</v>
      </c>
      <c r="I33" s="48">
        <v>7116</v>
      </c>
      <c r="J33" s="48">
        <f t="shared" si="1"/>
        <v>155492</v>
      </c>
      <c r="L33" s="51">
        <v>93770</v>
      </c>
      <c r="M33" s="48">
        <v>-2784</v>
      </c>
      <c r="N33" s="48">
        <f t="shared" si="2"/>
        <v>90986</v>
      </c>
      <c r="P33" s="51">
        <v>2447920</v>
      </c>
      <c r="Q33" s="48">
        <v>15130</v>
      </c>
      <c r="R33" s="48">
        <f t="shared" si="3"/>
        <v>2463050</v>
      </c>
    </row>
    <row r="34" spans="2:18" ht="15" customHeight="1">
      <c r="B34" s="49">
        <v>327</v>
      </c>
      <c r="C34" s="50" t="s">
        <v>50</v>
      </c>
      <c r="D34" s="46">
        <v>381273</v>
      </c>
      <c r="E34" s="46">
        <v>7378</v>
      </c>
      <c r="F34" s="46">
        <f t="shared" si="0"/>
        <v>388651</v>
      </c>
      <c r="G34" s="47"/>
      <c r="H34" s="51">
        <v>17229</v>
      </c>
      <c r="I34" s="48">
        <v>826</v>
      </c>
      <c r="J34" s="48">
        <f t="shared" si="1"/>
        <v>18055</v>
      </c>
      <c r="L34" s="51">
        <v>10888</v>
      </c>
      <c r="M34" s="48">
        <v>-323</v>
      </c>
      <c r="N34" s="48">
        <f t="shared" si="2"/>
        <v>10565</v>
      </c>
      <c r="P34" s="51"/>
      <c r="Q34" s="48"/>
      <c r="R34" s="48">
        <f t="shared" si="3"/>
        <v>0</v>
      </c>
    </row>
    <row r="35" spans="2:18" ht="15" customHeight="1">
      <c r="B35" s="49">
        <v>328</v>
      </c>
      <c r="C35" s="50" t="s">
        <v>51</v>
      </c>
      <c r="D35" s="46">
        <v>282656</v>
      </c>
      <c r="E35" s="46">
        <v>5470</v>
      </c>
      <c r="F35" s="46">
        <f t="shared" si="0"/>
        <v>288126</v>
      </c>
      <c r="G35" s="47"/>
      <c r="H35" s="51">
        <v>12773</v>
      </c>
      <c r="I35" s="48">
        <v>613</v>
      </c>
      <c r="J35" s="48">
        <f t="shared" si="1"/>
        <v>13386</v>
      </c>
      <c r="L35" s="51">
        <v>8072</v>
      </c>
      <c r="M35" s="48">
        <v>-240</v>
      </c>
      <c r="N35" s="48">
        <f t="shared" si="2"/>
        <v>7832</v>
      </c>
      <c r="P35" s="51"/>
      <c r="Q35" s="48"/>
      <c r="R35" s="48">
        <f t="shared" si="3"/>
        <v>0</v>
      </c>
    </row>
    <row r="36" spans="2:18" ht="15" customHeight="1">
      <c r="B36" s="49">
        <v>329</v>
      </c>
      <c r="C36" s="50" t="s">
        <v>52</v>
      </c>
      <c r="D36" s="46">
        <v>1161418</v>
      </c>
      <c r="E36" s="46">
        <v>22475</v>
      </c>
      <c r="F36" s="46">
        <f t="shared" si="0"/>
        <v>1183893</v>
      </c>
      <c r="G36" s="47"/>
      <c r="H36" s="51">
        <v>52483</v>
      </c>
      <c r="I36" s="48">
        <v>2517</v>
      </c>
      <c r="J36" s="48">
        <f t="shared" si="1"/>
        <v>55000</v>
      </c>
      <c r="L36" s="51">
        <v>33168</v>
      </c>
      <c r="M36" s="48">
        <v>-985</v>
      </c>
      <c r="N36" s="48">
        <f t="shared" si="2"/>
        <v>32183</v>
      </c>
      <c r="P36" s="51">
        <v>196509</v>
      </c>
      <c r="Q36" s="48">
        <v>1215</v>
      </c>
      <c r="R36" s="48">
        <f t="shared" si="3"/>
        <v>197724</v>
      </c>
    </row>
    <row r="37" spans="2:18" ht="15" customHeight="1">
      <c r="B37" s="49">
        <v>330</v>
      </c>
      <c r="C37" s="50" t="s">
        <v>53</v>
      </c>
      <c r="D37" s="46">
        <v>263966</v>
      </c>
      <c r="E37" s="46">
        <v>5108</v>
      </c>
      <c r="F37" s="46">
        <f t="shared" si="0"/>
        <v>269074</v>
      </c>
      <c r="G37" s="47"/>
      <c r="H37" s="51">
        <v>11928</v>
      </c>
      <c r="I37" s="48">
        <v>572</v>
      </c>
      <c r="J37" s="48">
        <f t="shared" si="1"/>
        <v>12500</v>
      </c>
      <c r="L37" s="51">
        <v>7538</v>
      </c>
      <c r="M37" s="48">
        <v>-224</v>
      </c>
      <c r="N37" s="48">
        <f t="shared" si="2"/>
        <v>7314</v>
      </c>
      <c r="P37" s="51">
        <v>38498</v>
      </c>
      <c r="Q37" s="48">
        <v>238</v>
      </c>
      <c r="R37" s="48">
        <f t="shared" si="3"/>
        <v>38736</v>
      </c>
    </row>
    <row r="38" spans="2:18" ht="15" customHeight="1">
      <c r="B38" s="49">
        <v>331</v>
      </c>
      <c r="C38" s="50" t="s">
        <v>54</v>
      </c>
      <c r="D38" s="46">
        <v>828094</v>
      </c>
      <c r="E38" s="46">
        <v>16025</v>
      </c>
      <c r="F38" s="46">
        <f t="shared" si="0"/>
        <v>844119</v>
      </c>
      <c r="G38" s="47"/>
      <c r="H38" s="51">
        <v>37421</v>
      </c>
      <c r="I38" s="48">
        <v>1795</v>
      </c>
      <c r="J38" s="48">
        <f t="shared" si="1"/>
        <v>39216</v>
      </c>
      <c r="L38" s="51">
        <v>23649</v>
      </c>
      <c r="M38" s="48">
        <v>-702</v>
      </c>
      <c r="N38" s="48">
        <f t="shared" si="2"/>
        <v>22947</v>
      </c>
      <c r="P38" s="51">
        <v>149131</v>
      </c>
      <c r="Q38" s="48">
        <v>922</v>
      </c>
      <c r="R38" s="48">
        <f t="shared" si="3"/>
        <v>150053</v>
      </c>
    </row>
    <row r="39" spans="2:18" ht="15" customHeight="1">
      <c r="B39" s="49">
        <v>332</v>
      </c>
      <c r="C39" s="50" t="s">
        <v>55</v>
      </c>
      <c r="D39" s="46">
        <v>917876</v>
      </c>
      <c r="E39" s="46">
        <v>17762</v>
      </c>
      <c r="F39" s="46">
        <f t="shared" si="0"/>
        <v>935638</v>
      </c>
      <c r="G39" s="47"/>
      <c r="H39" s="51">
        <v>41478</v>
      </c>
      <c r="I39" s="48">
        <v>1989</v>
      </c>
      <c r="J39" s="48">
        <f t="shared" si="1"/>
        <v>43467</v>
      </c>
      <c r="L39" s="51">
        <v>26213</v>
      </c>
      <c r="M39" s="48">
        <v>-778</v>
      </c>
      <c r="N39" s="48">
        <f t="shared" si="2"/>
        <v>25435</v>
      </c>
      <c r="P39" s="51">
        <v>177249</v>
      </c>
      <c r="Q39" s="48">
        <v>1096</v>
      </c>
      <c r="R39" s="48">
        <f t="shared" si="3"/>
        <v>178345</v>
      </c>
    </row>
    <row r="40" spans="2:18" ht="15" customHeight="1">
      <c r="B40" s="49">
        <v>333</v>
      </c>
      <c r="C40" s="50" t="s">
        <v>56</v>
      </c>
      <c r="D40" s="46">
        <v>437025</v>
      </c>
      <c r="E40" s="46">
        <v>8457</v>
      </c>
      <c r="F40" s="46">
        <f t="shared" si="0"/>
        <v>445482</v>
      </c>
      <c r="G40" s="47"/>
      <c r="H40" s="51">
        <v>19749</v>
      </c>
      <c r="I40" s="48">
        <v>947</v>
      </c>
      <c r="J40" s="48">
        <f t="shared" si="1"/>
        <v>20696</v>
      </c>
      <c r="L40" s="51">
        <v>12481</v>
      </c>
      <c r="M40" s="48">
        <v>-371</v>
      </c>
      <c r="N40" s="48">
        <f t="shared" si="2"/>
        <v>12110</v>
      </c>
      <c r="P40" s="51"/>
      <c r="Q40" s="48"/>
      <c r="R40" s="48">
        <f t="shared" si="3"/>
        <v>0</v>
      </c>
    </row>
    <row r="41" spans="2:18" ht="15" customHeight="1">
      <c r="B41" s="49">
        <v>334</v>
      </c>
      <c r="C41" s="50" t="s">
        <v>57</v>
      </c>
      <c r="D41" s="46">
        <v>2053360</v>
      </c>
      <c r="E41" s="46">
        <v>39735</v>
      </c>
      <c r="F41" s="46">
        <f t="shared" si="0"/>
        <v>2093095</v>
      </c>
      <c r="G41" s="47"/>
      <c r="H41" s="51">
        <v>92790</v>
      </c>
      <c r="I41" s="48">
        <v>4450</v>
      </c>
      <c r="J41" s="48">
        <f t="shared" si="1"/>
        <v>97240</v>
      </c>
      <c r="L41" s="51">
        <v>58640</v>
      </c>
      <c r="M41" s="48">
        <v>-1741</v>
      </c>
      <c r="N41" s="48">
        <f t="shared" si="2"/>
        <v>56899</v>
      </c>
      <c r="P41" s="51">
        <v>448611</v>
      </c>
      <c r="Q41" s="48">
        <v>2773</v>
      </c>
      <c r="R41" s="48">
        <f t="shared" si="3"/>
        <v>451384</v>
      </c>
    </row>
    <row r="42" spans="2:18" ht="15" customHeight="1">
      <c r="B42" s="49">
        <v>335</v>
      </c>
      <c r="C42" s="50" t="s">
        <v>58</v>
      </c>
      <c r="D42" s="46">
        <v>726533</v>
      </c>
      <c r="E42" s="46">
        <v>14059</v>
      </c>
      <c r="F42" s="46">
        <f t="shared" si="0"/>
        <v>740592</v>
      </c>
      <c r="G42" s="47"/>
      <c r="H42" s="51">
        <v>32831</v>
      </c>
      <c r="I42" s="48">
        <v>1574</v>
      </c>
      <c r="J42" s="48">
        <f t="shared" si="1"/>
        <v>34405</v>
      </c>
      <c r="L42" s="51">
        <v>20748</v>
      </c>
      <c r="M42" s="48">
        <v>-616</v>
      </c>
      <c r="N42" s="48">
        <f t="shared" si="2"/>
        <v>20132</v>
      </c>
      <c r="P42" s="51">
        <v>90866</v>
      </c>
      <c r="Q42" s="48">
        <v>562</v>
      </c>
      <c r="R42" s="48">
        <f t="shared" si="3"/>
        <v>91428</v>
      </c>
    </row>
    <row r="43" spans="2:18" ht="15" customHeight="1">
      <c r="B43" s="49">
        <v>336</v>
      </c>
      <c r="C43" s="50" t="s">
        <v>59</v>
      </c>
      <c r="D43" s="46">
        <v>1930665</v>
      </c>
      <c r="E43" s="46">
        <v>37361</v>
      </c>
      <c r="F43" s="46">
        <f t="shared" si="0"/>
        <v>1968026</v>
      </c>
      <c r="G43" s="47"/>
      <c r="H43" s="51">
        <v>87245</v>
      </c>
      <c r="I43" s="48">
        <v>4184</v>
      </c>
      <c r="J43" s="48">
        <f t="shared" si="1"/>
        <v>91429</v>
      </c>
      <c r="L43" s="51">
        <v>55136</v>
      </c>
      <c r="M43" s="48">
        <v>-1637</v>
      </c>
      <c r="N43" s="48">
        <f t="shared" si="2"/>
        <v>53499</v>
      </c>
      <c r="P43" s="51"/>
      <c r="Q43" s="48"/>
      <c r="R43" s="48">
        <f t="shared" si="3"/>
        <v>0</v>
      </c>
    </row>
    <row r="44" spans="2:18" ht="15" customHeight="1">
      <c r="B44" s="49">
        <v>337</v>
      </c>
      <c r="C44" s="50" t="s">
        <v>60</v>
      </c>
      <c r="D44" s="46">
        <v>796341</v>
      </c>
      <c r="E44" s="46">
        <v>15410</v>
      </c>
      <c r="F44" s="46">
        <f t="shared" si="0"/>
        <v>811751</v>
      </c>
      <c r="G44" s="47"/>
      <c r="H44" s="51">
        <v>35986</v>
      </c>
      <c r="I44" s="48">
        <v>1726</v>
      </c>
      <c r="J44" s="48">
        <f t="shared" si="1"/>
        <v>37712</v>
      </c>
      <c r="L44" s="51">
        <v>22742</v>
      </c>
      <c r="M44" s="48">
        <v>-675</v>
      </c>
      <c r="N44" s="48">
        <f t="shared" si="2"/>
        <v>22067</v>
      </c>
      <c r="P44" s="51">
        <v>53156</v>
      </c>
      <c r="Q44" s="48">
        <v>329</v>
      </c>
      <c r="R44" s="48">
        <f t="shared" si="3"/>
        <v>53485</v>
      </c>
    </row>
    <row r="45" spans="2:18" ht="15" customHeight="1">
      <c r="B45" s="49">
        <v>338</v>
      </c>
      <c r="C45" s="50" t="s">
        <v>61</v>
      </c>
      <c r="D45" s="46">
        <v>2950142</v>
      </c>
      <c r="E45" s="46">
        <v>57089</v>
      </c>
      <c r="F45" s="46">
        <f t="shared" si="0"/>
        <v>3007231</v>
      </c>
      <c r="G45" s="47"/>
      <c r="H45" s="51">
        <v>133314</v>
      </c>
      <c r="I45" s="48">
        <v>6393</v>
      </c>
      <c r="J45" s="48">
        <f t="shared" si="1"/>
        <v>139707</v>
      </c>
      <c r="L45" s="51">
        <v>84251</v>
      </c>
      <c r="M45" s="48">
        <v>-2501</v>
      </c>
      <c r="N45" s="48">
        <f t="shared" si="2"/>
        <v>81750</v>
      </c>
      <c r="P45" s="51"/>
      <c r="Q45" s="48"/>
      <c r="R45" s="48">
        <f t="shared" si="3"/>
        <v>0</v>
      </c>
    </row>
    <row r="46" spans="2:18" ht="15" customHeight="1">
      <c r="B46" s="49">
        <v>339</v>
      </c>
      <c r="C46" s="50" t="s">
        <v>62</v>
      </c>
      <c r="D46" s="46">
        <v>3030408</v>
      </c>
      <c r="E46" s="46">
        <v>58643</v>
      </c>
      <c r="F46" s="46">
        <f t="shared" si="0"/>
        <v>3089051</v>
      </c>
      <c r="G46" s="47"/>
      <c r="H46" s="51">
        <v>136942</v>
      </c>
      <c r="I46" s="48">
        <v>6567</v>
      </c>
      <c r="J46" s="48">
        <f t="shared" si="1"/>
        <v>143509</v>
      </c>
      <c r="L46" s="51">
        <v>86543</v>
      </c>
      <c r="M46" s="48">
        <v>-2569</v>
      </c>
      <c r="N46" s="48">
        <f t="shared" si="2"/>
        <v>83974</v>
      </c>
      <c r="P46" s="51"/>
      <c r="Q46" s="48"/>
      <c r="R46" s="48">
        <f t="shared" si="3"/>
        <v>0</v>
      </c>
    </row>
    <row r="47" spans="2:18" ht="15" customHeight="1">
      <c r="B47" s="49">
        <v>340</v>
      </c>
      <c r="C47" s="50" t="s">
        <v>63</v>
      </c>
      <c r="D47" s="46">
        <v>1070941</v>
      </c>
      <c r="E47" s="46">
        <v>20724</v>
      </c>
      <c r="F47" s="46">
        <f t="shared" si="0"/>
        <v>1091665</v>
      </c>
      <c r="G47" s="47"/>
      <c r="H47" s="51">
        <v>48395</v>
      </c>
      <c r="I47" s="48">
        <v>2321</v>
      </c>
      <c r="J47" s="48">
        <f t="shared" si="1"/>
        <v>50716</v>
      </c>
      <c r="L47" s="51">
        <v>30584</v>
      </c>
      <c r="M47" s="48">
        <v>-908</v>
      </c>
      <c r="N47" s="48">
        <f t="shared" si="2"/>
        <v>29676</v>
      </c>
      <c r="P47" s="51"/>
      <c r="Q47" s="48"/>
      <c r="R47" s="48">
        <f t="shared" si="3"/>
        <v>0</v>
      </c>
    </row>
    <row r="48" spans="2:18" ht="15" customHeight="1">
      <c r="B48" s="49">
        <v>341</v>
      </c>
      <c r="C48" s="50" t="s">
        <v>64</v>
      </c>
      <c r="D48" s="46">
        <v>271622</v>
      </c>
      <c r="E48" s="46">
        <v>5256</v>
      </c>
      <c r="F48" s="46">
        <f t="shared" si="0"/>
        <v>276878</v>
      </c>
      <c r="G48" s="47"/>
      <c r="H48" s="51">
        <v>12274</v>
      </c>
      <c r="I48" s="48">
        <v>589</v>
      </c>
      <c r="J48" s="48">
        <f t="shared" si="1"/>
        <v>12863</v>
      </c>
      <c r="L48" s="51">
        <v>7757</v>
      </c>
      <c r="M48" s="48">
        <v>-230</v>
      </c>
      <c r="N48" s="48">
        <f t="shared" si="2"/>
        <v>7527</v>
      </c>
      <c r="P48" s="51">
        <v>36397</v>
      </c>
      <c r="Q48" s="48">
        <v>225</v>
      </c>
      <c r="R48" s="48">
        <f t="shared" si="3"/>
        <v>36622</v>
      </c>
    </row>
    <row r="49" spans="2:18" ht="15" customHeight="1">
      <c r="B49" s="49">
        <v>342</v>
      </c>
      <c r="C49" s="50" t="s">
        <v>65</v>
      </c>
      <c r="D49" s="46">
        <v>3158449</v>
      </c>
      <c r="E49" s="46">
        <v>61120</v>
      </c>
      <c r="F49" s="46">
        <f t="shared" si="0"/>
        <v>3219569</v>
      </c>
      <c r="G49" s="47"/>
      <c r="H49" s="51">
        <v>142728</v>
      </c>
      <c r="I49" s="48">
        <v>6845</v>
      </c>
      <c r="J49" s="48">
        <f t="shared" si="1"/>
        <v>149573</v>
      </c>
      <c r="L49" s="51">
        <v>90200</v>
      </c>
      <c r="M49" s="48">
        <v>-2678</v>
      </c>
      <c r="N49" s="48">
        <f t="shared" si="2"/>
        <v>87522</v>
      </c>
      <c r="P49" s="51">
        <v>623706</v>
      </c>
      <c r="Q49" s="48">
        <v>3855</v>
      </c>
      <c r="R49" s="48">
        <f t="shared" si="3"/>
        <v>627561</v>
      </c>
    </row>
    <row r="50" spans="2:18" ht="15" customHeight="1">
      <c r="B50" s="49">
        <v>343</v>
      </c>
      <c r="C50" s="50" t="s">
        <v>66</v>
      </c>
      <c r="D50" s="46">
        <v>183003</v>
      </c>
      <c r="E50" s="46">
        <v>3541</v>
      </c>
      <c r="F50" s="46">
        <f t="shared" si="0"/>
        <v>186544</v>
      </c>
      <c r="G50" s="47"/>
      <c r="H50" s="51">
        <v>8270</v>
      </c>
      <c r="I50" s="48">
        <v>397</v>
      </c>
      <c r="J50" s="48">
        <f t="shared" si="1"/>
        <v>8667</v>
      </c>
      <c r="L50" s="51">
        <v>5226</v>
      </c>
      <c r="M50" s="48">
        <v>-155</v>
      </c>
      <c r="N50" s="48">
        <f t="shared" si="2"/>
        <v>5071</v>
      </c>
      <c r="P50" s="51">
        <v>21258</v>
      </c>
      <c r="Q50" s="48">
        <v>131</v>
      </c>
      <c r="R50" s="48">
        <f t="shared" si="3"/>
        <v>21389</v>
      </c>
    </row>
    <row r="51" spans="2:18" ht="15" customHeight="1">
      <c r="B51" s="49">
        <v>344</v>
      </c>
      <c r="C51" s="50" t="s">
        <v>67</v>
      </c>
      <c r="D51" s="46">
        <v>860712</v>
      </c>
      <c r="E51" s="46">
        <v>16656</v>
      </c>
      <c r="F51" s="46">
        <f t="shared" si="0"/>
        <v>877368</v>
      </c>
      <c r="G51" s="47"/>
      <c r="H51" s="51">
        <v>38895</v>
      </c>
      <c r="I51" s="48">
        <v>1865</v>
      </c>
      <c r="J51" s="48">
        <f t="shared" si="1"/>
        <v>40760</v>
      </c>
      <c r="L51" s="51">
        <v>24580</v>
      </c>
      <c r="M51" s="48">
        <v>-730</v>
      </c>
      <c r="N51" s="48">
        <f t="shared" si="2"/>
        <v>23850</v>
      </c>
      <c r="P51" s="51"/>
      <c r="Q51" s="48"/>
      <c r="R51" s="48">
        <f t="shared" si="3"/>
        <v>0</v>
      </c>
    </row>
    <row r="52" spans="2:18" ht="15" customHeight="1">
      <c r="B52" s="49">
        <v>345</v>
      </c>
      <c r="C52" s="50" t="s">
        <v>68</v>
      </c>
      <c r="D52" s="46">
        <v>614445</v>
      </c>
      <c r="E52" s="46">
        <v>11890</v>
      </c>
      <c r="F52" s="46">
        <f t="shared" si="0"/>
        <v>626335</v>
      </c>
      <c r="G52" s="47"/>
      <c r="H52" s="51">
        <v>27766</v>
      </c>
      <c r="I52" s="48">
        <v>1332</v>
      </c>
      <c r="J52" s="48">
        <f t="shared" si="1"/>
        <v>29098</v>
      </c>
      <c r="L52" s="51">
        <v>17547</v>
      </c>
      <c r="M52" s="48">
        <v>-521</v>
      </c>
      <c r="N52" s="48">
        <f t="shared" si="2"/>
        <v>17026</v>
      </c>
      <c r="P52" s="51">
        <v>91926</v>
      </c>
      <c r="Q52" s="48">
        <v>568</v>
      </c>
      <c r="R52" s="48">
        <f t="shared" si="3"/>
        <v>92494</v>
      </c>
    </row>
    <row r="53" spans="2:18" ht="15" customHeight="1">
      <c r="B53" s="49">
        <v>346</v>
      </c>
      <c r="C53" s="50" t="s">
        <v>69</v>
      </c>
      <c r="D53" s="46">
        <v>562061</v>
      </c>
      <c r="E53" s="46">
        <v>10877</v>
      </c>
      <c r="F53" s="46">
        <f t="shared" si="0"/>
        <v>572938</v>
      </c>
      <c r="G53" s="47"/>
      <c r="H53" s="51">
        <v>25399</v>
      </c>
      <c r="I53" s="48">
        <v>1218</v>
      </c>
      <c r="J53" s="48">
        <f t="shared" si="1"/>
        <v>26617</v>
      </c>
      <c r="L53" s="51">
        <v>16051</v>
      </c>
      <c r="M53" s="48">
        <v>-477</v>
      </c>
      <c r="N53" s="48">
        <f t="shared" si="2"/>
        <v>15574</v>
      </c>
      <c r="P53" s="51">
        <v>79577</v>
      </c>
      <c r="Q53" s="48">
        <v>492</v>
      </c>
      <c r="R53" s="48">
        <f t="shared" si="3"/>
        <v>80069</v>
      </c>
    </row>
    <row r="54" spans="2:18" ht="15" customHeight="1">
      <c r="B54" s="49">
        <v>347</v>
      </c>
      <c r="C54" s="50" t="s">
        <v>70</v>
      </c>
      <c r="D54" s="46">
        <v>468312</v>
      </c>
      <c r="E54" s="46">
        <v>9063</v>
      </c>
      <c r="F54" s="46">
        <f t="shared" si="0"/>
        <v>477375</v>
      </c>
      <c r="G54" s="47"/>
      <c r="H54" s="51">
        <v>21163</v>
      </c>
      <c r="I54" s="48">
        <v>1015</v>
      </c>
      <c r="J54" s="48">
        <f t="shared" si="1"/>
        <v>22178</v>
      </c>
      <c r="L54" s="51">
        <v>13374</v>
      </c>
      <c r="M54" s="48">
        <v>-397</v>
      </c>
      <c r="N54" s="48">
        <f t="shared" si="2"/>
        <v>12977</v>
      </c>
      <c r="P54" s="51">
        <v>77363</v>
      </c>
      <c r="Q54" s="48">
        <v>478</v>
      </c>
      <c r="R54" s="48">
        <f t="shared" si="3"/>
        <v>77841</v>
      </c>
    </row>
    <row r="55" spans="2:18" ht="15" customHeight="1">
      <c r="B55" s="49">
        <v>348</v>
      </c>
      <c r="C55" s="50" t="s">
        <v>71</v>
      </c>
      <c r="D55" s="46">
        <v>1639209</v>
      </c>
      <c r="E55" s="46">
        <v>31721</v>
      </c>
      <c r="F55" s="46">
        <f t="shared" si="0"/>
        <v>1670930</v>
      </c>
      <c r="G55" s="47"/>
      <c r="H55" s="51">
        <v>74074</v>
      </c>
      <c r="I55" s="48">
        <v>3552</v>
      </c>
      <c r="J55" s="48">
        <f t="shared" si="1"/>
        <v>77626</v>
      </c>
      <c r="L55" s="51">
        <v>46813</v>
      </c>
      <c r="M55" s="48">
        <v>-1390</v>
      </c>
      <c r="N55" s="48">
        <f t="shared" si="2"/>
        <v>45423</v>
      </c>
      <c r="P55" s="51"/>
      <c r="Q55" s="48"/>
      <c r="R55" s="48">
        <f t="shared" si="3"/>
        <v>0</v>
      </c>
    </row>
    <row r="56" spans="2:18" ht="15" customHeight="1">
      <c r="B56" s="49">
        <v>349</v>
      </c>
      <c r="C56" s="50" t="s">
        <v>72</v>
      </c>
      <c r="D56" s="46">
        <v>727904</v>
      </c>
      <c r="E56" s="46">
        <v>14086</v>
      </c>
      <c r="F56" s="46">
        <f t="shared" si="0"/>
        <v>741990</v>
      </c>
      <c r="G56" s="47"/>
      <c r="H56" s="51">
        <v>32893</v>
      </c>
      <c r="I56" s="48">
        <v>1577</v>
      </c>
      <c r="J56" s="48">
        <f t="shared" si="1"/>
        <v>34470</v>
      </c>
      <c r="L56" s="51">
        <v>20788</v>
      </c>
      <c r="M56" s="48">
        <v>-617</v>
      </c>
      <c r="N56" s="48">
        <f t="shared" si="2"/>
        <v>20171</v>
      </c>
      <c r="P56" s="51">
        <v>16400</v>
      </c>
      <c r="Q56" s="48">
        <v>101</v>
      </c>
      <c r="R56" s="48">
        <f t="shared" si="3"/>
        <v>16501</v>
      </c>
    </row>
    <row r="57" spans="2:18" ht="15" customHeight="1">
      <c r="B57" s="49">
        <v>350</v>
      </c>
      <c r="C57" s="50" t="s">
        <v>73</v>
      </c>
      <c r="D57" s="46">
        <v>296759</v>
      </c>
      <c r="E57" s="46">
        <v>5743</v>
      </c>
      <c r="F57" s="46">
        <f t="shared" si="0"/>
        <v>302502</v>
      </c>
      <c r="G57" s="47"/>
      <c r="H57" s="51">
        <v>13410</v>
      </c>
      <c r="I57" s="48">
        <v>643</v>
      </c>
      <c r="J57" s="48">
        <f t="shared" si="1"/>
        <v>14053</v>
      </c>
      <c r="L57" s="51">
        <v>8475</v>
      </c>
      <c r="M57" s="48">
        <v>-252</v>
      </c>
      <c r="N57" s="48">
        <f t="shared" si="2"/>
        <v>8223</v>
      </c>
      <c r="P57" s="51">
        <v>50044</v>
      </c>
      <c r="Q57" s="48">
        <v>309</v>
      </c>
      <c r="R57" s="48">
        <f t="shared" si="3"/>
        <v>50353</v>
      </c>
    </row>
    <row r="58" spans="2:18" ht="15" customHeight="1">
      <c r="B58" s="49">
        <v>351</v>
      </c>
      <c r="C58" s="50" t="s">
        <v>74</v>
      </c>
      <c r="D58" s="46">
        <v>2664526</v>
      </c>
      <c r="E58" s="46">
        <v>51562</v>
      </c>
      <c r="F58" s="46">
        <f t="shared" si="0"/>
        <v>2716088</v>
      </c>
      <c r="G58" s="47"/>
      <c r="H58" s="51">
        <v>120408</v>
      </c>
      <c r="I58" s="48">
        <v>5774</v>
      </c>
      <c r="J58" s="48">
        <f t="shared" si="1"/>
        <v>126182</v>
      </c>
      <c r="L58" s="51">
        <v>76094</v>
      </c>
      <c r="M58" s="48">
        <v>-2259</v>
      </c>
      <c r="N58" s="48">
        <f t="shared" si="2"/>
        <v>73835</v>
      </c>
      <c r="P58" s="51">
        <v>485043</v>
      </c>
      <c r="Q58" s="48">
        <v>2998</v>
      </c>
      <c r="R58" s="48">
        <f t="shared" si="3"/>
        <v>488041</v>
      </c>
    </row>
    <row r="59" spans="2:18" ht="15" customHeight="1">
      <c r="B59" s="49">
        <v>352</v>
      </c>
      <c r="C59" s="50" t="s">
        <v>75</v>
      </c>
      <c r="D59" s="46">
        <v>537397</v>
      </c>
      <c r="E59" s="46">
        <v>10399</v>
      </c>
      <c r="F59" s="46">
        <f t="shared" si="0"/>
        <v>547796</v>
      </c>
      <c r="G59" s="47"/>
      <c r="H59" s="51">
        <v>24285</v>
      </c>
      <c r="I59" s="48">
        <v>1165</v>
      </c>
      <c r="J59" s="48">
        <f t="shared" si="1"/>
        <v>25450</v>
      </c>
      <c r="L59" s="51">
        <v>15347</v>
      </c>
      <c r="M59" s="48">
        <v>-456</v>
      </c>
      <c r="N59" s="48">
        <f t="shared" si="2"/>
        <v>14891</v>
      </c>
      <c r="P59" s="51">
        <v>69603</v>
      </c>
      <c r="Q59" s="48">
        <v>430</v>
      </c>
      <c r="R59" s="48">
        <f t="shared" si="3"/>
        <v>70033</v>
      </c>
    </row>
    <row r="60" spans="2:18" ht="15" customHeight="1">
      <c r="B60" s="49">
        <v>353</v>
      </c>
      <c r="C60" s="50" t="s">
        <v>76</v>
      </c>
      <c r="D60" s="46">
        <v>2084677</v>
      </c>
      <c r="E60" s="46">
        <v>40341</v>
      </c>
      <c r="F60" s="46">
        <f t="shared" si="0"/>
        <v>2125018</v>
      </c>
      <c r="G60" s="47"/>
      <c r="H60" s="51">
        <v>94205</v>
      </c>
      <c r="I60" s="48">
        <v>4518</v>
      </c>
      <c r="J60" s="48">
        <f t="shared" si="1"/>
        <v>98723</v>
      </c>
      <c r="L60" s="51">
        <v>59535</v>
      </c>
      <c r="M60" s="48">
        <v>-1767</v>
      </c>
      <c r="N60" s="48">
        <f t="shared" si="2"/>
        <v>57768</v>
      </c>
      <c r="P60" s="51">
        <v>162628</v>
      </c>
      <c r="Q60" s="48">
        <v>1005</v>
      </c>
      <c r="R60" s="48">
        <f t="shared" si="3"/>
        <v>163633</v>
      </c>
    </row>
    <row r="61" spans="2:18" ht="15" customHeight="1">
      <c r="B61" s="49">
        <v>354</v>
      </c>
      <c r="C61" s="50" t="s">
        <v>77</v>
      </c>
      <c r="D61" s="46">
        <v>858462</v>
      </c>
      <c r="E61" s="46">
        <v>16612</v>
      </c>
      <c r="F61" s="46">
        <f t="shared" si="0"/>
        <v>875074</v>
      </c>
      <c r="G61" s="47"/>
      <c r="H61" s="51">
        <v>38793</v>
      </c>
      <c r="I61" s="48">
        <v>1860</v>
      </c>
      <c r="J61" s="48">
        <f t="shared" si="1"/>
        <v>40653</v>
      </c>
      <c r="L61" s="51">
        <v>24516</v>
      </c>
      <c r="M61" s="48">
        <v>-728</v>
      </c>
      <c r="N61" s="48">
        <f t="shared" si="2"/>
        <v>23788</v>
      </c>
      <c r="P61" s="51">
        <v>78834</v>
      </c>
      <c r="Q61" s="48">
        <v>487</v>
      </c>
      <c r="R61" s="48">
        <f t="shared" si="3"/>
        <v>79321</v>
      </c>
    </row>
    <row r="62" spans="2:18" ht="15" customHeight="1">
      <c r="B62" s="49">
        <v>355</v>
      </c>
      <c r="C62" s="50" t="s">
        <v>78</v>
      </c>
      <c r="D62" s="46">
        <v>613990</v>
      </c>
      <c r="E62" s="46">
        <v>11882</v>
      </c>
      <c r="F62" s="46">
        <f t="shared" si="0"/>
        <v>625872</v>
      </c>
      <c r="G62" s="47"/>
      <c r="H62" s="51">
        <v>27746</v>
      </c>
      <c r="I62" s="48">
        <v>1331</v>
      </c>
      <c r="J62" s="48">
        <f t="shared" si="1"/>
        <v>29077</v>
      </c>
      <c r="L62" s="51">
        <v>17534</v>
      </c>
      <c r="M62" s="48">
        <v>-521</v>
      </c>
      <c r="N62" s="48">
        <f t="shared" si="2"/>
        <v>17013</v>
      </c>
      <c r="P62" s="51">
        <v>56083</v>
      </c>
      <c r="Q62" s="48">
        <v>347</v>
      </c>
      <c r="R62" s="48">
        <f t="shared" si="3"/>
        <v>56430</v>
      </c>
    </row>
    <row r="63" spans="2:18" ht="15" customHeight="1">
      <c r="B63" s="49">
        <v>356</v>
      </c>
      <c r="C63" s="50" t="s">
        <v>79</v>
      </c>
      <c r="D63" s="46">
        <v>803656</v>
      </c>
      <c r="E63" s="46">
        <v>15552</v>
      </c>
      <c r="F63" s="46">
        <f t="shared" si="0"/>
        <v>819208</v>
      </c>
      <c r="G63" s="47"/>
      <c r="H63" s="51">
        <v>36317</v>
      </c>
      <c r="I63" s="48">
        <v>1742</v>
      </c>
      <c r="J63" s="48">
        <f t="shared" si="1"/>
        <v>38059</v>
      </c>
      <c r="L63" s="51">
        <v>22951</v>
      </c>
      <c r="M63" s="48">
        <v>-681</v>
      </c>
      <c r="N63" s="48">
        <f t="shared" si="2"/>
        <v>22270</v>
      </c>
      <c r="P63" s="51"/>
      <c r="Q63" s="48"/>
      <c r="R63" s="48">
        <f t="shared" si="3"/>
        <v>0</v>
      </c>
    </row>
    <row r="64" spans="2:18" ht="15" customHeight="1">
      <c r="B64" s="49">
        <v>357</v>
      </c>
      <c r="C64" s="50" t="s">
        <v>80</v>
      </c>
      <c r="D64" s="46">
        <v>1690535</v>
      </c>
      <c r="E64" s="46">
        <v>32714</v>
      </c>
      <c r="F64" s="46">
        <f t="shared" si="0"/>
        <v>1723249</v>
      </c>
      <c r="G64" s="47"/>
      <c r="H64" s="51">
        <v>76394</v>
      </c>
      <c r="I64" s="48">
        <v>3664</v>
      </c>
      <c r="J64" s="48">
        <f t="shared" si="1"/>
        <v>80058</v>
      </c>
      <c r="L64" s="51">
        <v>48279</v>
      </c>
      <c r="M64" s="48">
        <v>-1433</v>
      </c>
      <c r="N64" s="48">
        <f t="shared" si="2"/>
        <v>46846</v>
      </c>
      <c r="P64" s="51"/>
      <c r="Q64" s="48"/>
      <c r="R64" s="48">
        <f t="shared" si="3"/>
        <v>0</v>
      </c>
    </row>
    <row r="65" spans="2:18" ht="15" customHeight="1">
      <c r="B65" s="49">
        <v>358</v>
      </c>
      <c r="C65" s="50" t="s">
        <v>81</v>
      </c>
      <c r="D65" s="46">
        <v>9551142</v>
      </c>
      <c r="E65" s="46">
        <v>184828</v>
      </c>
      <c r="F65" s="46">
        <f t="shared" si="0"/>
        <v>9735970</v>
      </c>
      <c r="G65" s="47"/>
      <c r="H65" s="51">
        <v>431608</v>
      </c>
      <c r="I65" s="48">
        <v>20699</v>
      </c>
      <c r="J65" s="48">
        <f t="shared" si="1"/>
        <v>452307</v>
      </c>
      <c r="L65" s="51">
        <v>272764</v>
      </c>
      <c r="M65" s="48">
        <v>-8098</v>
      </c>
      <c r="N65" s="48">
        <f t="shared" si="2"/>
        <v>264666</v>
      </c>
      <c r="P65" s="51"/>
      <c r="Q65" s="48"/>
      <c r="R65" s="48">
        <f t="shared" si="3"/>
        <v>0</v>
      </c>
    </row>
    <row r="66" spans="2:18" s="58" customFormat="1" ht="18.75" customHeight="1">
      <c r="B66" s="73" t="s">
        <v>88</v>
      </c>
      <c r="C66" s="74"/>
      <c r="D66" s="55">
        <f t="shared" ref="D66:I66" si="4">SUM(D8:D65)</f>
        <v>92359429</v>
      </c>
      <c r="E66" s="55">
        <f t="shared" si="4"/>
        <v>1787283</v>
      </c>
      <c r="F66" s="55">
        <f t="shared" si="4"/>
        <v>94146712</v>
      </c>
      <c r="G66" s="56"/>
      <c r="H66" s="57">
        <f t="shared" si="4"/>
        <v>4173645</v>
      </c>
      <c r="I66" s="57">
        <f t="shared" si="4"/>
        <v>200157</v>
      </c>
      <c r="J66" s="57">
        <f>SUM(J8:J65)</f>
        <v>4373802</v>
      </c>
      <c r="L66" s="57">
        <f t="shared" ref="L66:N66" si="5">SUM(L8:L65)</f>
        <v>2637620</v>
      </c>
      <c r="M66" s="57">
        <f t="shared" si="5"/>
        <v>-78308</v>
      </c>
      <c r="N66" s="57">
        <f t="shared" si="5"/>
        <v>2559312</v>
      </c>
      <c r="P66" s="57">
        <f t="shared" ref="P66:R66" si="6">SUM(P8:P65)</f>
        <v>11521621</v>
      </c>
      <c r="Q66" s="57">
        <f t="shared" si="6"/>
        <v>71214</v>
      </c>
      <c r="R66" s="57">
        <f t="shared" si="6"/>
        <v>11592835</v>
      </c>
    </row>
    <row r="68" spans="2:18">
      <c r="C68" s="59"/>
      <c r="D68" s="59"/>
      <c r="E68" s="59"/>
      <c r="F68" s="59"/>
      <c r="G68" s="59"/>
      <c r="H68" s="59"/>
      <c r="I68" s="59"/>
      <c r="J68" s="59"/>
    </row>
    <row r="69" spans="2:18">
      <c r="D69" s="59"/>
      <c r="E69" s="59"/>
      <c r="F69" s="59"/>
      <c r="G69" s="59"/>
      <c r="H69" s="59"/>
      <c r="I69" s="59"/>
      <c r="J69" s="59"/>
    </row>
    <row r="70" spans="2:18">
      <c r="H70" s="59"/>
    </row>
  </sheetData>
  <mergeCells count="5">
    <mergeCell ref="B66:C66"/>
    <mergeCell ref="B5:R5"/>
    <mergeCell ref="B1:R1"/>
    <mergeCell ref="B2:R2"/>
    <mergeCell ref="B3:R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federación</vt:lpstr>
      <vt:lpstr>integración de pagos con ajuste</vt:lpstr>
      <vt:lpstr>federación!Área_de_impresión</vt:lpstr>
      <vt:lpstr>'integración de pagos con ajuste'!Área_de_impresión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2026-07-08T05:35:19Z</cp:lastPrinted>
  <dcterms:created xsi:type="dcterms:W3CDTF">2023-11-06T19:01:16Z</dcterms:created>
  <dcterms:modified xsi:type="dcterms:W3CDTF">2026-07-08T05:35:29Z</dcterms:modified>
</cp:coreProperties>
</file>