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FC0B6CD7-1E8E-41C6-A242-803CD250CD5D}" xr6:coauthVersionLast="47" xr6:coauthVersionMax="47" xr10:uidLastSave="{00000000-0000-0000-0000-000000000000}"/>
  <bookViews>
    <workbookView xWindow="-120" yWindow="-120" windowWidth="19440" windowHeight="11040" activeTab="2" xr2:uid="{1CB5460C-9EA5-4DFE-BA36-F351A3FB9C46}"/>
  </bookViews>
  <sheets>
    <sheet name="ACUM ENE_MAR" sheetId="1" r:id="rId1"/>
    <sheet name="ABR_JUNIO" sheetId="2" r:id="rId2"/>
    <sheet name="ACUMULADO A JUNIO" sheetId="3" r:id="rId3"/>
  </sheets>
  <definedNames>
    <definedName name="_xlnm.Print_Area" localSheetId="1">ABR_JUNIO!$C$2:$P$69</definedName>
    <definedName name="_xlnm.Print_Area" localSheetId="0">'ACUM ENE_MAR'!$A$1:$R$72</definedName>
    <definedName name="_xlnm.Print_Area" localSheetId="2">'ACUMULADO A JUNIO'!$C$2:$P$69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3" l="1"/>
  <c r="N67" i="3"/>
  <c r="M67" i="3"/>
  <c r="L67" i="3"/>
  <c r="K67" i="3"/>
  <c r="J67" i="3"/>
  <c r="I67" i="3"/>
  <c r="H67" i="3"/>
  <c r="G67" i="3"/>
  <c r="F67" i="3"/>
  <c r="E67" i="3"/>
  <c r="D67" i="3"/>
  <c r="O66" i="3"/>
  <c r="N66" i="3"/>
  <c r="M66" i="3"/>
  <c r="L66" i="3"/>
  <c r="K66" i="3"/>
  <c r="J66" i="3"/>
  <c r="I66" i="3"/>
  <c r="H66" i="3"/>
  <c r="G66" i="3"/>
  <c r="F66" i="3"/>
  <c r="E66" i="3"/>
  <c r="D66" i="3"/>
  <c r="O65" i="3"/>
  <c r="N65" i="3"/>
  <c r="M65" i="3"/>
  <c r="L65" i="3"/>
  <c r="K65" i="3"/>
  <c r="J65" i="3"/>
  <c r="I65" i="3"/>
  <c r="H65" i="3"/>
  <c r="G65" i="3"/>
  <c r="F65" i="3"/>
  <c r="E65" i="3"/>
  <c r="D65" i="3"/>
  <c r="O64" i="3"/>
  <c r="N64" i="3"/>
  <c r="M64" i="3"/>
  <c r="L64" i="3"/>
  <c r="K64" i="3"/>
  <c r="J64" i="3"/>
  <c r="I64" i="3"/>
  <c r="H64" i="3"/>
  <c r="G64" i="3"/>
  <c r="F64" i="3"/>
  <c r="E64" i="3"/>
  <c r="D64" i="3"/>
  <c r="O63" i="3"/>
  <c r="N63" i="3"/>
  <c r="M63" i="3"/>
  <c r="L63" i="3"/>
  <c r="K63" i="3"/>
  <c r="J63" i="3"/>
  <c r="I63" i="3"/>
  <c r="H63" i="3"/>
  <c r="G63" i="3"/>
  <c r="F63" i="3"/>
  <c r="E63" i="3"/>
  <c r="D63" i="3"/>
  <c r="O62" i="3"/>
  <c r="N62" i="3"/>
  <c r="M62" i="3"/>
  <c r="L62" i="3"/>
  <c r="K62" i="3"/>
  <c r="J62" i="3"/>
  <c r="I62" i="3"/>
  <c r="H62" i="3"/>
  <c r="G62" i="3"/>
  <c r="F62" i="3"/>
  <c r="E62" i="3"/>
  <c r="D62" i="3"/>
  <c r="O61" i="3"/>
  <c r="N61" i="3"/>
  <c r="M61" i="3"/>
  <c r="L61" i="3"/>
  <c r="K61" i="3"/>
  <c r="J61" i="3"/>
  <c r="I61" i="3"/>
  <c r="H61" i="3"/>
  <c r="G61" i="3"/>
  <c r="F61" i="3"/>
  <c r="E61" i="3"/>
  <c r="D61" i="3"/>
  <c r="O60" i="3"/>
  <c r="N60" i="3"/>
  <c r="M60" i="3"/>
  <c r="L60" i="3"/>
  <c r="K60" i="3"/>
  <c r="J60" i="3"/>
  <c r="I60" i="3"/>
  <c r="H60" i="3"/>
  <c r="G60" i="3"/>
  <c r="F60" i="3"/>
  <c r="E60" i="3"/>
  <c r="D60" i="3"/>
  <c r="O59" i="3"/>
  <c r="N59" i="3"/>
  <c r="M59" i="3"/>
  <c r="L59" i="3"/>
  <c r="K59" i="3"/>
  <c r="J59" i="3"/>
  <c r="I59" i="3"/>
  <c r="H59" i="3"/>
  <c r="G59" i="3"/>
  <c r="F59" i="3"/>
  <c r="E59" i="3"/>
  <c r="D59" i="3"/>
  <c r="O58" i="3"/>
  <c r="N58" i="3"/>
  <c r="M58" i="3"/>
  <c r="L58" i="3"/>
  <c r="K58" i="3"/>
  <c r="J58" i="3"/>
  <c r="I58" i="3"/>
  <c r="H58" i="3"/>
  <c r="G58" i="3"/>
  <c r="F58" i="3"/>
  <c r="E58" i="3"/>
  <c r="D58" i="3"/>
  <c r="O57" i="3"/>
  <c r="N57" i="3"/>
  <c r="M57" i="3"/>
  <c r="L57" i="3"/>
  <c r="K57" i="3"/>
  <c r="J57" i="3"/>
  <c r="I57" i="3"/>
  <c r="H57" i="3"/>
  <c r="G57" i="3"/>
  <c r="F57" i="3"/>
  <c r="E57" i="3"/>
  <c r="D57" i="3"/>
  <c r="O56" i="3"/>
  <c r="N56" i="3"/>
  <c r="M56" i="3"/>
  <c r="L56" i="3"/>
  <c r="K56" i="3"/>
  <c r="J56" i="3"/>
  <c r="I56" i="3"/>
  <c r="H56" i="3"/>
  <c r="G56" i="3"/>
  <c r="F56" i="3"/>
  <c r="E56" i="3"/>
  <c r="D56" i="3"/>
  <c r="O55" i="3"/>
  <c r="N55" i="3"/>
  <c r="M55" i="3"/>
  <c r="L55" i="3"/>
  <c r="K55" i="3"/>
  <c r="J55" i="3"/>
  <c r="I55" i="3"/>
  <c r="H55" i="3"/>
  <c r="G55" i="3"/>
  <c r="F55" i="3"/>
  <c r="E55" i="3"/>
  <c r="D55" i="3"/>
  <c r="O54" i="3"/>
  <c r="N54" i="3"/>
  <c r="M54" i="3"/>
  <c r="L54" i="3"/>
  <c r="K54" i="3"/>
  <c r="J54" i="3"/>
  <c r="I54" i="3"/>
  <c r="H54" i="3"/>
  <c r="G54" i="3"/>
  <c r="F54" i="3"/>
  <c r="E54" i="3"/>
  <c r="D54" i="3"/>
  <c r="O53" i="3"/>
  <c r="N53" i="3"/>
  <c r="M53" i="3"/>
  <c r="L53" i="3"/>
  <c r="K53" i="3"/>
  <c r="J53" i="3"/>
  <c r="I53" i="3"/>
  <c r="H53" i="3"/>
  <c r="G53" i="3"/>
  <c r="F53" i="3"/>
  <c r="E53" i="3"/>
  <c r="D53" i="3"/>
  <c r="O52" i="3"/>
  <c r="N52" i="3"/>
  <c r="M52" i="3"/>
  <c r="L52" i="3"/>
  <c r="K52" i="3"/>
  <c r="J52" i="3"/>
  <c r="I52" i="3"/>
  <c r="H52" i="3"/>
  <c r="G52" i="3"/>
  <c r="F52" i="3"/>
  <c r="E52" i="3"/>
  <c r="D52" i="3"/>
  <c r="O51" i="3"/>
  <c r="N51" i="3"/>
  <c r="M51" i="3"/>
  <c r="L51" i="3"/>
  <c r="K51" i="3"/>
  <c r="J51" i="3"/>
  <c r="I51" i="3"/>
  <c r="H51" i="3"/>
  <c r="G51" i="3"/>
  <c r="F51" i="3"/>
  <c r="E51" i="3"/>
  <c r="D51" i="3"/>
  <c r="O50" i="3"/>
  <c r="N50" i="3"/>
  <c r="M50" i="3"/>
  <c r="L50" i="3"/>
  <c r="K50" i="3"/>
  <c r="J50" i="3"/>
  <c r="I50" i="3"/>
  <c r="H50" i="3"/>
  <c r="G50" i="3"/>
  <c r="F50" i="3"/>
  <c r="E50" i="3"/>
  <c r="D50" i="3"/>
  <c r="O49" i="3"/>
  <c r="N49" i="3"/>
  <c r="M49" i="3"/>
  <c r="L49" i="3"/>
  <c r="K49" i="3"/>
  <c r="J49" i="3"/>
  <c r="I49" i="3"/>
  <c r="H49" i="3"/>
  <c r="G49" i="3"/>
  <c r="F49" i="3"/>
  <c r="E49" i="3"/>
  <c r="D49" i="3"/>
  <c r="O48" i="3"/>
  <c r="N48" i="3"/>
  <c r="M48" i="3"/>
  <c r="L48" i="3"/>
  <c r="K48" i="3"/>
  <c r="J48" i="3"/>
  <c r="I48" i="3"/>
  <c r="H48" i="3"/>
  <c r="G48" i="3"/>
  <c r="F48" i="3"/>
  <c r="E48" i="3"/>
  <c r="D48" i="3"/>
  <c r="O47" i="3"/>
  <c r="N47" i="3"/>
  <c r="M47" i="3"/>
  <c r="L47" i="3"/>
  <c r="K47" i="3"/>
  <c r="J47" i="3"/>
  <c r="I47" i="3"/>
  <c r="H47" i="3"/>
  <c r="G47" i="3"/>
  <c r="F47" i="3"/>
  <c r="E47" i="3"/>
  <c r="D47" i="3"/>
  <c r="O46" i="3"/>
  <c r="N46" i="3"/>
  <c r="M46" i="3"/>
  <c r="L46" i="3"/>
  <c r="K46" i="3"/>
  <c r="J46" i="3"/>
  <c r="I46" i="3"/>
  <c r="H46" i="3"/>
  <c r="G46" i="3"/>
  <c r="F46" i="3"/>
  <c r="E46" i="3"/>
  <c r="D46" i="3"/>
  <c r="O45" i="3"/>
  <c r="N45" i="3"/>
  <c r="M45" i="3"/>
  <c r="L45" i="3"/>
  <c r="K45" i="3"/>
  <c r="J45" i="3"/>
  <c r="I45" i="3"/>
  <c r="H45" i="3"/>
  <c r="G45" i="3"/>
  <c r="F45" i="3"/>
  <c r="E45" i="3"/>
  <c r="D45" i="3"/>
  <c r="O44" i="3"/>
  <c r="N44" i="3"/>
  <c r="M44" i="3"/>
  <c r="L44" i="3"/>
  <c r="K44" i="3"/>
  <c r="J44" i="3"/>
  <c r="I44" i="3"/>
  <c r="H44" i="3"/>
  <c r="G44" i="3"/>
  <c r="F44" i="3"/>
  <c r="E44" i="3"/>
  <c r="D44" i="3"/>
  <c r="O43" i="3"/>
  <c r="N43" i="3"/>
  <c r="M43" i="3"/>
  <c r="L43" i="3"/>
  <c r="K43" i="3"/>
  <c r="J43" i="3"/>
  <c r="I43" i="3"/>
  <c r="H43" i="3"/>
  <c r="G43" i="3"/>
  <c r="F43" i="3"/>
  <c r="E43" i="3"/>
  <c r="D43" i="3"/>
  <c r="O42" i="3"/>
  <c r="N42" i="3"/>
  <c r="M42" i="3"/>
  <c r="L42" i="3"/>
  <c r="K42" i="3"/>
  <c r="J42" i="3"/>
  <c r="I42" i="3"/>
  <c r="H42" i="3"/>
  <c r="G42" i="3"/>
  <c r="F42" i="3"/>
  <c r="E42" i="3"/>
  <c r="D42" i="3"/>
  <c r="O41" i="3"/>
  <c r="N41" i="3"/>
  <c r="M41" i="3"/>
  <c r="L41" i="3"/>
  <c r="K41" i="3"/>
  <c r="J41" i="3"/>
  <c r="I41" i="3"/>
  <c r="H41" i="3"/>
  <c r="G41" i="3"/>
  <c r="F41" i="3"/>
  <c r="E41" i="3"/>
  <c r="D41" i="3"/>
  <c r="O40" i="3"/>
  <c r="N40" i="3"/>
  <c r="M40" i="3"/>
  <c r="L40" i="3"/>
  <c r="K40" i="3"/>
  <c r="J40" i="3"/>
  <c r="I40" i="3"/>
  <c r="H40" i="3"/>
  <c r="G40" i="3"/>
  <c r="F40" i="3"/>
  <c r="E40" i="3"/>
  <c r="D40" i="3"/>
  <c r="O39" i="3"/>
  <c r="N39" i="3"/>
  <c r="M39" i="3"/>
  <c r="L39" i="3"/>
  <c r="K39" i="3"/>
  <c r="J39" i="3"/>
  <c r="I39" i="3"/>
  <c r="H39" i="3"/>
  <c r="G39" i="3"/>
  <c r="F39" i="3"/>
  <c r="E39" i="3"/>
  <c r="D39" i="3"/>
  <c r="O38" i="3"/>
  <c r="N38" i="3"/>
  <c r="M38" i="3"/>
  <c r="L38" i="3"/>
  <c r="K38" i="3"/>
  <c r="J38" i="3"/>
  <c r="I38" i="3"/>
  <c r="H38" i="3"/>
  <c r="G38" i="3"/>
  <c r="F38" i="3"/>
  <c r="E38" i="3"/>
  <c r="D38" i="3"/>
  <c r="O37" i="3"/>
  <c r="N37" i="3"/>
  <c r="M37" i="3"/>
  <c r="L37" i="3"/>
  <c r="K37" i="3"/>
  <c r="J37" i="3"/>
  <c r="I37" i="3"/>
  <c r="H37" i="3"/>
  <c r="G37" i="3"/>
  <c r="F37" i="3"/>
  <c r="E37" i="3"/>
  <c r="D37" i="3"/>
  <c r="O36" i="3"/>
  <c r="N36" i="3"/>
  <c r="M36" i="3"/>
  <c r="L36" i="3"/>
  <c r="K36" i="3"/>
  <c r="J36" i="3"/>
  <c r="I36" i="3"/>
  <c r="H36" i="3"/>
  <c r="G36" i="3"/>
  <c r="F36" i="3"/>
  <c r="E36" i="3"/>
  <c r="D36" i="3"/>
  <c r="O35" i="3"/>
  <c r="N35" i="3"/>
  <c r="M35" i="3"/>
  <c r="L35" i="3"/>
  <c r="K35" i="3"/>
  <c r="J35" i="3"/>
  <c r="I35" i="3"/>
  <c r="H35" i="3"/>
  <c r="G35" i="3"/>
  <c r="F35" i="3"/>
  <c r="E35" i="3"/>
  <c r="D35" i="3"/>
  <c r="O34" i="3"/>
  <c r="N34" i="3"/>
  <c r="M34" i="3"/>
  <c r="L34" i="3"/>
  <c r="K34" i="3"/>
  <c r="J34" i="3"/>
  <c r="I34" i="3"/>
  <c r="H34" i="3"/>
  <c r="G34" i="3"/>
  <c r="F34" i="3"/>
  <c r="E34" i="3"/>
  <c r="D34" i="3"/>
  <c r="O33" i="3"/>
  <c r="N33" i="3"/>
  <c r="M33" i="3"/>
  <c r="L33" i="3"/>
  <c r="K33" i="3"/>
  <c r="J33" i="3"/>
  <c r="I33" i="3"/>
  <c r="H33" i="3"/>
  <c r="G33" i="3"/>
  <c r="F33" i="3"/>
  <c r="E33" i="3"/>
  <c r="D33" i="3"/>
  <c r="O32" i="3"/>
  <c r="N32" i="3"/>
  <c r="M32" i="3"/>
  <c r="L32" i="3"/>
  <c r="K32" i="3"/>
  <c r="J32" i="3"/>
  <c r="I32" i="3"/>
  <c r="H32" i="3"/>
  <c r="G32" i="3"/>
  <c r="F32" i="3"/>
  <c r="E32" i="3"/>
  <c r="D32" i="3"/>
  <c r="O31" i="3"/>
  <c r="N31" i="3"/>
  <c r="M31" i="3"/>
  <c r="L31" i="3"/>
  <c r="K31" i="3"/>
  <c r="J31" i="3"/>
  <c r="I31" i="3"/>
  <c r="H31" i="3"/>
  <c r="G31" i="3"/>
  <c r="F31" i="3"/>
  <c r="E31" i="3"/>
  <c r="D31" i="3"/>
  <c r="O30" i="3"/>
  <c r="N30" i="3"/>
  <c r="M30" i="3"/>
  <c r="L30" i="3"/>
  <c r="K30" i="3"/>
  <c r="J30" i="3"/>
  <c r="I30" i="3"/>
  <c r="H30" i="3"/>
  <c r="G30" i="3"/>
  <c r="F30" i="3"/>
  <c r="E30" i="3"/>
  <c r="D30" i="3"/>
  <c r="O29" i="3"/>
  <c r="N29" i="3"/>
  <c r="M29" i="3"/>
  <c r="L29" i="3"/>
  <c r="K29" i="3"/>
  <c r="J29" i="3"/>
  <c r="I29" i="3"/>
  <c r="H29" i="3"/>
  <c r="G29" i="3"/>
  <c r="F29" i="3"/>
  <c r="E29" i="3"/>
  <c r="D29" i="3"/>
  <c r="O28" i="3"/>
  <c r="N28" i="3"/>
  <c r="M28" i="3"/>
  <c r="L28" i="3"/>
  <c r="K28" i="3"/>
  <c r="J28" i="3"/>
  <c r="I28" i="3"/>
  <c r="H28" i="3"/>
  <c r="G28" i="3"/>
  <c r="F28" i="3"/>
  <c r="E28" i="3"/>
  <c r="D28" i="3"/>
  <c r="O27" i="3"/>
  <c r="N27" i="3"/>
  <c r="M27" i="3"/>
  <c r="L27" i="3"/>
  <c r="K27" i="3"/>
  <c r="J27" i="3"/>
  <c r="I27" i="3"/>
  <c r="H27" i="3"/>
  <c r="G27" i="3"/>
  <c r="F27" i="3"/>
  <c r="E27" i="3"/>
  <c r="D27" i="3"/>
  <c r="O26" i="3"/>
  <c r="N26" i="3"/>
  <c r="M26" i="3"/>
  <c r="L26" i="3"/>
  <c r="K26" i="3"/>
  <c r="J26" i="3"/>
  <c r="I26" i="3"/>
  <c r="H26" i="3"/>
  <c r="G26" i="3"/>
  <c r="F26" i="3"/>
  <c r="E26" i="3"/>
  <c r="D26" i="3"/>
  <c r="O25" i="3"/>
  <c r="N25" i="3"/>
  <c r="M25" i="3"/>
  <c r="L25" i="3"/>
  <c r="K25" i="3"/>
  <c r="J25" i="3"/>
  <c r="I25" i="3"/>
  <c r="H25" i="3"/>
  <c r="G25" i="3"/>
  <c r="F25" i="3"/>
  <c r="E25" i="3"/>
  <c r="D25" i="3"/>
  <c r="O24" i="3"/>
  <c r="N24" i="3"/>
  <c r="M24" i="3"/>
  <c r="L24" i="3"/>
  <c r="K24" i="3"/>
  <c r="J24" i="3"/>
  <c r="I24" i="3"/>
  <c r="H24" i="3"/>
  <c r="G24" i="3"/>
  <c r="F24" i="3"/>
  <c r="E24" i="3"/>
  <c r="D24" i="3"/>
  <c r="O23" i="3"/>
  <c r="N23" i="3"/>
  <c r="M23" i="3"/>
  <c r="L23" i="3"/>
  <c r="K23" i="3"/>
  <c r="J23" i="3"/>
  <c r="I23" i="3"/>
  <c r="H23" i="3"/>
  <c r="G23" i="3"/>
  <c r="F23" i="3"/>
  <c r="E23" i="3"/>
  <c r="D23" i="3"/>
  <c r="O22" i="3"/>
  <c r="N22" i="3"/>
  <c r="M22" i="3"/>
  <c r="L22" i="3"/>
  <c r="K22" i="3"/>
  <c r="J22" i="3"/>
  <c r="I22" i="3"/>
  <c r="H22" i="3"/>
  <c r="G22" i="3"/>
  <c r="F22" i="3"/>
  <c r="E22" i="3"/>
  <c r="D22" i="3"/>
  <c r="O21" i="3"/>
  <c r="N21" i="3"/>
  <c r="M21" i="3"/>
  <c r="L21" i="3"/>
  <c r="K21" i="3"/>
  <c r="J21" i="3"/>
  <c r="I21" i="3"/>
  <c r="H21" i="3"/>
  <c r="G21" i="3"/>
  <c r="F21" i="3"/>
  <c r="E21" i="3"/>
  <c r="D21" i="3"/>
  <c r="O20" i="3"/>
  <c r="N20" i="3"/>
  <c r="M20" i="3"/>
  <c r="L20" i="3"/>
  <c r="K20" i="3"/>
  <c r="J20" i="3"/>
  <c r="I20" i="3"/>
  <c r="H20" i="3"/>
  <c r="G20" i="3"/>
  <c r="F20" i="3"/>
  <c r="E20" i="3"/>
  <c r="D20" i="3"/>
  <c r="O19" i="3"/>
  <c r="N19" i="3"/>
  <c r="M19" i="3"/>
  <c r="L19" i="3"/>
  <c r="K19" i="3"/>
  <c r="J19" i="3"/>
  <c r="I19" i="3"/>
  <c r="H19" i="3"/>
  <c r="G19" i="3"/>
  <c r="F19" i="3"/>
  <c r="E19" i="3"/>
  <c r="D19" i="3"/>
  <c r="O18" i="3"/>
  <c r="N18" i="3"/>
  <c r="M18" i="3"/>
  <c r="L18" i="3"/>
  <c r="K18" i="3"/>
  <c r="J18" i="3"/>
  <c r="I18" i="3"/>
  <c r="H18" i="3"/>
  <c r="G18" i="3"/>
  <c r="F18" i="3"/>
  <c r="E18" i="3"/>
  <c r="D18" i="3"/>
  <c r="O17" i="3"/>
  <c r="N17" i="3"/>
  <c r="M17" i="3"/>
  <c r="L17" i="3"/>
  <c r="K17" i="3"/>
  <c r="J17" i="3"/>
  <c r="I17" i="3"/>
  <c r="H17" i="3"/>
  <c r="G17" i="3"/>
  <c r="F17" i="3"/>
  <c r="E17" i="3"/>
  <c r="D17" i="3"/>
  <c r="O16" i="3"/>
  <c r="N16" i="3"/>
  <c r="M16" i="3"/>
  <c r="L16" i="3"/>
  <c r="K16" i="3"/>
  <c r="J16" i="3"/>
  <c r="I16" i="3"/>
  <c r="H16" i="3"/>
  <c r="G16" i="3"/>
  <c r="F16" i="3"/>
  <c r="E16" i="3"/>
  <c r="D16" i="3"/>
  <c r="O15" i="3"/>
  <c r="N15" i="3"/>
  <c r="M15" i="3"/>
  <c r="L15" i="3"/>
  <c r="K15" i="3"/>
  <c r="J15" i="3"/>
  <c r="I15" i="3"/>
  <c r="H15" i="3"/>
  <c r="G15" i="3"/>
  <c r="F15" i="3"/>
  <c r="E15" i="3"/>
  <c r="D15" i="3"/>
  <c r="O14" i="3"/>
  <c r="N14" i="3"/>
  <c r="M14" i="3"/>
  <c r="L14" i="3"/>
  <c r="K14" i="3"/>
  <c r="J14" i="3"/>
  <c r="I14" i="3"/>
  <c r="H14" i="3"/>
  <c r="G14" i="3"/>
  <c r="F14" i="3"/>
  <c r="E14" i="3"/>
  <c r="D14" i="3"/>
  <c r="O13" i="3"/>
  <c r="N13" i="3"/>
  <c r="M13" i="3"/>
  <c r="L13" i="3"/>
  <c r="K13" i="3"/>
  <c r="J13" i="3"/>
  <c r="I13" i="3"/>
  <c r="H13" i="3"/>
  <c r="G13" i="3"/>
  <c r="F13" i="3"/>
  <c r="E13" i="3"/>
  <c r="D13" i="3"/>
  <c r="O12" i="3"/>
  <c r="N12" i="3"/>
  <c r="M12" i="3"/>
  <c r="L12" i="3"/>
  <c r="K12" i="3"/>
  <c r="J12" i="3"/>
  <c r="I12" i="3"/>
  <c r="H12" i="3"/>
  <c r="G12" i="3"/>
  <c r="F12" i="3"/>
  <c r="E12" i="3"/>
  <c r="D12" i="3"/>
  <c r="O11" i="3"/>
  <c r="N11" i="3"/>
  <c r="M11" i="3"/>
  <c r="L11" i="3"/>
  <c r="K11" i="3"/>
  <c r="J11" i="3"/>
  <c r="I11" i="3"/>
  <c r="H11" i="3"/>
  <c r="G11" i="3"/>
  <c r="F11" i="3"/>
  <c r="E11" i="3"/>
  <c r="D11" i="3"/>
  <c r="O10" i="3"/>
  <c r="N10" i="3"/>
  <c r="M10" i="3"/>
  <c r="L10" i="3"/>
  <c r="K10" i="3"/>
  <c r="J10" i="3"/>
  <c r="I10" i="3"/>
  <c r="H10" i="3"/>
  <c r="G10" i="3"/>
  <c r="F10" i="3"/>
  <c r="E10" i="3"/>
  <c r="D10" i="3"/>
  <c r="O68" i="3" l="1"/>
  <c r="N68" i="3"/>
  <c r="M68" i="3"/>
  <c r="L68" i="3"/>
  <c r="K68" i="3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O68" i="2"/>
  <c r="N68" i="2"/>
  <c r="M68" i="2"/>
  <c r="L68" i="2"/>
  <c r="K68" i="2"/>
  <c r="J68" i="2"/>
  <c r="I68" i="2"/>
  <c r="H68" i="2"/>
  <c r="G68" i="2"/>
  <c r="F68" i="2"/>
  <c r="E68" i="2"/>
  <c r="D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68" i="3" l="1"/>
  <c r="P68" i="2"/>
  <c r="N68" i="1"/>
  <c r="P65" i="1"/>
  <c r="P67" i="1"/>
  <c r="O68" i="1" l="1"/>
  <c r="P66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68" i="1" l="1"/>
  <c r="G68" i="1"/>
  <c r="K68" i="1" l="1"/>
  <c r="M68" i="1"/>
  <c r="L68" i="1"/>
  <c r="H68" i="1"/>
  <c r="J68" i="1"/>
  <c r="I68" i="1"/>
  <c r="E68" i="1"/>
  <c r="F68" i="1"/>
  <c r="D68" i="1"/>
</calcChain>
</file>

<file path=xl/sharedStrings.xml><?xml version="1.0" encoding="utf-8"?>
<sst xmlns="http://schemas.openxmlformats.org/spreadsheetml/2006/main" count="279" uniqueCount="90">
  <si>
    <t>GOBIERNO DEL ESTADO DE ZACATECAS</t>
  </si>
  <si>
    <t>SECRETARÍA DE FINANZAS</t>
  </si>
  <si>
    <t>SUBSECRETARÍA DE EGRESOS</t>
  </si>
  <si>
    <t>DIRECCIÓN DE CONTABILIDAD</t>
  </si>
  <si>
    <t>MONTO EN PESOS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</si>
  <si>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</si>
  <si>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</si>
  <si>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</si>
  <si>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</si>
  <si>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</si>
  <si>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</si>
  <si>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</si>
  <si>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 30%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</si>
  <si>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</si>
  <si>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</si>
  <si>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</si>
  <si>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</si>
  <si>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</si>
  <si>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</si>
  <si>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</si>
  <si>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</si>
  <si>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</si>
  <si>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</si>
  <si>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</si>
  <si>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</si>
  <si>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</si>
  <si>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</si>
  <si>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</si>
  <si>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</si>
  <si>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</si>
  <si>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</si>
  <si>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</si>
  <si>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</si>
  <si>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</si>
  <si>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</si>
  <si>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</si>
  <si>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</si>
  <si>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</si>
  <si>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</si>
  <si>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</si>
  <si>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</si>
  <si>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</si>
  <si>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</si>
  <si>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</si>
  <si>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</si>
  <si>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</si>
  <si>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</si>
  <si>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</si>
  <si>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</si>
  <si>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</si>
  <si>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</si>
  <si>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</si>
  <si>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</si>
  <si>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</si>
  <si>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</si>
  <si>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</si>
  <si>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</si>
  <si>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</si>
  <si>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</si>
  <si>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</si>
  <si>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</si>
  <si>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</si>
  <si>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</si>
  <si>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</si>
  <si>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</si>
  <si>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</si>
  <si>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</si>
  <si>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</si>
  <si>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</si>
  <si>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</si>
  <si>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</si>
  <si>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</si>
  <si>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</si>
  <si>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</si>
  <si>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</si>
  <si>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</si>
  <si>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</si>
  <si>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</si>
  <si>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</si>
  <si>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</si>
  <si>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</si>
  <si>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</si>
  <si>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</si>
  <si>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</si>
  <si>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FISR BI</t>
  </si>
  <si>
    <t>FEIEF</t>
  </si>
  <si>
    <t>RECURSOS</t>
  </si>
  <si>
    <t>IMPORTE TRANSFERIDO A LOS MUNICIPIOS DE ENERO A MARZO DEL AÑO 2026</t>
  </si>
  <si>
    <t>IMPORTE TRANSFERIDO A LOS MUNICIPIOS DE ABRIL A JUNIO DEL AÑO 2026</t>
  </si>
  <si>
    <t>IMPORTE TRANSFERIDO A LOS MUNICIPIOS DE ENERO  A JUNIO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</si>
</sst>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10"/>
      <name val="Arial"/>
    </font>
    <font>
      <sz val="11"/>
      <color theme="1"/>
      <name val="Aptos Narrow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b/>
      <sz val="10"/>
      <name val="CG Omega"/>
    </font>
    <font>
      <sz val="10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9"/>
      <name val="CG Omeg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13" xfId="0" applyFont="1" applyBorder="1" applyProtection="1">
      <protection locked="0"/>
    </xf>
    <xf numFmtId="4" fontId="3" fillId="0" borderId="14" xfId="1" applyNumberFormat="1" applyFont="1" applyBorder="1" applyProtection="1">
      <protection locked="0"/>
    </xf>
    <xf numFmtId="164" fontId="3" fillId="0" borderId="14" xfId="0" applyNumberFormat="1" applyFont="1" applyBorder="1"/>
    <xf numFmtId="164" fontId="2" fillId="0" borderId="0" xfId="1" applyFont="1"/>
    <xf numFmtId="43" fontId="2" fillId="0" borderId="0" xfId="0" applyNumberFormat="1" applyFont="1"/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/>
    <xf numFmtId="0" fontId="3" fillId="0" borderId="11" xfId="0" applyFont="1" applyBorder="1"/>
    <xf numFmtId="0" fontId="2" fillId="0" borderId="11" xfId="0" applyFont="1" applyBorder="1"/>
    <xf numFmtId="164" fontId="0" fillId="0" borderId="0" xfId="0" applyNumberFormat="1"/>
    <xf numFmtId="0" fontId="3" fillId="0" borderId="0" xfId="0" applyFont="1"/>
    <xf numFmtId="4" fontId="2" fillId="0" borderId="0" xfId="0" applyNumberFormat="1" applyFont="1"/>
    <xf numFmtId="4" fontId="3" fillId="0" borderId="14" xfId="0" applyNumberFormat="1" applyFont="1" applyBorder="1"/>
    <xf numFmtId="4" fontId="11" fillId="0" borderId="0" xfId="0" applyNumberFormat="1" applyFont="1"/>
    <xf numFmtId="0" fontId="2" fillId="4" borderId="1" xfId="0" applyFont="1" applyFill="1" applyBorder="1"/>
    <xf numFmtId="0" fontId="2" fillId="4" borderId="4" xfId="0" applyFont="1" applyFill="1" applyBorder="1"/>
    <xf numFmtId="0" fontId="0" fillId="4" borderId="15" xfId="0" applyFill="1" applyBorder="1"/>
    <xf numFmtId="0" fontId="0" fillId="4" borderId="0" xfId="0" applyFill="1"/>
    <xf numFmtId="0" fontId="2" fillId="4" borderId="0" xfId="0" applyFont="1" applyFill="1"/>
    <xf numFmtId="0" fontId="2" fillId="4" borderId="2" xfId="0" applyFont="1" applyFill="1" applyBorder="1"/>
    <xf numFmtId="0" fontId="3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0" fillId="4" borderId="17" xfId="0" applyFill="1" applyBorder="1"/>
    <xf numFmtId="0" fontId="0" fillId="4" borderId="16" xfId="0" applyFill="1" applyBorder="1"/>
    <xf numFmtId="164" fontId="2" fillId="4" borderId="0" xfId="1" applyFont="1" applyFill="1"/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distributed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distributed"/>
    </xf>
    <xf numFmtId="4" fontId="3" fillId="0" borderId="0" xfId="0" applyNumberFormat="1" applyFont="1"/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3 2" xfId="2" xr:uid="{563A1868-DF4D-44CD-80C7-23DE708F8644}"/>
    <cellStyle name="Normal 4" xfId="3" xr:uid="{C1355C2A-6C1A-4EF2-885F-C08262BA78F4}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495A-835D-4EEC-9D5C-B94A9E2454AA}">
  <sheetPr>
    <pageSetUpPr fitToPage="1"/>
  </sheetPr>
  <dimension ref="A1:S74"/>
  <sheetViews>
    <sheetView view="pageBreakPreview" topLeftCell="H48" zoomScaleNormal="100" zoomScaleSheetLayoutView="100" workbookViewId="0">
      <selection activeCell="Q73" sqref="Q73"/>
    </sheetView>
  </sheetViews>
  <sheetFormatPr baseColWidth="10" defaultColWidth="11.42578125" defaultRowHeight="12.75"/>
  <cols>
    <col min="1" max="1" width="1.28515625" style="23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5" width="18.7109375" style="15" customWidth="1"/>
    <col min="16" max="16" width="19.28515625" style="15" customWidth="1"/>
    <col min="17" max="17" width="4" style="1" customWidth="1"/>
    <col min="18" max="18" width="1.28515625" style="23" customWidth="1"/>
    <col min="19" max="19" width="19.28515625" style="1" customWidth="1"/>
    <col min="20" max="16384" width="11.42578125" style="1"/>
  </cols>
  <sheetData>
    <row r="1" spans="1:19" s="23" customFormat="1" ht="8.25" customHeight="1" thickTop="1">
      <c r="A1" s="19"/>
      <c r="B1" s="24"/>
      <c r="C1" s="24"/>
      <c r="D1" s="25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4"/>
      <c r="R1" s="26"/>
    </row>
    <row r="2" spans="1:19" ht="18" customHeight="1">
      <c r="A2" s="20"/>
      <c r="B2" s="2"/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27"/>
    </row>
    <row r="3" spans="1:19" ht="19.5" customHeight="1">
      <c r="A3" s="20"/>
      <c r="C3" s="45" t="s">
        <v>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R3" s="27"/>
    </row>
    <row r="4" spans="1:19" ht="15">
      <c r="A4" s="20"/>
      <c r="C4" s="46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27"/>
    </row>
    <row r="5" spans="1:19" ht="15" customHeight="1">
      <c r="A5" s="20"/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27"/>
    </row>
    <row r="6" spans="1:19" ht="15.75" customHeight="1">
      <c r="A6" s="20"/>
      <c r="C6" s="48" t="s">
        <v>87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R6" s="27"/>
    </row>
    <row r="7" spans="1:19" ht="16.5" customHeight="1" thickBot="1">
      <c r="A7" s="20"/>
      <c r="C7" s="44" t="s">
        <v>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R7" s="27"/>
    </row>
    <row r="8" spans="1:19">
      <c r="A8" s="20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6" t="s">
        <v>86</v>
      </c>
      <c r="P8" s="34" t="s">
        <v>13</v>
      </c>
      <c r="R8" s="27"/>
    </row>
    <row r="9" spans="1:19" ht="13.5" thickBot="1">
      <c r="A9" s="20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/>
      <c r="O9" s="42" t="s">
        <v>85</v>
      </c>
      <c r="P9" s="40" t="s">
        <v>24</v>
      </c>
      <c r="R9" s="27"/>
    </row>
    <row r="10" spans="1:19">
      <c r="A10" s="20"/>
      <c r="C10" s="3" t="s">
        <v>25</v>
      </c>
      <c r="D10" s="4">
        <v>3484840</v>
      </c>
      <c r="E10" s="4">
        <v>896762</v>
      </c>
      <c r="F10" s="4">
        <v>36463</v>
      </c>
      <c r="G10" s="4">
        <v>19589</v>
      </c>
      <c r="H10" s="4">
        <v>124917</v>
      </c>
      <c r="I10" s="4">
        <v>99117</v>
      </c>
      <c r="J10" s="4">
        <v>77448</v>
      </c>
      <c r="K10" s="4">
        <v>4197</v>
      </c>
      <c r="L10" s="4">
        <v>15521</v>
      </c>
      <c r="M10" s="4">
        <v>113076</v>
      </c>
      <c r="N10" s="4">
        <v>10549</v>
      </c>
      <c r="O10" s="4">
        <v>0</v>
      </c>
      <c r="P10" s="5">
        <f t="shared" ref="P10:P41" si="0">SUM(D10:O10)</f>
        <v>4882479</v>
      </c>
      <c r="R10" s="27"/>
      <c r="S10" s="7"/>
    </row>
    <row r="11" spans="1:19">
      <c r="A11" s="20"/>
      <c r="C11" s="3" t="s">
        <v>26</v>
      </c>
      <c r="D11" s="4">
        <v>2813232</v>
      </c>
      <c r="E11" s="4">
        <v>723936</v>
      </c>
      <c r="F11" s="4">
        <v>29437</v>
      </c>
      <c r="G11" s="4">
        <v>15814</v>
      </c>
      <c r="H11" s="4">
        <v>100841</v>
      </c>
      <c r="I11" s="4">
        <v>78866</v>
      </c>
      <c r="J11" s="4">
        <v>61623</v>
      </c>
      <c r="K11" s="4">
        <v>3387</v>
      </c>
      <c r="L11" s="4">
        <v>0</v>
      </c>
      <c r="M11" s="4">
        <v>0</v>
      </c>
      <c r="N11" s="4">
        <v>8516</v>
      </c>
      <c r="O11" s="4">
        <v>0</v>
      </c>
      <c r="P11" s="5">
        <f t="shared" si="0"/>
        <v>3835652</v>
      </c>
      <c r="R11" s="27"/>
      <c r="S11" s="7"/>
    </row>
    <row r="12" spans="1:19">
      <c r="A12" s="20"/>
      <c r="C12" s="3" t="s">
        <v>27</v>
      </c>
      <c r="D12" s="4">
        <v>2319889</v>
      </c>
      <c r="E12" s="4">
        <v>596983</v>
      </c>
      <c r="F12" s="4">
        <v>24274</v>
      </c>
      <c r="G12" s="4">
        <v>13040</v>
      </c>
      <c r="H12" s="4">
        <v>83157</v>
      </c>
      <c r="I12" s="4">
        <v>46497</v>
      </c>
      <c r="J12" s="4">
        <v>36330</v>
      </c>
      <c r="K12" s="4">
        <v>2793</v>
      </c>
      <c r="L12" s="4">
        <v>126738</v>
      </c>
      <c r="M12" s="4">
        <v>0</v>
      </c>
      <c r="N12" s="4">
        <v>7022</v>
      </c>
      <c r="O12" s="4">
        <v>0</v>
      </c>
      <c r="P12" s="5">
        <f t="shared" si="0"/>
        <v>3256723</v>
      </c>
      <c r="R12" s="27"/>
      <c r="S12" s="7"/>
    </row>
    <row r="13" spans="1:19">
      <c r="A13" s="20"/>
      <c r="C13" s="3" t="s">
        <v>28</v>
      </c>
      <c r="D13" s="4">
        <v>2646512</v>
      </c>
      <c r="E13" s="4">
        <v>681033</v>
      </c>
      <c r="F13" s="4">
        <v>27692</v>
      </c>
      <c r="G13" s="4">
        <v>14876</v>
      </c>
      <c r="H13" s="4">
        <v>94867</v>
      </c>
      <c r="I13" s="4">
        <v>72584</v>
      </c>
      <c r="J13" s="4">
        <v>56714</v>
      </c>
      <c r="K13" s="4">
        <v>3186</v>
      </c>
      <c r="L13" s="4">
        <v>14278</v>
      </c>
      <c r="M13" s="4">
        <v>0</v>
      </c>
      <c r="N13" s="4">
        <v>8011</v>
      </c>
      <c r="O13" s="4">
        <v>0</v>
      </c>
      <c r="P13" s="5">
        <f t="shared" si="0"/>
        <v>3619753</v>
      </c>
      <c r="R13" s="27"/>
      <c r="S13" s="7"/>
    </row>
    <row r="14" spans="1:19">
      <c r="A14" s="20"/>
      <c r="C14" s="3" t="s">
        <v>29</v>
      </c>
      <c r="D14" s="4">
        <v>20089430</v>
      </c>
      <c r="E14" s="4">
        <v>5169662</v>
      </c>
      <c r="F14" s="4">
        <v>210207</v>
      </c>
      <c r="G14" s="4">
        <v>112926</v>
      </c>
      <c r="H14" s="4">
        <v>720121</v>
      </c>
      <c r="I14" s="4">
        <v>671097</v>
      </c>
      <c r="J14" s="4">
        <v>524376</v>
      </c>
      <c r="K14" s="4">
        <v>24189</v>
      </c>
      <c r="L14" s="4">
        <v>1896313</v>
      </c>
      <c r="M14" s="4">
        <v>1428940</v>
      </c>
      <c r="N14" s="4">
        <v>60808</v>
      </c>
      <c r="O14" s="4">
        <v>0</v>
      </c>
      <c r="P14" s="5">
        <f t="shared" si="0"/>
        <v>30908069</v>
      </c>
      <c r="R14" s="27"/>
      <c r="S14" s="7"/>
    </row>
    <row r="15" spans="1:19">
      <c r="A15" s="20"/>
      <c r="C15" s="3" t="s">
        <v>30</v>
      </c>
      <c r="D15" s="4">
        <v>3701215</v>
      </c>
      <c r="E15" s="4">
        <v>952442</v>
      </c>
      <c r="F15" s="4">
        <v>38728</v>
      </c>
      <c r="G15" s="4">
        <v>20805</v>
      </c>
      <c r="H15" s="4">
        <v>132672</v>
      </c>
      <c r="I15" s="4">
        <v>121832</v>
      </c>
      <c r="J15" s="4">
        <v>95195</v>
      </c>
      <c r="K15" s="4">
        <v>4455</v>
      </c>
      <c r="L15" s="4">
        <v>0</v>
      </c>
      <c r="M15" s="4">
        <v>86163</v>
      </c>
      <c r="N15" s="4">
        <v>11204</v>
      </c>
      <c r="O15" s="4">
        <v>0</v>
      </c>
      <c r="P15" s="5">
        <f t="shared" si="0"/>
        <v>5164711</v>
      </c>
      <c r="R15" s="27"/>
      <c r="S15" s="7"/>
    </row>
    <row r="16" spans="1:19">
      <c r="A16" s="20"/>
      <c r="C16" s="3" t="s">
        <v>31</v>
      </c>
      <c r="D16" s="4">
        <v>7381108</v>
      </c>
      <c r="E16" s="4">
        <v>1899398</v>
      </c>
      <c r="F16" s="4">
        <v>77233</v>
      </c>
      <c r="G16" s="4">
        <v>41491</v>
      </c>
      <c r="H16" s="4">
        <v>264580</v>
      </c>
      <c r="I16" s="4">
        <v>198143</v>
      </c>
      <c r="J16" s="4">
        <v>154825</v>
      </c>
      <c r="K16" s="4">
        <v>8886</v>
      </c>
      <c r="L16" s="4">
        <v>75264</v>
      </c>
      <c r="M16" s="4">
        <v>0</v>
      </c>
      <c r="N16" s="4">
        <v>22342</v>
      </c>
      <c r="O16" s="4">
        <v>0</v>
      </c>
      <c r="P16" s="5">
        <f t="shared" si="0"/>
        <v>10123270</v>
      </c>
      <c r="R16" s="27"/>
      <c r="S16" s="7"/>
    </row>
    <row r="17" spans="1:19">
      <c r="A17" s="20"/>
      <c r="C17" s="3" t="s">
        <v>32</v>
      </c>
      <c r="D17" s="4">
        <v>4789487</v>
      </c>
      <c r="E17" s="4">
        <v>1232490</v>
      </c>
      <c r="F17" s="4">
        <v>50115</v>
      </c>
      <c r="G17" s="4">
        <v>26923</v>
      </c>
      <c r="H17" s="4">
        <v>171684</v>
      </c>
      <c r="I17" s="4">
        <v>186352</v>
      </c>
      <c r="J17" s="4">
        <v>145609</v>
      </c>
      <c r="K17" s="4">
        <v>5766</v>
      </c>
      <c r="L17" s="4">
        <v>0</v>
      </c>
      <c r="M17" s="4">
        <v>100573</v>
      </c>
      <c r="N17" s="4">
        <v>14498</v>
      </c>
      <c r="O17" s="4">
        <v>0</v>
      </c>
      <c r="P17" s="5">
        <f t="shared" si="0"/>
        <v>6723497</v>
      </c>
      <c r="R17" s="27"/>
      <c r="S17" s="7"/>
    </row>
    <row r="18" spans="1:19">
      <c r="A18" s="20"/>
      <c r="C18" s="3" t="s">
        <v>33</v>
      </c>
      <c r="D18" s="4">
        <v>7770819</v>
      </c>
      <c r="E18" s="4">
        <v>1999684</v>
      </c>
      <c r="F18" s="4">
        <v>81310</v>
      </c>
      <c r="G18" s="4">
        <v>43681</v>
      </c>
      <c r="H18" s="4">
        <v>278552</v>
      </c>
      <c r="I18" s="4">
        <v>181095</v>
      </c>
      <c r="J18" s="4">
        <v>141501</v>
      </c>
      <c r="K18" s="4">
        <v>9357</v>
      </c>
      <c r="L18" s="4">
        <v>427530</v>
      </c>
      <c r="M18" s="4">
        <v>0</v>
      </c>
      <c r="N18" s="4">
        <v>23522</v>
      </c>
      <c r="O18" s="4">
        <v>0</v>
      </c>
      <c r="P18" s="5">
        <f t="shared" si="0"/>
        <v>10957051</v>
      </c>
      <c r="R18" s="27"/>
      <c r="S18" s="7"/>
    </row>
    <row r="19" spans="1:19">
      <c r="A19" s="20"/>
      <c r="C19" s="3" t="s">
        <v>34</v>
      </c>
      <c r="D19" s="4">
        <v>1782014</v>
      </c>
      <c r="E19" s="4">
        <v>458570</v>
      </c>
      <c r="F19" s="4">
        <v>18646</v>
      </c>
      <c r="G19" s="4">
        <v>10018</v>
      </c>
      <c r="H19" s="4">
        <v>63878</v>
      </c>
      <c r="I19" s="4">
        <v>33963</v>
      </c>
      <c r="J19" s="4">
        <v>26539</v>
      </c>
      <c r="K19" s="4">
        <v>2145</v>
      </c>
      <c r="L19" s="4">
        <v>85165</v>
      </c>
      <c r="M19" s="4">
        <v>0</v>
      </c>
      <c r="N19" s="4">
        <v>5394</v>
      </c>
      <c r="O19" s="4">
        <v>0</v>
      </c>
      <c r="P19" s="5">
        <f t="shared" si="0"/>
        <v>2486332</v>
      </c>
      <c r="R19" s="27"/>
      <c r="S19" s="7"/>
    </row>
    <row r="20" spans="1:19">
      <c r="A20" s="20"/>
      <c r="C20" s="3" t="s">
        <v>35</v>
      </c>
      <c r="D20" s="4">
        <v>1987472</v>
      </c>
      <c r="E20" s="4">
        <v>511442</v>
      </c>
      <c r="F20" s="4">
        <v>20796</v>
      </c>
      <c r="G20" s="4">
        <v>11172</v>
      </c>
      <c r="H20" s="4">
        <v>71242</v>
      </c>
      <c r="I20" s="4">
        <v>45590</v>
      </c>
      <c r="J20" s="4">
        <v>35623</v>
      </c>
      <c r="K20" s="4">
        <v>2394</v>
      </c>
      <c r="L20" s="4">
        <v>0</v>
      </c>
      <c r="M20" s="4">
        <v>28690</v>
      </c>
      <c r="N20" s="4">
        <v>6016</v>
      </c>
      <c r="O20" s="4">
        <v>0</v>
      </c>
      <c r="P20" s="5">
        <f t="shared" si="0"/>
        <v>2720437</v>
      </c>
      <c r="R20" s="27"/>
      <c r="S20" s="7"/>
    </row>
    <row r="21" spans="1:19">
      <c r="A21" s="20"/>
      <c r="C21" s="3" t="s">
        <v>36</v>
      </c>
      <c r="D21" s="4">
        <v>85148725</v>
      </c>
      <c r="E21" s="4">
        <v>21911529</v>
      </c>
      <c r="F21" s="4">
        <v>890957</v>
      </c>
      <c r="G21" s="4">
        <v>478637</v>
      </c>
      <c r="H21" s="4">
        <v>3052221</v>
      </c>
      <c r="I21" s="4">
        <v>3324664</v>
      </c>
      <c r="J21" s="4">
        <v>2597796</v>
      </c>
      <c r="K21" s="4">
        <v>102522</v>
      </c>
      <c r="L21" s="4">
        <v>20228089</v>
      </c>
      <c r="M21" s="4">
        <v>0</v>
      </c>
      <c r="N21" s="4">
        <v>257735</v>
      </c>
      <c r="O21" s="4">
        <v>0</v>
      </c>
      <c r="P21" s="5">
        <f t="shared" si="0"/>
        <v>137992875</v>
      </c>
      <c r="R21" s="27"/>
      <c r="S21" s="7"/>
    </row>
    <row r="22" spans="1:19">
      <c r="A22" s="20"/>
      <c r="C22" s="3" t="s">
        <v>37</v>
      </c>
      <c r="D22" s="4">
        <v>4310665</v>
      </c>
      <c r="E22" s="4">
        <v>1109274</v>
      </c>
      <c r="F22" s="4">
        <v>45106</v>
      </c>
      <c r="G22" s="4">
        <v>24230</v>
      </c>
      <c r="H22" s="4">
        <v>154518</v>
      </c>
      <c r="I22" s="4">
        <v>126984</v>
      </c>
      <c r="J22" s="4">
        <v>99220</v>
      </c>
      <c r="K22" s="4">
        <v>5190</v>
      </c>
      <c r="L22" s="4">
        <v>113855</v>
      </c>
      <c r="M22" s="4">
        <v>115964</v>
      </c>
      <c r="N22" s="4">
        <v>13048</v>
      </c>
      <c r="O22" s="4">
        <v>0</v>
      </c>
      <c r="P22" s="5">
        <f t="shared" si="0"/>
        <v>6118054</v>
      </c>
      <c r="R22" s="27"/>
      <c r="S22" s="7"/>
    </row>
    <row r="23" spans="1:19">
      <c r="A23" s="20"/>
      <c r="C23" s="3" t="s">
        <v>38</v>
      </c>
      <c r="D23" s="4">
        <v>3131756</v>
      </c>
      <c r="E23" s="4">
        <v>805902</v>
      </c>
      <c r="F23" s="4">
        <v>32769</v>
      </c>
      <c r="G23" s="4">
        <v>17604</v>
      </c>
      <c r="H23" s="4">
        <v>112259</v>
      </c>
      <c r="I23" s="4">
        <v>99573</v>
      </c>
      <c r="J23" s="4">
        <v>77804</v>
      </c>
      <c r="K23" s="4">
        <v>3771</v>
      </c>
      <c r="L23" s="4">
        <v>342019</v>
      </c>
      <c r="M23" s="4">
        <v>163428</v>
      </c>
      <c r="N23" s="4">
        <v>9479</v>
      </c>
      <c r="O23" s="4">
        <v>0</v>
      </c>
      <c r="P23" s="5">
        <f t="shared" si="0"/>
        <v>4796364</v>
      </c>
      <c r="R23" s="27"/>
      <c r="S23" s="7"/>
    </row>
    <row r="24" spans="1:19">
      <c r="A24" s="20"/>
      <c r="C24" s="3" t="s">
        <v>39</v>
      </c>
      <c r="D24" s="4">
        <v>12088227</v>
      </c>
      <c r="E24" s="4">
        <v>3110692</v>
      </c>
      <c r="F24" s="4">
        <v>126486</v>
      </c>
      <c r="G24" s="4">
        <v>67950</v>
      </c>
      <c r="H24" s="4">
        <v>433312</v>
      </c>
      <c r="I24" s="4">
        <v>328114</v>
      </c>
      <c r="J24" s="4">
        <v>256378</v>
      </c>
      <c r="K24" s="4">
        <v>14556</v>
      </c>
      <c r="L24" s="4">
        <v>0</v>
      </c>
      <c r="M24" s="4">
        <v>329615</v>
      </c>
      <c r="N24" s="4">
        <v>36590</v>
      </c>
      <c r="O24" s="4">
        <v>0</v>
      </c>
      <c r="P24" s="5">
        <f t="shared" si="0"/>
        <v>16791920</v>
      </c>
      <c r="R24" s="27"/>
      <c r="S24" s="7"/>
    </row>
    <row r="25" spans="1:19">
      <c r="A25" s="20"/>
      <c r="C25" s="3" t="s">
        <v>40</v>
      </c>
      <c r="D25" s="4">
        <v>7830026</v>
      </c>
      <c r="E25" s="4">
        <v>2014919</v>
      </c>
      <c r="F25" s="4">
        <v>81929</v>
      </c>
      <c r="G25" s="4">
        <v>44014</v>
      </c>
      <c r="H25" s="4">
        <v>280674</v>
      </c>
      <c r="I25" s="4">
        <v>320234</v>
      </c>
      <c r="J25" s="4">
        <v>250222</v>
      </c>
      <c r="K25" s="4">
        <v>9429</v>
      </c>
      <c r="L25" s="4">
        <v>0</v>
      </c>
      <c r="M25" s="4">
        <v>197563</v>
      </c>
      <c r="N25" s="4">
        <v>23701</v>
      </c>
      <c r="O25" s="4">
        <v>0</v>
      </c>
      <c r="P25" s="5">
        <f t="shared" si="0"/>
        <v>11052711</v>
      </c>
      <c r="R25" s="27"/>
      <c r="S25" s="7"/>
    </row>
    <row r="26" spans="1:19">
      <c r="A26" s="20"/>
      <c r="C26" s="3" t="s">
        <v>41</v>
      </c>
      <c r="D26" s="4">
        <v>88801310</v>
      </c>
      <c r="E26" s="4">
        <v>22851458</v>
      </c>
      <c r="F26" s="4">
        <v>929176</v>
      </c>
      <c r="G26" s="4">
        <v>499168</v>
      </c>
      <c r="H26" s="4">
        <v>3183150</v>
      </c>
      <c r="I26" s="4">
        <v>3064096</v>
      </c>
      <c r="J26" s="4">
        <v>2394196</v>
      </c>
      <c r="K26" s="4">
        <v>106920</v>
      </c>
      <c r="L26" s="4">
        <v>11408333</v>
      </c>
      <c r="M26" s="4">
        <v>6549020</v>
      </c>
      <c r="N26" s="4">
        <v>268792</v>
      </c>
      <c r="O26" s="4">
        <v>0</v>
      </c>
      <c r="P26" s="5">
        <f t="shared" si="0"/>
        <v>140055619</v>
      </c>
      <c r="R26" s="27"/>
      <c r="S26" s="7"/>
    </row>
    <row r="27" spans="1:19">
      <c r="A27" s="20"/>
      <c r="C27" s="3" t="s">
        <v>42</v>
      </c>
      <c r="D27" s="4">
        <v>3155244</v>
      </c>
      <c r="E27" s="4">
        <v>811946</v>
      </c>
      <c r="F27" s="4">
        <v>33015</v>
      </c>
      <c r="G27" s="4">
        <v>17736</v>
      </c>
      <c r="H27" s="4">
        <v>113102</v>
      </c>
      <c r="I27" s="4">
        <v>78189</v>
      </c>
      <c r="J27" s="4">
        <v>61094</v>
      </c>
      <c r="K27" s="4">
        <v>3798</v>
      </c>
      <c r="L27" s="4">
        <v>11004</v>
      </c>
      <c r="M27" s="4">
        <v>0</v>
      </c>
      <c r="N27" s="4">
        <v>9551</v>
      </c>
      <c r="O27" s="4">
        <v>0</v>
      </c>
      <c r="P27" s="5">
        <f t="shared" si="0"/>
        <v>4294679</v>
      </c>
      <c r="R27" s="27"/>
      <c r="S27" s="7"/>
    </row>
    <row r="28" spans="1:19">
      <c r="A28" s="20"/>
      <c r="C28" s="3" t="s">
        <v>43</v>
      </c>
      <c r="D28" s="4">
        <v>13032155</v>
      </c>
      <c r="E28" s="4">
        <v>3353596</v>
      </c>
      <c r="F28" s="4">
        <v>136362</v>
      </c>
      <c r="G28" s="4">
        <v>73257</v>
      </c>
      <c r="H28" s="4">
        <v>467147</v>
      </c>
      <c r="I28" s="4">
        <v>390108</v>
      </c>
      <c r="J28" s="4">
        <v>304819</v>
      </c>
      <c r="K28" s="4">
        <v>15690</v>
      </c>
      <c r="L28" s="4">
        <v>1313510</v>
      </c>
      <c r="M28" s="4">
        <v>593520</v>
      </c>
      <c r="N28" s="4">
        <v>39447</v>
      </c>
      <c r="O28" s="4">
        <v>0</v>
      </c>
      <c r="P28" s="5">
        <f t="shared" si="0"/>
        <v>19719611</v>
      </c>
      <c r="R28" s="27"/>
      <c r="S28" s="7"/>
    </row>
    <row r="29" spans="1:19">
      <c r="A29" s="20"/>
      <c r="C29" s="3" t="s">
        <v>44</v>
      </c>
      <c r="D29" s="4">
        <v>30486302</v>
      </c>
      <c r="E29" s="4">
        <v>7845114</v>
      </c>
      <c r="F29" s="4">
        <v>318995</v>
      </c>
      <c r="G29" s="4">
        <v>171370</v>
      </c>
      <c r="H29" s="4">
        <v>1092804</v>
      </c>
      <c r="I29" s="4">
        <v>920160</v>
      </c>
      <c r="J29" s="4">
        <v>718985</v>
      </c>
      <c r="K29" s="4">
        <v>36708</v>
      </c>
      <c r="L29" s="4">
        <v>5639731</v>
      </c>
      <c r="M29" s="4">
        <v>1914376</v>
      </c>
      <c r="N29" s="4">
        <v>92279</v>
      </c>
      <c r="O29" s="4">
        <v>0</v>
      </c>
      <c r="P29" s="5">
        <f t="shared" si="0"/>
        <v>49236824</v>
      </c>
      <c r="R29" s="27"/>
      <c r="S29" s="7"/>
    </row>
    <row r="30" spans="1:19">
      <c r="A30" s="20"/>
      <c r="C30" s="3" t="s">
        <v>45</v>
      </c>
      <c r="D30" s="4">
        <v>3388798</v>
      </c>
      <c r="E30" s="4">
        <v>872047</v>
      </c>
      <c r="F30" s="4">
        <v>35459</v>
      </c>
      <c r="G30" s="4">
        <v>19049</v>
      </c>
      <c r="H30" s="4">
        <v>121475</v>
      </c>
      <c r="I30" s="4">
        <v>79660</v>
      </c>
      <c r="J30" s="4">
        <v>62243</v>
      </c>
      <c r="K30" s="4">
        <v>4080</v>
      </c>
      <c r="L30" s="4">
        <v>0</v>
      </c>
      <c r="M30" s="4">
        <v>65317</v>
      </c>
      <c r="N30" s="4">
        <v>10257</v>
      </c>
      <c r="O30" s="4">
        <v>0</v>
      </c>
      <c r="P30" s="5">
        <f t="shared" si="0"/>
        <v>4658385</v>
      </c>
      <c r="R30" s="27"/>
      <c r="S30" s="7"/>
    </row>
    <row r="31" spans="1:19">
      <c r="A31" s="20"/>
      <c r="C31" s="3" t="s">
        <v>46</v>
      </c>
      <c r="D31" s="4">
        <v>8322487</v>
      </c>
      <c r="E31" s="4">
        <v>2141647</v>
      </c>
      <c r="F31" s="4">
        <v>87083</v>
      </c>
      <c r="G31" s="4">
        <v>46783</v>
      </c>
      <c r="H31" s="4">
        <v>298326</v>
      </c>
      <c r="I31" s="4">
        <v>286185</v>
      </c>
      <c r="J31" s="4">
        <v>223616</v>
      </c>
      <c r="K31" s="4">
        <v>10020</v>
      </c>
      <c r="L31" s="4">
        <v>1207389</v>
      </c>
      <c r="M31" s="4">
        <v>0</v>
      </c>
      <c r="N31" s="4">
        <v>25191</v>
      </c>
      <c r="O31" s="4">
        <v>0</v>
      </c>
      <c r="P31" s="5">
        <f t="shared" si="0"/>
        <v>12648727</v>
      </c>
      <c r="R31" s="27"/>
      <c r="S31" s="7"/>
    </row>
    <row r="32" spans="1:19">
      <c r="A32" s="20"/>
      <c r="C32" s="3" t="s">
        <v>47</v>
      </c>
      <c r="D32" s="4">
        <v>8397152</v>
      </c>
      <c r="E32" s="4">
        <v>2160860</v>
      </c>
      <c r="F32" s="4">
        <v>87864</v>
      </c>
      <c r="G32" s="4">
        <v>47203</v>
      </c>
      <c r="H32" s="4">
        <v>301001</v>
      </c>
      <c r="I32" s="4">
        <v>209629</v>
      </c>
      <c r="J32" s="4">
        <v>163798</v>
      </c>
      <c r="K32" s="4">
        <v>10110</v>
      </c>
      <c r="L32" s="4">
        <v>978288</v>
      </c>
      <c r="M32" s="4">
        <v>0</v>
      </c>
      <c r="N32" s="4">
        <v>25417</v>
      </c>
      <c r="O32" s="4">
        <v>0</v>
      </c>
      <c r="P32" s="5">
        <f t="shared" si="0"/>
        <v>12381322</v>
      </c>
      <c r="R32" s="27"/>
      <c r="S32" s="7"/>
    </row>
    <row r="33" spans="1:19">
      <c r="A33" s="20"/>
      <c r="C33" s="3" t="s">
        <v>48</v>
      </c>
      <c r="D33" s="4">
        <v>15241803</v>
      </c>
      <c r="E33" s="4">
        <v>3922211</v>
      </c>
      <c r="F33" s="4">
        <v>159483</v>
      </c>
      <c r="G33" s="4">
        <v>85676</v>
      </c>
      <c r="H33" s="4">
        <v>546353</v>
      </c>
      <c r="I33" s="4">
        <v>704946</v>
      </c>
      <c r="J33" s="4">
        <v>550825</v>
      </c>
      <c r="K33" s="4">
        <v>18351</v>
      </c>
      <c r="L33" s="4">
        <v>3608212</v>
      </c>
      <c r="M33" s="4">
        <v>457618</v>
      </c>
      <c r="N33" s="4">
        <v>46136</v>
      </c>
      <c r="O33" s="4">
        <v>0</v>
      </c>
      <c r="P33" s="5">
        <f t="shared" si="0"/>
        <v>25341614</v>
      </c>
      <c r="R33" s="27"/>
      <c r="S33" s="7"/>
    </row>
    <row r="34" spans="1:19">
      <c r="A34" s="20"/>
      <c r="C34" s="3" t="s">
        <v>49</v>
      </c>
      <c r="D34" s="4">
        <v>5049780</v>
      </c>
      <c r="E34" s="4">
        <v>1299472</v>
      </c>
      <c r="F34" s="4">
        <v>52839</v>
      </c>
      <c r="G34" s="4">
        <v>28385</v>
      </c>
      <c r="H34" s="4">
        <v>181013</v>
      </c>
      <c r="I34" s="4">
        <v>186028</v>
      </c>
      <c r="J34" s="4">
        <v>145357</v>
      </c>
      <c r="K34" s="4">
        <v>6081</v>
      </c>
      <c r="L34" s="4">
        <v>0</v>
      </c>
      <c r="M34" s="4">
        <v>193598</v>
      </c>
      <c r="N34" s="4">
        <v>15285</v>
      </c>
      <c r="O34" s="4">
        <v>0</v>
      </c>
      <c r="P34" s="5">
        <f t="shared" si="0"/>
        <v>7157838</v>
      </c>
      <c r="R34" s="27"/>
      <c r="S34" s="7"/>
    </row>
    <row r="35" spans="1:19">
      <c r="A35" s="20"/>
      <c r="C35" s="3" t="s">
        <v>50</v>
      </c>
      <c r="D35" s="4">
        <v>25164768</v>
      </c>
      <c r="E35" s="4">
        <v>6475711</v>
      </c>
      <c r="F35" s="4">
        <v>263312</v>
      </c>
      <c r="G35" s="4">
        <v>141456</v>
      </c>
      <c r="H35" s="4">
        <v>902051</v>
      </c>
      <c r="I35" s="4">
        <v>432969</v>
      </c>
      <c r="J35" s="4">
        <v>338306</v>
      </c>
      <c r="K35" s="4">
        <v>30300</v>
      </c>
      <c r="L35" s="4">
        <v>1434384</v>
      </c>
      <c r="M35" s="4">
        <v>4974802</v>
      </c>
      <c r="N35" s="4">
        <v>76170</v>
      </c>
      <c r="O35" s="4">
        <v>0</v>
      </c>
      <c r="P35" s="5">
        <f t="shared" si="0"/>
        <v>40234229</v>
      </c>
      <c r="R35" s="27"/>
      <c r="S35" s="7"/>
    </row>
    <row r="36" spans="1:19">
      <c r="A36" s="20"/>
      <c r="C36" s="3" t="s">
        <v>51</v>
      </c>
      <c r="D36" s="4">
        <v>3108613</v>
      </c>
      <c r="E36" s="4">
        <v>799947</v>
      </c>
      <c r="F36" s="4">
        <v>32527</v>
      </c>
      <c r="G36" s="4">
        <v>17474</v>
      </c>
      <c r="H36" s="4">
        <v>111429</v>
      </c>
      <c r="I36" s="4">
        <v>59054</v>
      </c>
      <c r="J36" s="4">
        <v>46144</v>
      </c>
      <c r="K36" s="4">
        <v>3744</v>
      </c>
      <c r="L36" s="4">
        <v>0</v>
      </c>
      <c r="M36" s="4">
        <v>0</v>
      </c>
      <c r="N36" s="4">
        <v>9409</v>
      </c>
      <c r="O36" s="4">
        <v>0</v>
      </c>
      <c r="P36" s="5">
        <f t="shared" si="0"/>
        <v>4188341</v>
      </c>
      <c r="R36" s="27"/>
      <c r="S36" s="7"/>
    </row>
    <row r="37" spans="1:19">
      <c r="A37" s="20"/>
      <c r="C37" s="3" t="s">
        <v>52</v>
      </c>
      <c r="D37" s="4">
        <v>2277863</v>
      </c>
      <c r="E37" s="4">
        <v>586169</v>
      </c>
      <c r="F37" s="4">
        <v>23834</v>
      </c>
      <c r="G37" s="4">
        <v>12805</v>
      </c>
      <c r="H37" s="4">
        <v>81651</v>
      </c>
      <c r="I37" s="4">
        <v>47873</v>
      </c>
      <c r="J37" s="4">
        <v>37406</v>
      </c>
      <c r="K37" s="4">
        <v>2742</v>
      </c>
      <c r="L37" s="4">
        <v>0</v>
      </c>
      <c r="M37" s="4">
        <v>0</v>
      </c>
      <c r="N37" s="4">
        <v>6895</v>
      </c>
      <c r="O37" s="4">
        <v>0</v>
      </c>
      <c r="P37" s="5">
        <f t="shared" si="0"/>
        <v>3077238</v>
      </c>
      <c r="R37" s="27"/>
      <c r="S37" s="7"/>
    </row>
    <row r="38" spans="1:19">
      <c r="A38" s="20"/>
      <c r="C38" s="3" t="s">
        <v>53</v>
      </c>
      <c r="D38" s="4">
        <v>9174697</v>
      </c>
      <c r="E38" s="4">
        <v>2360948</v>
      </c>
      <c r="F38" s="4">
        <v>96000</v>
      </c>
      <c r="G38" s="4">
        <v>51573</v>
      </c>
      <c r="H38" s="4">
        <v>328874</v>
      </c>
      <c r="I38" s="4">
        <v>335507</v>
      </c>
      <c r="J38" s="4">
        <v>262157</v>
      </c>
      <c r="K38" s="4">
        <v>11046</v>
      </c>
      <c r="L38" s="4">
        <v>0</v>
      </c>
      <c r="M38" s="4">
        <v>399357</v>
      </c>
      <c r="N38" s="4">
        <v>27771</v>
      </c>
      <c r="O38" s="4">
        <v>0</v>
      </c>
      <c r="P38" s="5">
        <f t="shared" si="0"/>
        <v>13047930</v>
      </c>
      <c r="R38" s="27"/>
      <c r="S38" s="7"/>
    </row>
    <row r="39" spans="1:19">
      <c r="A39" s="20"/>
      <c r="C39" s="3" t="s">
        <v>54</v>
      </c>
      <c r="D39" s="4">
        <v>2110266</v>
      </c>
      <c r="E39" s="4">
        <v>543040</v>
      </c>
      <c r="F39" s="4">
        <v>22081</v>
      </c>
      <c r="G39" s="4">
        <v>11862</v>
      </c>
      <c r="H39" s="4">
        <v>75645</v>
      </c>
      <c r="I39" s="4">
        <v>46160</v>
      </c>
      <c r="J39" s="4">
        <v>36066</v>
      </c>
      <c r="K39" s="4">
        <v>2541</v>
      </c>
      <c r="L39" s="4">
        <v>88170</v>
      </c>
      <c r="M39" s="4">
        <v>78237</v>
      </c>
      <c r="N39" s="4">
        <v>6387</v>
      </c>
      <c r="O39" s="4">
        <v>0</v>
      </c>
      <c r="P39" s="5">
        <f t="shared" si="0"/>
        <v>3020455</v>
      </c>
      <c r="R39" s="27"/>
      <c r="S39" s="7"/>
    </row>
    <row r="40" spans="1:19">
      <c r="A40" s="20"/>
      <c r="C40" s="3" t="s">
        <v>55</v>
      </c>
      <c r="D40" s="4">
        <v>6566908</v>
      </c>
      <c r="E40" s="4">
        <v>1689879</v>
      </c>
      <c r="F40" s="4">
        <v>68714</v>
      </c>
      <c r="G40" s="4">
        <v>36913</v>
      </c>
      <c r="H40" s="4">
        <v>235396</v>
      </c>
      <c r="I40" s="4">
        <v>154682</v>
      </c>
      <c r="J40" s="4">
        <v>120865</v>
      </c>
      <c r="K40" s="4">
        <v>7908</v>
      </c>
      <c r="L40" s="4">
        <v>941417</v>
      </c>
      <c r="M40" s="4">
        <v>303073</v>
      </c>
      <c r="N40" s="4">
        <v>19877</v>
      </c>
      <c r="O40" s="4">
        <v>0</v>
      </c>
      <c r="P40" s="5">
        <f t="shared" si="0"/>
        <v>10145632</v>
      </c>
      <c r="R40" s="27"/>
      <c r="S40" s="7"/>
    </row>
    <row r="41" spans="1:19">
      <c r="A41" s="20"/>
      <c r="C41" s="3" t="s">
        <v>56</v>
      </c>
      <c r="D41" s="4">
        <v>7115577</v>
      </c>
      <c r="E41" s="4">
        <v>1831069</v>
      </c>
      <c r="F41" s="4">
        <v>74453</v>
      </c>
      <c r="G41" s="4">
        <v>39998</v>
      </c>
      <c r="H41" s="4">
        <v>255064</v>
      </c>
      <c r="I41" s="4">
        <v>206766</v>
      </c>
      <c r="J41" s="4">
        <v>161560</v>
      </c>
      <c r="K41" s="4">
        <v>8568</v>
      </c>
      <c r="L41" s="4">
        <v>0</v>
      </c>
      <c r="M41" s="4">
        <v>360215</v>
      </c>
      <c r="N41" s="4">
        <v>21538</v>
      </c>
      <c r="O41" s="4">
        <v>0</v>
      </c>
      <c r="P41" s="5">
        <f t="shared" si="0"/>
        <v>10074808</v>
      </c>
      <c r="R41" s="27"/>
      <c r="S41" s="7"/>
    </row>
    <row r="42" spans="1:19">
      <c r="A42" s="20"/>
      <c r="C42" s="3" t="s">
        <v>57</v>
      </c>
      <c r="D42" s="4">
        <v>3479823</v>
      </c>
      <c r="E42" s="4">
        <v>895471</v>
      </c>
      <c r="F42" s="4">
        <v>36411</v>
      </c>
      <c r="G42" s="4">
        <v>19561</v>
      </c>
      <c r="H42" s="4">
        <v>124737</v>
      </c>
      <c r="I42" s="4">
        <v>81234</v>
      </c>
      <c r="J42" s="4">
        <v>63474</v>
      </c>
      <c r="K42" s="4">
        <v>4191</v>
      </c>
      <c r="L42" s="4">
        <v>0</v>
      </c>
      <c r="M42" s="4">
        <v>0</v>
      </c>
      <c r="N42" s="4">
        <v>10533</v>
      </c>
      <c r="O42" s="4">
        <v>0</v>
      </c>
      <c r="P42" s="5">
        <f t="shared" ref="P42:P67" si="1">SUM(D42:O42)</f>
        <v>4715435</v>
      </c>
      <c r="R42" s="27"/>
      <c r="S42" s="7"/>
    </row>
    <row r="43" spans="1:19">
      <c r="A43" s="20"/>
      <c r="C43" s="3" t="s">
        <v>58</v>
      </c>
      <c r="D43" s="4">
        <v>16066984</v>
      </c>
      <c r="E43" s="4">
        <v>4134556</v>
      </c>
      <c r="F43" s="4">
        <v>168118</v>
      </c>
      <c r="G43" s="4">
        <v>90316</v>
      </c>
      <c r="H43" s="4">
        <v>575932</v>
      </c>
      <c r="I43" s="4">
        <v>447534</v>
      </c>
      <c r="J43" s="4">
        <v>349691</v>
      </c>
      <c r="K43" s="4">
        <v>19344</v>
      </c>
      <c r="L43" s="4">
        <v>1794011</v>
      </c>
      <c r="M43" s="4">
        <v>911693</v>
      </c>
      <c r="N43" s="4">
        <v>48633</v>
      </c>
      <c r="O43" s="4">
        <v>0</v>
      </c>
      <c r="P43" s="5">
        <f t="shared" si="1"/>
        <v>24606812</v>
      </c>
      <c r="R43" s="27"/>
      <c r="S43" s="7"/>
    </row>
    <row r="44" spans="1:19">
      <c r="A44" s="20"/>
      <c r="C44" s="3" t="s">
        <v>59</v>
      </c>
      <c r="D44" s="4">
        <v>5848778</v>
      </c>
      <c r="E44" s="4">
        <v>1505081</v>
      </c>
      <c r="F44" s="4">
        <v>61199</v>
      </c>
      <c r="G44" s="4">
        <v>32876</v>
      </c>
      <c r="H44" s="4">
        <v>209655</v>
      </c>
      <c r="I44" s="4">
        <v>225917</v>
      </c>
      <c r="J44" s="4">
        <v>176524</v>
      </c>
      <c r="K44" s="4">
        <v>7041</v>
      </c>
      <c r="L44" s="4">
        <v>0</v>
      </c>
      <c r="M44" s="4">
        <v>184663</v>
      </c>
      <c r="N44" s="4">
        <v>17703</v>
      </c>
      <c r="O44" s="4">
        <v>0</v>
      </c>
      <c r="P44" s="5">
        <f t="shared" si="1"/>
        <v>8269437</v>
      </c>
      <c r="R44" s="27"/>
      <c r="S44" s="7"/>
    </row>
    <row r="45" spans="1:19">
      <c r="A45" s="20"/>
      <c r="C45" s="3" t="s">
        <v>60</v>
      </c>
      <c r="D45" s="4">
        <v>15180041</v>
      </c>
      <c r="E45" s="4">
        <v>3906317</v>
      </c>
      <c r="F45" s="4">
        <v>158837</v>
      </c>
      <c r="G45" s="4">
        <v>85331</v>
      </c>
      <c r="H45" s="4">
        <v>544139</v>
      </c>
      <c r="I45" s="4">
        <v>605728</v>
      </c>
      <c r="J45" s="4">
        <v>473297</v>
      </c>
      <c r="K45" s="4">
        <v>18276</v>
      </c>
      <c r="L45" s="4">
        <v>0</v>
      </c>
      <c r="M45" s="4">
        <v>0</v>
      </c>
      <c r="N45" s="4">
        <v>45948</v>
      </c>
      <c r="O45" s="4">
        <v>0</v>
      </c>
      <c r="P45" s="5">
        <f t="shared" si="1"/>
        <v>21017914</v>
      </c>
      <c r="R45" s="27"/>
      <c r="S45" s="7"/>
    </row>
    <row r="46" spans="1:19">
      <c r="A46" s="20"/>
      <c r="C46" s="3" t="s">
        <v>61</v>
      </c>
      <c r="D46" s="4">
        <v>6386890</v>
      </c>
      <c r="E46" s="4">
        <v>1643554</v>
      </c>
      <c r="F46" s="4">
        <v>66829</v>
      </c>
      <c r="G46" s="4">
        <v>35902</v>
      </c>
      <c r="H46" s="4">
        <v>228941</v>
      </c>
      <c r="I46" s="4">
        <v>244585</v>
      </c>
      <c r="J46" s="4">
        <v>191110</v>
      </c>
      <c r="K46" s="4">
        <v>7689</v>
      </c>
      <c r="L46" s="4">
        <v>1002</v>
      </c>
      <c r="M46" s="4">
        <v>108026</v>
      </c>
      <c r="N46" s="4">
        <v>19332</v>
      </c>
      <c r="O46" s="4">
        <v>0</v>
      </c>
      <c r="P46" s="5">
        <f t="shared" si="1"/>
        <v>8933860</v>
      </c>
      <c r="R46" s="27"/>
      <c r="S46" s="7"/>
    </row>
    <row r="47" spans="1:19">
      <c r="A47" s="20"/>
      <c r="C47" s="3" t="s">
        <v>62</v>
      </c>
      <c r="D47" s="4">
        <v>23934732</v>
      </c>
      <c r="E47" s="4">
        <v>6159184</v>
      </c>
      <c r="F47" s="4">
        <v>250442</v>
      </c>
      <c r="G47" s="4">
        <v>134542</v>
      </c>
      <c r="H47" s="4">
        <v>857958</v>
      </c>
      <c r="I47" s="4">
        <v>982262</v>
      </c>
      <c r="J47" s="4">
        <v>767511</v>
      </c>
      <c r="K47" s="4">
        <v>28818</v>
      </c>
      <c r="L47" s="4">
        <v>0</v>
      </c>
      <c r="M47" s="4">
        <v>0</v>
      </c>
      <c r="N47" s="4">
        <v>72447</v>
      </c>
      <c r="O47" s="4">
        <v>0</v>
      </c>
      <c r="P47" s="5">
        <f t="shared" si="1"/>
        <v>33187896</v>
      </c>
      <c r="R47" s="27"/>
      <c r="S47" s="7"/>
    </row>
    <row r="48" spans="1:19">
      <c r="A48" s="20"/>
      <c r="C48" s="3" t="s">
        <v>63</v>
      </c>
      <c r="D48" s="4">
        <v>23906606</v>
      </c>
      <c r="E48" s="4">
        <v>6151946</v>
      </c>
      <c r="F48" s="4">
        <v>250148</v>
      </c>
      <c r="G48" s="4">
        <v>134384</v>
      </c>
      <c r="H48" s="4">
        <v>856949</v>
      </c>
      <c r="I48" s="4">
        <v>902541</v>
      </c>
      <c r="J48" s="4">
        <v>705219</v>
      </c>
      <c r="K48" s="4">
        <v>28785</v>
      </c>
      <c r="L48" s="4">
        <v>3908809</v>
      </c>
      <c r="M48" s="4">
        <v>0</v>
      </c>
      <c r="N48" s="4">
        <v>72362</v>
      </c>
      <c r="O48" s="4">
        <v>0</v>
      </c>
      <c r="P48" s="5">
        <f t="shared" si="1"/>
        <v>36917749</v>
      </c>
      <c r="R48" s="27"/>
      <c r="S48" s="7"/>
    </row>
    <row r="49" spans="1:19">
      <c r="A49" s="20"/>
      <c r="C49" s="3" t="s">
        <v>64</v>
      </c>
      <c r="D49" s="4">
        <v>8607298</v>
      </c>
      <c r="E49" s="4">
        <v>2214937</v>
      </c>
      <c r="F49" s="4">
        <v>90063</v>
      </c>
      <c r="G49" s="4">
        <v>48383</v>
      </c>
      <c r="H49" s="4">
        <v>308536</v>
      </c>
      <c r="I49" s="4">
        <v>310609</v>
      </c>
      <c r="J49" s="4">
        <v>242701</v>
      </c>
      <c r="K49" s="4">
        <v>10365</v>
      </c>
      <c r="L49" s="4">
        <v>458154</v>
      </c>
      <c r="M49" s="4">
        <v>0</v>
      </c>
      <c r="N49" s="4">
        <v>26053</v>
      </c>
      <c r="O49" s="4">
        <v>0</v>
      </c>
      <c r="P49" s="5">
        <f t="shared" si="1"/>
        <v>12317099</v>
      </c>
      <c r="R49" s="27"/>
      <c r="S49" s="7"/>
    </row>
    <row r="50" spans="1:19">
      <c r="A50" s="20"/>
      <c r="C50" s="3" t="s">
        <v>65</v>
      </c>
      <c r="D50" s="4">
        <v>2168882</v>
      </c>
      <c r="E50" s="4">
        <v>558124</v>
      </c>
      <c r="F50" s="4">
        <v>22694</v>
      </c>
      <c r="G50" s="4">
        <v>12192</v>
      </c>
      <c r="H50" s="4">
        <v>77747</v>
      </c>
      <c r="I50" s="4">
        <v>50049</v>
      </c>
      <c r="J50" s="4">
        <v>39107</v>
      </c>
      <c r="K50" s="4">
        <v>2610</v>
      </c>
      <c r="L50" s="4">
        <v>17561</v>
      </c>
      <c r="M50" s="4">
        <v>73969</v>
      </c>
      <c r="N50" s="4">
        <v>6564</v>
      </c>
      <c r="O50" s="4">
        <v>0</v>
      </c>
      <c r="P50" s="5">
        <f t="shared" si="1"/>
        <v>3029499</v>
      </c>
      <c r="R50" s="27"/>
      <c r="S50" s="7"/>
    </row>
    <row r="51" spans="1:19">
      <c r="A51" s="20"/>
      <c r="C51" s="3" t="s">
        <v>66</v>
      </c>
      <c r="D51" s="4">
        <v>25026449</v>
      </c>
      <c r="E51" s="4">
        <v>6440117</v>
      </c>
      <c r="F51" s="4">
        <v>261865</v>
      </c>
      <c r="G51" s="4">
        <v>140678</v>
      </c>
      <c r="H51" s="4">
        <v>897091</v>
      </c>
      <c r="I51" s="4">
        <v>904686</v>
      </c>
      <c r="J51" s="4">
        <v>706896</v>
      </c>
      <c r="K51" s="4">
        <v>30132</v>
      </c>
      <c r="L51" s="4">
        <v>0</v>
      </c>
      <c r="M51" s="4">
        <v>1267532</v>
      </c>
      <c r="N51" s="4">
        <v>75752</v>
      </c>
      <c r="O51" s="4">
        <v>0</v>
      </c>
      <c r="P51" s="5">
        <f t="shared" si="1"/>
        <v>35751198</v>
      </c>
      <c r="R51" s="27"/>
      <c r="S51" s="7"/>
    </row>
    <row r="52" spans="1:19">
      <c r="A52" s="20"/>
      <c r="C52" s="3" t="s">
        <v>67</v>
      </c>
      <c r="D52" s="4">
        <v>1458183</v>
      </c>
      <c r="E52" s="4">
        <v>375238</v>
      </c>
      <c r="F52" s="4">
        <v>15258</v>
      </c>
      <c r="G52" s="4">
        <v>8197</v>
      </c>
      <c r="H52" s="4">
        <v>52269</v>
      </c>
      <c r="I52" s="4">
        <v>28544</v>
      </c>
      <c r="J52" s="4">
        <v>22303</v>
      </c>
      <c r="K52" s="4">
        <v>1755</v>
      </c>
      <c r="L52" s="4">
        <v>83632</v>
      </c>
      <c r="M52" s="4">
        <v>43203</v>
      </c>
      <c r="N52" s="4">
        <v>4413</v>
      </c>
      <c r="O52" s="4">
        <v>0</v>
      </c>
      <c r="P52" s="5">
        <f t="shared" si="1"/>
        <v>2092995</v>
      </c>
      <c r="R52" s="27"/>
      <c r="S52" s="7"/>
    </row>
    <row r="53" spans="1:19">
      <c r="A53" s="20"/>
      <c r="C53" s="3" t="s">
        <v>68</v>
      </c>
      <c r="D53" s="4">
        <v>6835119</v>
      </c>
      <c r="E53" s="4">
        <v>1758898</v>
      </c>
      <c r="F53" s="4">
        <v>71519</v>
      </c>
      <c r="G53" s="4">
        <v>38421</v>
      </c>
      <c r="H53" s="4">
        <v>245010</v>
      </c>
      <c r="I53" s="4">
        <v>238838</v>
      </c>
      <c r="J53" s="4">
        <v>186621</v>
      </c>
      <c r="K53" s="4">
        <v>8229</v>
      </c>
      <c r="L53" s="4">
        <v>1041417</v>
      </c>
      <c r="M53" s="4">
        <v>0</v>
      </c>
      <c r="N53" s="4">
        <v>20688</v>
      </c>
      <c r="O53" s="4">
        <v>0</v>
      </c>
      <c r="P53" s="5">
        <f t="shared" si="1"/>
        <v>10444760</v>
      </c>
      <c r="R53" s="27"/>
      <c r="S53" s="7"/>
    </row>
    <row r="54" spans="1:19">
      <c r="A54" s="20"/>
      <c r="C54" s="3" t="s">
        <v>69</v>
      </c>
      <c r="D54" s="4">
        <v>4880986</v>
      </c>
      <c r="E54" s="4">
        <v>1256036</v>
      </c>
      <c r="F54" s="4">
        <v>51073</v>
      </c>
      <c r="G54" s="4">
        <v>27437</v>
      </c>
      <c r="H54" s="4">
        <v>174961</v>
      </c>
      <c r="I54" s="4">
        <v>134221</v>
      </c>
      <c r="J54" s="4">
        <v>104874</v>
      </c>
      <c r="K54" s="4">
        <v>5877</v>
      </c>
      <c r="L54" s="4">
        <v>322987</v>
      </c>
      <c r="M54" s="4">
        <v>186817</v>
      </c>
      <c r="N54" s="4">
        <v>14774</v>
      </c>
      <c r="O54" s="4">
        <v>0</v>
      </c>
      <c r="P54" s="5">
        <f t="shared" si="1"/>
        <v>7160043</v>
      </c>
      <c r="R54" s="27"/>
      <c r="S54" s="7"/>
    </row>
    <row r="55" spans="1:19">
      <c r="A55" s="20"/>
      <c r="C55" s="3" t="s">
        <v>70</v>
      </c>
      <c r="D55" s="4">
        <v>4507343</v>
      </c>
      <c r="E55" s="4">
        <v>1159886</v>
      </c>
      <c r="F55" s="4">
        <v>47163</v>
      </c>
      <c r="G55" s="4">
        <v>25336</v>
      </c>
      <c r="H55" s="4">
        <v>161569</v>
      </c>
      <c r="I55" s="4">
        <v>111636</v>
      </c>
      <c r="J55" s="4">
        <v>87230</v>
      </c>
      <c r="K55" s="4">
        <v>5427</v>
      </c>
      <c r="L55" s="4">
        <v>490899</v>
      </c>
      <c r="M55" s="4">
        <v>161720</v>
      </c>
      <c r="N55" s="4">
        <v>13643</v>
      </c>
      <c r="O55" s="4">
        <v>0</v>
      </c>
      <c r="P55" s="5">
        <f t="shared" si="1"/>
        <v>6771852</v>
      </c>
      <c r="R55" s="27"/>
      <c r="S55" s="7"/>
    </row>
    <row r="56" spans="1:19">
      <c r="A56" s="20"/>
      <c r="C56" s="3" t="s">
        <v>71</v>
      </c>
      <c r="D56" s="4">
        <v>3707876</v>
      </c>
      <c r="E56" s="4">
        <v>954157</v>
      </c>
      <c r="F56" s="4">
        <v>38798</v>
      </c>
      <c r="G56" s="4">
        <v>20842</v>
      </c>
      <c r="H56" s="4">
        <v>132912</v>
      </c>
      <c r="I56" s="4">
        <v>92012</v>
      </c>
      <c r="J56" s="4">
        <v>71896</v>
      </c>
      <c r="K56" s="4">
        <v>4464</v>
      </c>
      <c r="L56" s="4">
        <v>130309</v>
      </c>
      <c r="M56" s="4">
        <v>157221</v>
      </c>
      <c r="N56" s="4">
        <v>11223</v>
      </c>
      <c r="O56" s="4">
        <v>0</v>
      </c>
      <c r="P56" s="5">
        <f t="shared" si="1"/>
        <v>5321710</v>
      </c>
      <c r="R56" s="27"/>
      <c r="S56" s="7"/>
    </row>
    <row r="57" spans="1:19">
      <c r="A57" s="20"/>
      <c r="C57" s="3" t="s">
        <v>72</v>
      </c>
      <c r="D57" s="4">
        <v>12859351</v>
      </c>
      <c r="E57" s="4">
        <v>3309128</v>
      </c>
      <c r="F57" s="4">
        <v>134555</v>
      </c>
      <c r="G57" s="4">
        <v>72285</v>
      </c>
      <c r="H57" s="4">
        <v>460954</v>
      </c>
      <c r="I57" s="4">
        <v>409073</v>
      </c>
      <c r="J57" s="4">
        <v>319638</v>
      </c>
      <c r="K57" s="4">
        <v>15483</v>
      </c>
      <c r="L57" s="4">
        <v>3094674</v>
      </c>
      <c r="M57" s="4">
        <v>0</v>
      </c>
      <c r="N57" s="4">
        <v>38924</v>
      </c>
      <c r="O57" s="4">
        <v>0</v>
      </c>
      <c r="P57" s="5">
        <f t="shared" si="1"/>
        <v>20714065</v>
      </c>
      <c r="R57" s="27"/>
      <c r="S57" s="7"/>
    </row>
    <row r="58" spans="1:19">
      <c r="A58" s="20"/>
      <c r="C58" s="3" t="s">
        <v>73</v>
      </c>
      <c r="D58" s="4">
        <v>5837398</v>
      </c>
      <c r="E58" s="4">
        <v>1502152</v>
      </c>
      <c r="F58" s="4">
        <v>61080</v>
      </c>
      <c r="G58" s="4">
        <v>32813</v>
      </c>
      <c r="H58" s="4">
        <v>209246</v>
      </c>
      <c r="I58" s="4">
        <v>268802</v>
      </c>
      <c r="J58" s="4">
        <v>210032</v>
      </c>
      <c r="K58" s="4">
        <v>7029</v>
      </c>
      <c r="L58" s="4">
        <v>0</v>
      </c>
      <c r="M58" s="4">
        <v>33328</v>
      </c>
      <c r="N58" s="4">
        <v>17670</v>
      </c>
      <c r="O58" s="4">
        <v>0</v>
      </c>
      <c r="P58" s="5">
        <f t="shared" si="1"/>
        <v>8179550</v>
      </c>
      <c r="R58" s="27"/>
      <c r="S58" s="7"/>
    </row>
    <row r="59" spans="1:19">
      <c r="A59" s="20"/>
      <c r="C59" s="3" t="s">
        <v>74</v>
      </c>
      <c r="D59" s="4">
        <v>2346218</v>
      </c>
      <c r="E59" s="4">
        <v>603758</v>
      </c>
      <c r="F59" s="4">
        <v>24549</v>
      </c>
      <c r="G59" s="4">
        <v>13189</v>
      </c>
      <c r="H59" s="4">
        <v>84101</v>
      </c>
      <c r="I59" s="4">
        <v>57944</v>
      </c>
      <c r="J59" s="4">
        <v>45273</v>
      </c>
      <c r="K59" s="4">
        <v>2826</v>
      </c>
      <c r="L59" s="4">
        <v>0</v>
      </c>
      <c r="M59" s="4">
        <v>101701</v>
      </c>
      <c r="N59" s="4">
        <v>7101</v>
      </c>
      <c r="O59" s="4">
        <v>0</v>
      </c>
      <c r="P59" s="5">
        <f t="shared" si="1"/>
        <v>3286660</v>
      </c>
      <c r="R59" s="27"/>
      <c r="S59" s="7"/>
    </row>
    <row r="60" spans="1:19">
      <c r="A60" s="20"/>
      <c r="C60" s="3" t="s">
        <v>75</v>
      </c>
      <c r="D60" s="4">
        <v>21124407</v>
      </c>
      <c r="E60" s="4">
        <v>5435995</v>
      </c>
      <c r="F60" s="4">
        <v>221036</v>
      </c>
      <c r="G60" s="4">
        <v>118744</v>
      </c>
      <c r="H60" s="4">
        <v>757219</v>
      </c>
      <c r="I60" s="4">
        <v>544279</v>
      </c>
      <c r="J60" s="4">
        <v>425284</v>
      </c>
      <c r="K60" s="4">
        <v>25434</v>
      </c>
      <c r="L60" s="4">
        <v>3403705</v>
      </c>
      <c r="M60" s="4">
        <v>985731</v>
      </c>
      <c r="N60" s="4">
        <v>63941</v>
      </c>
      <c r="O60" s="4">
        <v>0</v>
      </c>
      <c r="P60" s="5">
        <f t="shared" si="1"/>
        <v>33105775</v>
      </c>
      <c r="R60" s="27"/>
      <c r="S60" s="7"/>
    </row>
    <row r="61" spans="1:19">
      <c r="A61" s="20"/>
      <c r="C61" s="3" t="s">
        <v>76</v>
      </c>
      <c r="D61" s="4">
        <v>4269044</v>
      </c>
      <c r="E61" s="4">
        <v>1098564</v>
      </c>
      <c r="F61" s="4">
        <v>44669</v>
      </c>
      <c r="G61" s="4">
        <v>23997</v>
      </c>
      <c r="H61" s="4">
        <v>153027</v>
      </c>
      <c r="I61" s="4">
        <v>148302</v>
      </c>
      <c r="J61" s="4">
        <v>115878</v>
      </c>
      <c r="K61" s="4">
        <v>5139</v>
      </c>
      <c r="L61" s="4">
        <v>0</v>
      </c>
      <c r="M61" s="4">
        <v>141451</v>
      </c>
      <c r="N61" s="4">
        <v>12922</v>
      </c>
      <c r="O61" s="4">
        <v>0</v>
      </c>
      <c r="P61" s="5">
        <f t="shared" si="1"/>
        <v>6012993</v>
      </c>
      <c r="R61" s="27"/>
      <c r="S61" s="7"/>
    </row>
    <row r="62" spans="1:19">
      <c r="A62" s="20"/>
      <c r="C62" s="3" t="s">
        <v>77</v>
      </c>
      <c r="D62" s="4">
        <v>16770224</v>
      </c>
      <c r="E62" s="4">
        <v>4315522</v>
      </c>
      <c r="F62" s="4">
        <v>175477</v>
      </c>
      <c r="G62" s="4">
        <v>94269</v>
      </c>
      <c r="H62" s="4">
        <v>601140</v>
      </c>
      <c r="I62" s="4">
        <v>523358</v>
      </c>
      <c r="J62" s="4">
        <v>408937</v>
      </c>
      <c r="K62" s="4">
        <v>20193</v>
      </c>
      <c r="L62" s="4">
        <v>1264936</v>
      </c>
      <c r="M62" s="4">
        <v>330501</v>
      </c>
      <c r="N62" s="4">
        <v>50762</v>
      </c>
      <c r="O62" s="4">
        <v>0</v>
      </c>
      <c r="P62" s="5">
        <f t="shared" si="1"/>
        <v>24555319</v>
      </c>
      <c r="R62" s="27"/>
      <c r="S62" s="7"/>
    </row>
    <row r="63" spans="1:19">
      <c r="A63" s="20"/>
      <c r="C63" s="3" t="s">
        <v>78</v>
      </c>
      <c r="D63" s="4">
        <v>6891852</v>
      </c>
      <c r="E63" s="4">
        <v>1773497</v>
      </c>
      <c r="F63" s="4">
        <v>72113</v>
      </c>
      <c r="G63" s="4">
        <v>38740</v>
      </c>
      <c r="H63" s="4">
        <v>247044</v>
      </c>
      <c r="I63" s="4">
        <v>269679</v>
      </c>
      <c r="J63" s="4">
        <v>210719</v>
      </c>
      <c r="K63" s="4">
        <v>8298</v>
      </c>
      <c r="L63" s="4">
        <v>0</v>
      </c>
      <c r="M63" s="4">
        <v>160210</v>
      </c>
      <c r="N63" s="4">
        <v>20861</v>
      </c>
      <c r="O63" s="4">
        <v>0</v>
      </c>
      <c r="P63" s="5">
        <f t="shared" si="1"/>
        <v>9693013</v>
      </c>
      <c r="R63" s="27"/>
      <c r="S63" s="7"/>
    </row>
    <row r="64" spans="1:19">
      <c r="A64" s="20"/>
      <c r="C64" s="3" t="s">
        <v>79</v>
      </c>
      <c r="D64" s="4">
        <v>4947623</v>
      </c>
      <c r="E64" s="4">
        <v>1273183</v>
      </c>
      <c r="F64" s="4">
        <v>51770</v>
      </c>
      <c r="G64" s="4">
        <v>27812</v>
      </c>
      <c r="H64" s="4">
        <v>177352</v>
      </c>
      <c r="I64" s="4">
        <v>185261</v>
      </c>
      <c r="J64" s="4">
        <v>144757</v>
      </c>
      <c r="K64" s="4">
        <v>5958</v>
      </c>
      <c r="L64" s="4">
        <v>0</v>
      </c>
      <c r="M64" s="4">
        <v>113977</v>
      </c>
      <c r="N64" s="4">
        <v>14976</v>
      </c>
      <c r="O64" s="4">
        <v>0</v>
      </c>
      <c r="P64" s="5">
        <f t="shared" si="1"/>
        <v>6942669</v>
      </c>
      <c r="R64" s="27"/>
      <c r="S64" s="7"/>
    </row>
    <row r="65" spans="1:19">
      <c r="A65" s="20"/>
      <c r="C65" s="3" t="s">
        <v>80</v>
      </c>
      <c r="D65" s="4">
        <v>6522637</v>
      </c>
      <c r="E65" s="4">
        <v>1678486</v>
      </c>
      <c r="F65" s="4">
        <v>68250</v>
      </c>
      <c r="G65" s="4">
        <v>36665</v>
      </c>
      <c r="H65" s="4">
        <v>233809</v>
      </c>
      <c r="I65" s="4">
        <v>265200</v>
      </c>
      <c r="J65" s="4">
        <v>207219</v>
      </c>
      <c r="K65" s="4">
        <v>7854</v>
      </c>
      <c r="L65" s="4">
        <v>0</v>
      </c>
      <c r="M65" s="4">
        <v>0</v>
      </c>
      <c r="N65" s="4">
        <v>19743</v>
      </c>
      <c r="O65" s="4">
        <v>0</v>
      </c>
      <c r="P65" s="5">
        <f t="shared" si="1"/>
        <v>9039863</v>
      </c>
      <c r="R65" s="27"/>
      <c r="S65" s="7"/>
    </row>
    <row r="66" spans="1:19">
      <c r="A66" s="20"/>
      <c r="C66" s="3" t="s">
        <v>81</v>
      </c>
      <c r="D66" s="4">
        <v>13466095</v>
      </c>
      <c r="E66" s="4">
        <v>3465263</v>
      </c>
      <c r="F66" s="4">
        <v>140903</v>
      </c>
      <c r="G66" s="4">
        <v>75695</v>
      </c>
      <c r="H66" s="4">
        <v>482702</v>
      </c>
      <c r="I66" s="4">
        <v>458970</v>
      </c>
      <c r="J66" s="4">
        <v>358626</v>
      </c>
      <c r="K66" s="4">
        <v>16215</v>
      </c>
      <c r="L66" s="4">
        <v>0</v>
      </c>
      <c r="M66" s="4">
        <v>0</v>
      </c>
      <c r="N66" s="4">
        <v>40761</v>
      </c>
      <c r="O66" s="4">
        <v>0</v>
      </c>
      <c r="P66" s="5">
        <f t="shared" si="1"/>
        <v>18505230</v>
      </c>
      <c r="R66" s="27"/>
      <c r="S66" s="7"/>
    </row>
    <row r="67" spans="1:19" ht="13.5" thickBot="1">
      <c r="A67" s="20"/>
      <c r="C67" s="3" t="s">
        <v>82</v>
      </c>
      <c r="D67" s="4">
        <v>72476519</v>
      </c>
      <c r="E67" s="4">
        <v>18650560</v>
      </c>
      <c r="F67" s="4">
        <v>758361</v>
      </c>
      <c r="G67" s="4">
        <v>407404</v>
      </c>
      <c r="H67" s="4">
        <v>2597976</v>
      </c>
      <c r="I67" s="4">
        <v>2261558</v>
      </c>
      <c r="J67" s="4">
        <v>1767114</v>
      </c>
      <c r="K67" s="4">
        <v>87264</v>
      </c>
      <c r="L67" s="4">
        <v>12336490</v>
      </c>
      <c r="M67" s="4">
        <v>0</v>
      </c>
      <c r="N67" s="4">
        <v>219378</v>
      </c>
      <c r="O67" s="4">
        <v>0</v>
      </c>
      <c r="P67" s="5">
        <f t="shared" si="1"/>
        <v>111562624</v>
      </c>
      <c r="R67" s="27"/>
      <c r="S67" s="7"/>
    </row>
    <row r="68" spans="1:19" ht="15.75" customHeight="1">
      <c r="A68" s="20"/>
      <c r="C68" s="8" t="s">
        <v>83</v>
      </c>
      <c r="D68" s="9">
        <f>SUM(D10:D67)</f>
        <v>722176498</v>
      </c>
      <c r="E68" s="9">
        <f t="shared" ref="E68:L68" si="2">SUM(E10:E67)</f>
        <v>185839442</v>
      </c>
      <c r="F68" s="9">
        <f t="shared" si="2"/>
        <v>7556525</v>
      </c>
      <c r="G68" s="9">
        <f>SUM(G10:G67)</f>
        <v>4059489</v>
      </c>
      <c r="H68" s="9">
        <f>SUM(H10:H67)</f>
        <v>25886952</v>
      </c>
      <c r="I68" s="9">
        <f t="shared" si="2"/>
        <v>23889539</v>
      </c>
      <c r="J68" s="9">
        <f t="shared" si="2"/>
        <v>18666571</v>
      </c>
      <c r="K68" s="9">
        <f t="shared" si="2"/>
        <v>869526</v>
      </c>
      <c r="L68" s="9">
        <f t="shared" si="2"/>
        <v>78303796</v>
      </c>
      <c r="M68" s="9">
        <f>SUM(M10:M67)</f>
        <v>23414888</v>
      </c>
      <c r="N68" s="9">
        <f>SUM(N10:N67)</f>
        <v>2185944</v>
      </c>
      <c r="O68" s="9">
        <f t="shared" ref="O68" si="3">SUM(O10:O67)</f>
        <v>0</v>
      </c>
      <c r="P68" s="9">
        <f>SUM(P10:P67)</f>
        <v>1092849170</v>
      </c>
      <c r="R68" s="27"/>
    </row>
    <row r="69" spans="1:19" ht="12" customHeight="1" thickBot="1">
      <c r="A69" s="20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7"/>
      <c r="Q69" s="1" t="s">
        <v>14</v>
      </c>
      <c r="R69" s="27"/>
    </row>
    <row r="70" spans="1:19" ht="0.75" customHeight="1" thickBot="1">
      <c r="A70" s="20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R70" s="27"/>
    </row>
    <row r="71" spans="1:19" ht="6" customHeight="1">
      <c r="A71" s="20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/>
      <c r="R71" s="27"/>
    </row>
    <row r="72" spans="1:19" s="23" customFormat="1" ht="7.5" customHeight="1" thickBot="1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8"/>
    </row>
    <row r="73" spans="1:19" ht="13.5" thickTop="1">
      <c r="A73" s="22"/>
      <c r="B73"/>
    </row>
    <row r="74" spans="1:19">
      <c r="E74" s="16"/>
      <c r="P74" s="18"/>
    </row>
  </sheetData>
  <mergeCells count="6">
    <mergeCell ref="C7:P7"/>
    <mergeCell ref="C2:P2"/>
    <mergeCell ref="C3:P3"/>
    <mergeCell ref="C4:P4"/>
    <mergeCell ref="C5:P5"/>
    <mergeCell ref="C6:P6"/>
  </mergeCells>
  <printOptions horizontalCentered="1" verticalCentered="1"/>
  <pageMargins left="0" right="0" top="0" bottom="0" header="0" footer="0"/>
  <pageSetup scale="47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19B6-765D-4DF1-979D-8CA7820227C1}">
  <sheetPr>
    <pageSetUpPr fitToPage="1"/>
  </sheetPr>
  <dimension ref="A1:T74"/>
  <sheetViews>
    <sheetView workbookViewId="0">
      <selection activeCell="E12" sqref="E12"/>
    </sheetView>
  </sheetViews>
  <sheetFormatPr baseColWidth="10" defaultColWidth="11.42578125" defaultRowHeight="12.75"/>
  <cols>
    <col min="1" max="1" width="1.28515625" style="23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5" width="18.7109375" style="15" customWidth="1"/>
    <col min="16" max="16" width="19.28515625" style="15" customWidth="1"/>
    <col min="17" max="17" width="4" style="1" customWidth="1"/>
    <col min="18" max="18" width="1.28515625" style="23" customWidth="1"/>
    <col min="19" max="19" width="17.42578125" style="1" customWidth="1"/>
    <col min="20" max="20" width="19.28515625" style="1" customWidth="1"/>
    <col min="21" max="16384" width="11.42578125" style="1"/>
  </cols>
  <sheetData>
    <row r="1" spans="1:20" s="23" customFormat="1" ht="8.25" customHeight="1" thickTop="1">
      <c r="A1" s="19"/>
      <c r="B1" s="24"/>
      <c r="C1" s="24"/>
      <c r="D1" s="25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4"/>
      <c r="R1" s="26"/>
    </row>
    <row r="2" spans="1:20" ht="18" customHeight="1">
      <c r="A2" s="20"/>
      <c r="B2" s="2"/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27"/>
    </row>
    <row r="3" spans="1:20" ht="19.5" customHeight="1">
      <c r="A3" s="20"/>
      <c r="C3" s="45" t="s">
        <v>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R3" s="27"/>
    </row>
    <row r="4" spans="1:20" ht="15">
      <c r="A4" s="20"/>
      <c r="C4" s="46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27"/>
    </row>
    <row r="5" spans="1:20" ht="15" customHeight="1">
      <c r="A5" s="20"/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27"/>
    </row>
    <row r="6" spans="1:20" ht="15.75" customHeight="1">
      <c r="A6" s="20"/>
      <c r="C6" s="48" t="s">
        <v>88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R6" s="27"/>
    </row>
    <row r="7" spans="1:20" ht="16.5" customHeight="1" thickBot="1">
      <c r="A7" s="20"/>
      <c r="C7" s="44" t="s">
        <v>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R7" s="27"/>
    </row>
    <row r="8" spans="1:20">
      <c r="A8" s="20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6" t="s">
        <v>86</v>
      </c>
      <c r="P8" s="34" t="s">
        <v>13</v>
      </c>
      <c r="R8" s="27"/>
    </row>
    <row r="9" spans="1:20" ht="13.5" thickBot="1">
      <c r="A9" s="20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/>
      <c r="O9" s="42" t="s">
        <v>85</v>
      </c>
      <c r="P9" s="40" t="s">
        <v>24</v>
      </c>
      <c r="R9" s="27"/>
    </row>
    <row r="10" spans="1:20">
      <c r="A10" s="20"/>
      <c r="C10" s="3" t="s">
        <v>25</v>
      </c>
      <c r="D10" s="4">
        <v>3798478</v>
      </c>
      <c r="E10" s="4">
        <v>1293270</v>
      </c>
      <c r="F10" s="4">
        <v>35332</v>
      </c>
      <c r="G10" s="4">
        <v>18295</v>
      </c>
      <c r="H10" s="4">
        <v>155257</v>
      </c>
      <c r="I10" s="4">
        <v>101217</v>
      </c>
      <c r="J10" s="4">
        <v>81088</v>
      </c>
      <c r="K10" s="4">
        <v>4041</v>
      </c>
      <c r="L10" s="4">
        <v>31215</v>
      </c>
      <c r="M10" s="4">
        <v>161967</v>
      </c>
      <c r="N10" s="4">
        <v>9917</v>
      </c>
      <c r="O10" s="4"/>
      <c r="P10" s="5">
        <f t="shared" ref="P10:P41" si="0">SUM(D10:O10)</f>
        <v>5690077</v>
      </c>
      <c r="R10" s="27"/>
      <c r="S10" s="6"/>
      <c r="T10" s="7"/>
    </row>
    <row r="11" spans="1:20">
      <c r="A11" s="20"/>
      <c r="C11" s="3" t="s">
        <v>26</v>
      </c>
      <c r="D11" s="4">
        <v>3009418</v>
      </c>
      <c r="E11" s="4">
        <v>1026884</v>
      </c>
      <c r="F11" s="4">
        <v>27960</v>
      </c>
      <c r="G11" s="4">
        <v>14474</v>
      </c>
      <c r="H11" s="4">
        <v>123145</v>
      </c>
      <c r="I11" s="4">
        <v>79981</v>
      </c>
      <c r="J11" s="4">
        <v>64079</v>
      </c>
      <c r="K11" s="4">
        <v>3201</v>
      </c>
      <c r="L11" s="4">
        <v>0</v>
      </c>
      <c r="M11" s="4">
        <v>0</v>
      </c>
      <c r="N11" s="4">
        <v>7846</v>
      </c>
      <c r="O11" s="4"/>
      <c r="P11" s="5">
        <f t="shared" si="0"/>
        <v>4356988</v>
      </c>
      <c r="R11" s="27"/>
      <c r="S11" s="6"/>
      <c r="T11" s="7"/>
    </row>
    <row r="12" spans="1:20">
      <c r="A12" s="20"/>
      <c r="C12" s="3" t="s">
        <v>27</v>
      </c>
      <c r="D12" s="4">
        <v>2520123</v>
      </c>
      <c r="E12" s="4">
        <v>858367</v>
      </c>
      <c r="F12" s="4">
        <v>23436</v>
      </c>
      <c r="G12" s="4">
        <v>12136</v>
      </c>
      <c r="H12" s="4">
        <v>103029</v>
      </c>
      <c r="I12" s="4">
        <v>47149</v>
      </c>
      <c r="J12" s="4">
        <v>37776</v>
      </c>
      <c r="K12" s="4">
        <v>2685</v>
      </c>
      <c r="L12" s="4">
        <v>121627</v>
      </c>
      <c r="M12" s="4">
        <v>0</v>
      </c>
      <c r="N12" s="4">
        <v>6580</v>
      </c>
      <c r="O12" s="4"/>
      <c r="P12" s="5">
        <f t="shared" si="0"/>
        <v>3732908</v>
      </c>
      <c r="R12" s="27"/>
      <c r="S12" s="6"/>
      <c r="T12" s="7"/>
    </row>
    <row r="13" spans="1:20">
      <c r="A13" s="20"/>
      <c r="C13" s="3" t="s">
        <v>28</v>
      </c>
      <c r="D13" s="4">
        <v>2868265</v>
      </c>
      <c r="E13" s="4">
        <v>977215</v>
      </c>
      <c r="F13" s="4">
        <v>26671</v>
      </c>
      <c r="G13" s="4">
        <v>13810</v>
      </c>
      <c r="H13" s="4">
        <v>117275</v>
      </c>
      <c r="I13" s="4">
        <v>73929</v>
      </c>
      <c r="J13" s="4">
        <v>59227</v>
      </c>
      <c r="K13" s="4">
        <v>3054</v>
      </c>
      <c r="L13" s="4">
        <v>0</v>
      </c>
      <c r="M13" s="4">
        <v>0</v>
      </c>
      <c r="N13" s="4">
        <v>7484</v>
      </c>
      <c r="O13" s="4"/>
      <c r="P13" s="5">
        <f t="shared" si="0"/>
        <v>4146930</v>
      </c>
      <c r="R13" s="27"/>
      <c r="S13" s="6"/>
      <c r="T13" s="7"/>
    </row>
    <row r="14" spans="1:20">
      <c r="A14" s="20"/>
      <c r="C14" s="3" t="s">
        <v>29</v>
      </c>
      <c r="D14" s="4">
        <v>23618739</v>
      </c>
      <c r="E14" s="4">
        <v>7973014</v>
      </c>
      <c r="F14" s="4">
        <v>220644</v>
      </c>
      <c r="G14" s="4">
        <v>114427</v>
      </c>
      <c r="H14" s="4">
        <v>961254</v>
      </c>
      <c r="I14" s="4">
        <v>702910</v>
      </c>
      <c r="J14" s="4">
        <v>562945</v>
      </c>
      <c r="K14" s="4">
        <v>25263</v>
      </c>
      <c r="L14" s="4">
        <v>7688694</v>
      </c>
      <c r="M14" s="4">
        <v>2046761</v>
      </c>
      <c r="N14" s="4">
        <v>62012</v>
      </c>
      <c r="O14" s="4"/>
      <c r="P14" s="5">
        <f t="shared" si="0"/>
        <v>43976663</v>
      </c>
      <c r="R14" s="27"/>
      <c r="S14" s="6"/>
      <c r="T14" s="7"/>
    </row>
    <row r="15" spans="1:20">
      <c r="A15" s="20"/>
      <c r="C15" s="3" t="s">
        <v>30</v>
      </c>
      <c r="D15" s="4">
        <v>3923528</v>
      </c>
      <c r="E15" s="4">
        <v>1340253</v>
      </c>
      <c r="F15" s="4">
        <v>36433</v>
      </c>
      <c r="G15" s="4">
        <v>18854</v>
      </c>
      <c r="H15" s="4">
        <v>160636</v>
      </c>
      <c r="I15" s="4">
        <v>123573</v>
      </c>
      <c r="J15" s="4">
        <v>99005</v>
      </c>
      <c r="K15" s="4">
        <v>4173</v>
      </c>
      <c r="L15" s="4">
        <v>0</v>
      </c>
      <c r="M15" s="4">
        <v>123415</v>
      </c>
      <c r="N15" s="4">
        <v>10222</v>
      </c>
      <c r="O15" s="4"/>
      <c r="P15" s="5">
        <f t="shared" si="0"/>
        <v>5840092</v>
      </c>
      <c r="R15" s="27"/>
      <c r="S15" s="6"/>
      <c r="T15" s="7"/>
    </row>
    <row r="16" spans="1:20">
      <c r="A16" s="20"/>
      <c r="C16" s="3" t="s">
        <v>31</v>
      </c>
      <c r="D16" s="4">
        <v>8124441</v>
      </c>
      <c r="E16" s="4">
        <v>2762987</v>
      </c>
      <c r="F16" s="4">
        <v>75612</v>
      </c>
      <c r="G16" s="4">
        <v>39164</v>
      </c>
      <c r="H16" s="4">
        <v>331890</v>
      </c>
      <c r="I16" s="4">
        <v>202938</v>
      </c>
      <c r="J16" s="4">
        <v>162572</v>
      </c>
      <c r="K16" s="4">
        <v>8658</v>
      </c>
      <c r="L16" s="4">
        <v>255997</v>
      </c>
      <c r="M16" s="4">
        <v>0</v>
      </c>
      <c r="N16" s="4">
        <v>21230</v>
      </c>
      <c r="O16" s="4"/>
      <c r="P16" s="5">
        <f t="shared" si="0"/>
        <v>11985489</v>
      </c>
      <c r="R16" s="27"/>
      <c r="S16" s="6"/>
      <c r="T16" s="7"/>
    </row>
    <row r="17" spans="1:20">
      <c r="A17" s="20"/>
      <c r="C17" s="3" t="s">
        <v>32</v>
      </c>
      <c r="D17" s="4">
        <v>5161526</v>
      </c>
      <c r="E17" s="4">
        <v>1759695</v>
      </c>
      <c r="F17" s="4">
        <v>47977</v>
      </c>
      <c r="G17" s="4">
        <v>24838</v>
      </c>
      <c r="H17" s="4">
        <v>211115</v>
      </c>
      <c r="I17" s="4">
        <v>190382</v>
      </c>
      <c r="J17" s="4">
        <v>152517</v>
      </c>
      <c r="K17" s="4">
        <v>5490</v>
      </c>
      <c r="L17" s="4">
        <v>0</v>
      </c>
      <c r="M17" s="4">
        <v>144056</v>
      </c>
      <c r="N17" s="4">
        <v>13465</v>
      </c>
      <c r="O17" s="4"/>
      <c r="P17" s="5">
        <f t="shared" si="0"/>
        <v>7711061</v>
      </c>
      <c r="R17" s="27"/>
      <c r="S17" s="6"/>
      <c r="T17" s="7"/>
    </row>
    <row r="18" spans="1:20">
      <c r="A18" s="20"/>
      <c r="C18" s="3" t="s">
        <v>33</v>
      </c>
      <c r="D18" s="4">
        <v>9122799</v>
      </c>
      <c r="E18" s="4">
        <v>3080083</v>
      </c>
      <c r="F18" s="4">
        <v>85217</v>
      </c>
      <c r="G18" s="4">
        <v>44194</v>
      </c>
      <c r="H18" s="4">
        <v>371315</v>
      </c>
      <c r="I18" s="4">
        <v>190607</v>
      </c>
      <c r="J18" s="4">
        <v>152644</v>
      </c>
      <c r="K18" s="4">
        <v>9759</v>
      </c>
      <c r="L18" s="4">
        <v>588581</v>
      </c>
      <c r="M18" s="4">
        <v>0</v>
      </c>
      <c r="N18" s="4">
        <v>23949</v>
      </c>
      <c r="O18" s="4"/>
      <c r="P18" s="5">
        <f t="shared" si="0"/>
        <v>13669148</v>
      </c>
      <c r="R18" s="27"/>
      <c r="S18" s="6"/>
      <c r="T18" s="7"/>
    </row>
    <row r="19" spans="1:20">
      <c r="A19" s="20"/>
      <c r="C19" s="3" t="s">
        <v>34</v>
      </c>
      <c r="D19" s="4">
        <v>1902731</v>
      </c>
      <c r="E19" s="4">
        <v>649401</v>
      </c>
      <c r="F19" s="4">
        <v>17675</v>
      </c>
      <c r="G19" s="4">
        <v>9148</v>
      </c>
      <c r="H19" s="4">
        <v>77867</v>
      </c>
      <c r="I19" s="4">
        <v>34091</v>
      </c>
      <c r="J19" s="4">
        <v>27318</v>
      </c>
      <c r="K19" s="4">
        <v>2025</v>
      </c>
      <c r="L19" s="4">
        <v>102318</v>
      </c>
      <c r="M19" s="4">
        <v>0</v>
      </c>
      <c r="N19" s="4">
        <v>4960</v>
      </c>
      <c r="O19" s="4"/>
      <c r="P19" s="5">
        <f t="shared" si="0"/>
        <v>2827534</v>
      </c>
      <c r="R19" s="27"/>
      <c r="S19" s="6"/>
      <c r="T19" s="7"/>
    </row>
    <row r="20" spans="1:20">
      <c r="A20" s="20"/>
      <c r="C20" s="3" t="s">
        <v>35</v>
      </c>
      <c r="D20" s="4">
        <v>2100728</v>
      </c>
      <c r="E20" s="4">
        <v>717846</v>
      </c>
      <c r="F20" s="4">
        <v>19503</v>
      </c>
      <c r="G20" s="4">
        <v>10093</v>
      </c>
      <c r="H20" s="4">
        <v>86025</v>
      </c>
      <c r="I20" s="4">
        <v>45793</v>
      </c>
      <c r="J20" s="4">
        <v>36691</v>
      </c>
      <c r="K20" s="4">
        <v>2232</v>
      </c>
      <c r="L20" s="4">
        <v>0</v>
      </c>
      <c r="M20" s="4">
        <v>41094</v>
      </c>
      <c r="N20" s="4">
        <v>5472</v>
      </c>
      <c r="O20" s="4"/>
      <c r="P20" s="5">
        <f t="shared" si="0"/>
        <v>3065477</v>
      </c>
      <c r="R20" s="27"/>
      <c r="S20" s="6"/>
      <c r="T20" s="7"/>
    </row>
    <row r="21" spans="1:20">
      <c r="A21" s="20"/>
      <c r="C21" s="3" t="s">
        <v>36</v>
      </c>
      <c r="D21" s="4">
        <v>96760137</v>
      </c>
      <c r="E21" s="4">
        <v>32786924</v>
      </c>
      <c r="F21" s="4">
        <v>902206</v>
      </c>
      <c r="G21" s="4">
        <v>467586</v>
      </c>
      <c r="H21" s="4">
        <v>3945478</v>
      </c>
      <c r="I21" s="4">
        <v>3444082</v>
      </c>
      <c r="J21" s="4">
        <v>2758651</v>
      </c>
      <c r="K21" s="4">
        <v>103290</v>
      </c>
      <c r="L21" s="4">
        <v>10619678</v>
      </c>
      <c r="M21" s="4">
        <v>0</v>
      </c>
      <c r="N21" s="4">
        <v>253433</v>
      </c>
      <c r="O21" s="4"/>
      <c r="P21" s="5">
        <f t="shared" si="0"/>
        <v>152041465</v>
      </c>
      <c r="R21" s="27"/>
      <c r="S21" s="6"/>
      <c r="T21" s="7"/>
    </row>
    <row r="22" spans="1:20">
      <c r="A22" s="20"/>
      <c r="C22" s="3" t="s">
        <v>37</v>
      </c>
      <c r="D22" s="4">
        <v>4597059</v>
      </c>
      <c r="E22" s="4">
        <v>1569205</v>
      </c>
      <c r="F22" s="4">
        <v>42701</v>
      </c>
      <c r="G22" s="4">
        <v>22105</v>
      </c>
      <c r="H22" s="4">
        <v>188146</v>
      </c>
      <c r="I22" s="4">
        <v>128762</v>
      </c>
      <c r="J22" s="4">
        <v>103166</v>
      </c>
      <c r="K22" s="4">
        <v>4890</v>
      </c>
      <c r="L22" s="4">
        <v>311776</v>
      </c>
      <c r="M22" s="4">
        <v>166104</v>
      </c>
      <c r="N22" s="4">
        <v>11984</v>
      </c>
      <c r="O22" s="4"/>
      <c r="P22" s="5">
        <f t="shared" si="0"/>
        <v>7145898</v>
      </c>
      <c r="R22" s="27"/>
      <c r="S22" s="6"/>
      <c r="T22" s="7"/>
    </row>
    <row r="23" spans="1:20">
      <c r="A23" s="20"/>
      <c r="C23" s="3" t="s">
        <v>38</v>
      </c>
      <c r="D23" s="4">
        <v>3488702</v>
      </c>
      <c r="E23" s="4">
        <v>1184814</v>
      </c>
      <c r="F23" s="4">
        <v>32494</v>
      </c>
      <c r="G23" s="4">
        <v>16833</v>
      </c>
      <c r="H23" s="4">
        <v>142415</v>
      </c>
      <c r="I23" s="4">
        <v>102526</v>
      </c>
      <c r="J23" s="4">
        <v>82128</v>
      </c>
      <c r="K23" s="4">
        <v>3717</v>
      </c>
      <c r="L23" s="4">
        <v>176431</v>
      </c>
      <c r="M23" s="4">
        <v>234089</v>
      </c>
      <c r="N23" s="4">
        <v>9124</v>
      </c>
      <c r="O23" s="4"/>
      <c r="P23" s="5">
        <f t="shared" si="0"/>
        <v>5473273</v>
      </c>
      <c r="R23" s="27"/>
      <c r="S23" s="6"/>
      <c r="T23" s="7"/>
    </row>
    <row r="24" spans="1:20">
      <c r="A24" s="20"/>
      <c r="C24" s="3" t="s">
        <v>39</v>
      </c>
      <c r="D24" s="4">
        <v>12907216</v>
      </c>
      <c r="E24" s="4">
        <v>4405225</v>
      </c>
      <c r="F24" s="4">
        <v>119907</v>
      </c>
      <c r="G24" s="4">
        <v>62067</v>
      </c>
      <c r="H24" s="4">
        <v>528220</v>
      </c>
      <c r="I24" s="4">
        <v>332309</v>
      </c>
      <c r="J24" s="4">
        <v>266248</v>
      </c>
      <c r="K24" s="4">
        <v>13722</v>
      </c>
      <c r="L24" s="4">
        <v>0</v>
      </c>
      <c r="M24" s="4">
        <v>472129</v>
      </c>
      <c r="N24" s="4">
        <v>33648</v>
      </c>
      <c r="O24" s="4"/>
      <c r="P24" s="5">
        <f t="shared" si="0"/>
        <v>19140691</v>
      </c>
      <c r="R24" s="27"/>
      <c r="S24" s="6"/>
      <c r="T24" s="7"/>
    </row>
    <row r="25" spans="1:20">
      <c r="A25" s="20"/>
      <c r="C25" s="3" t="s">
        <v>40</v>
      </c>
      <c r="D25" s="4">
        <v>8395730</v>
      </c>
      <c r="E25" s="4">
        <v>2864028</v>
      </c>
      <c r="F25" s="4">
        <v>78016</v>
      </c>
      <c r="G25" s="4">
        <v>40385</v>
      </c>
      <c r="H25" s="4">
        <v>343499</v>
      </c>
      <c r="I25" s="4">
        <v>326950</v>
      </c>
      <c r="J25" s="4">
        <v>261926</v>
      </c>
      <c r="K25" s="4">
        <v>8931</v>
      </c>
      <c r="L25" s="4">
        <v>201635</v>
      </c>
      <c r="M25" s="4">
        <v>282982</v>
      </c>
      <c r="N25" s="4">
        <v>21895</v>
      </c>
      <c r="O25" s="4"/>
      <c r="P25" s="5">
        <f t="shared" si="0"/>
        <v>12825977</v>
      </c>
      <c r="R25" s="27"/>
      <c r="S25" s="6"/>
      <c r="T25" s="7"/>
    </row>
    <row r="26" spans="1:20">
      <c r="A26" s="20"/>
      <c r="C26" s="3" t="s">
        <v>41</v>
      </c>
      <c r="D26" s="4">
        <v>106629754</v>
      </c>
      <c r="E26" s="4">
        <v>35913006</v>
      </c>
      <c r="F26" s="4">
        <v>997283</v>
      </c>
      <c r="G26" s="4">
        <v>517391</v>
      </c>
      <c r="H26" s="4">
        <v>4334720</v>
      </c>
      <c r="I26" s="4">
        <v>3229168</v>
      </c>
      <c r="J26" s="4">
        <v>2585976</v>
      </c>
      <c r="K26" s="4">
        <v>114192</v>
      </c>
      <c r="L26" s="4">
        <v>8172544</v>
      </c>
      <c r="M26" s="4">
        <v>9380572</v>
      </c>
      <c r="N26" s="4">
        <v>280375</v>
      </c>
      <c r="O26" s="4"/>
      <c r="P26" s="5">
        <f t="shared" si="0"/>
        <v>172154981</v>
      </c>
      <c r="R26" s="27"/>
      <c r="S26" s="6"/>
      <c r="T26" s="7"/>
    </row>
    <row r="27" spans="1:20">
      <c r="A27" s="20"/>
      <c r="C27" s="3" t="s">
        <v>42</v>
      </c>
      <c r="D27" s="4">
        <v>3441974</v>
      </c>
      <c r="E27" s="4">
        <v>1171781</v>
      </c>
      <c r="F27" s="4">
        <v>32016</v>
      </c>
      <c r="G27" s="4">
        <v>16580</v>
      </c>
      <c r="H27" s="4">
        <v>140679</v>
      </c>
      <c r="I27" s="4">
        <v>79721</v>
      </c>
      <c r="J27" s="4">
        <v>63868</v>
      </c>
      <c r="K27" s="4">
        <v>3666</v>
      </c>
      <c r="L27" s="4">
        <v>9241</v>
      </c>
      <c r="M27" s="4">
        <v>0</v>
      </c>
      <c r="N27" s="4">
        <v>8988</v>
      </c>
      <c r="O27" s="4"/>
      <c r="P27" s="5">
        <f t="shared" si="0"/>
        <v>4968514</v>
      </c>
      <c r="R27" s="27"/>
      <c r="S27" s="6"/>
      <c r="T27" s="7"/>
    </row>
    <row r="28" spans="1:20">
      <c r="A28" s="20"/>
      <c r="C28" s="3" t="s">
        <v>43</v>
      </c>
      <c r="D28" s="4">
        <v>14672190</v>
      </c>
      <c r="E28" s="4">
        <v>4976867</v>
      </c>
      <c r="F28" s="4">
        <v>136734</v>
      </c>
      <c r="G28" s="4">
        <v>70851</v>
      </c>
      <c r="H28" s="4">
        <v>598588</v>
      </c>
      <c r="I28" s="4">
        <v>403048</v>
      </c>
      <c r="J28" s="4">
        <v>322847</v>
      </c>
      <c r="K28" s="4">
        <v>15654</v>
      </c>
      <c r="L28" s="4">
        <v>731870</v>
      </c>
      <c r="M28" s="4">
        <v>850136</v>
      </c>
      <c r="N28" s="4">
        <v>38403</v>
      </c>
      <c r="O28" s="4"/>
      <c r="P28" s="5">
        <f t="shared" si="0"/>
        <v>22817188</v>
      </c>
      <c r="R28" s="27"/>
      <c r="S28" s="6"/>
      <c r="T28" s="7"/>
    </row>
    <row r="29" spans="1:20">
      <c r="A29" s="20"/>
      <c r="C29" s="3" t="s">
        <v>44</v>
      </c>
      <c r="D29" s="4">
        <v>34619451</v>
      </c>
      <c r="E29" s="4">
        <v>11731635</v>
      </c>
      <c r="F29" s="4">
        <v>322784</v>
      </c>
      <c r="G29" s="4">
        <v>167286</v>
      </c>
      <c r="H29" s="4">
        <v>1411694</v>
      </c>
      <c r="I29" s="4">
        <v>953503</v>
      </c>
      <c r="J29" s="4">
        <v>763735</v>
      </c>
      <c r="K29" s="4">
        <v>36954</v>
      </c>
      <c r="L29" s="4">
        <v>3604716</v>
      </c>
      <c r="M29" s="4">
        <v>2742081</v>
      </c>
      <c r="N29" s="4">
        <v>90671</v>
      </c>
      <c r="O29" s="4"/>
      <c r="P29" s="5">
        <f t="shared" si="0"/>
        <v>56444510</v>
      </c>
      <c r="R29" s="27"/>
      <c r="S29" s="6"/>
      <c r="T29" s="7"/>
    </row>
    <row r="30" spans="1:20">
      <c r="A30" s="20"/>
      <c r="C30" s="3" t="s">
        <v>45</v>
      </c>
      <c r="D30" s="4">
        <v>3607056</v>
      </c>
      <c r="E30" s="4">
        <v>1231548</v>
      </c>
      <c r="F30" s="4">
        <v>33504</v>
      </c>
      <c r="G30" s="4">
        <v>17340</v>
      </c>
      <c r="H30" s="4">
        <v>147644</v>
      </c>
      <c r="I30" s="4">
        <v>80311</v>
      </c>
      <c r="J30" s="4">
        <v>64349</v>
      </c>
      <c r="K30" s="4">
        <v>3834</v>
      </c>
      <c r="L30" s="4">
        <v>107304</v>
      </c>
      <c r="M30" s="4">
        <v>93560</v>
      </c>
      <c r="N30" s="4">
        <v>9401</v>
      </c>
      <c r="O30" s="4"/>
      <c r="P30" s="5">
        <f t="shared" si="0"/>
        <v>5395851</v>
      </c>
      <c r="R30" s="27"/>
      <c r="S30" s="6"/>
      <c r="T30" s="7"/>
    </row>
    <row r="31" spans="1:20">
      <c r="A31" s="20"/>
      <c r="C31" s="3" t="s">
        <v>46</v>
      </c>
      <c r="D31" s="4">
        <v>9051810</v>
      </c>
      <c r="E31" s="4">
        <v>3082656</v>
      </c>
      <c r="F31" s="4">
        <v>84184</v>
      </c>
      <c r="G31" s="4">
        <v>43592</v>
      </c>
      <c r="H31" s="4">
        <v>370030</v>
      </c>
      <c r="I31" s="4">
        <v>292690</v>
      </c>
      <c r="J31" s="4">
        <v>234479</v>
      </c>
      <c r="K31" s="4">
        <v>9636</v>
      </c>
      <c r="L31" s="4">
        <v>479155</v>
      </c>
      <c r="M31" s="4">
        <v>0</v>
      </c>
      <c r="N31" s="4">
        <v>23632</v>
      </c>
      <c r="O31" s="4"/>
      <c r="P31" s="5">
        <f t="shared" si="0"/>
        <v>13671864</v>
      </c>
      <c r="R31" s="27"/>
      <c r="S31" s="6"/>
      <c r="T31" s="7"/>
    </row>
    <row r="32" spans="1:20">
      <c r="A32" s="20"/>
      <c r="C32" s="3" t="s">
        <v>47</v>
      </c>
      <c r="D32" s="4">
        <v>9517084</v>
      </c>
      <c r="E32" s="4">
        <v>3225799</v>
      </c>
      <c r="F32" s="4">
        <v>88726</v>
      </c>
      <c r="G32" s="4">
        <v>45981</v>
      </c>
      <c r="H32" s="4">
        <v>388126</v>
      </c>
      <c r="I32" s="4">
        <v>217149</v>
      </c>
      <c r="J32" s="4">
        <v>173933</v>
      </c>
      <c r="K32" s="4">
        <v>10158</v>
      </c>
      <c r="L32" s="4">
        <v>636750</v>
      </c>
      <c r="M32" s="4">
        <v>0</v>
      </c>
      <c r="N32" s="4">
        <v>24922</v>
      </c>
      <c r="O32" s="4"/>
      <c r="P32" s="5">
        <f t="shared" si="0"/>
        <v>14328628</v>
      </c>
      <c r="R32" s="27"/>
      <c r="S32" s="6"/>
      <c r="T32" s="7"/>
    </row>
    <row r="33" spans="1:20">
      <c r="A33" s="20"/>
      <c r="C33" s="3" t="s">
        <v>48</v>
      </c>
      <c r="D33" s="4">
        <v>16737085</v>
      </c>
      <c r="E33" s="4">
        <v>5693570</v>
      </c>
      <c r="F33" s="4">
        <v>155748</v>
      </c>
      <c r="G33" s="4">
        <v>80667</v>
      </c>
      <c r="H33" s="4">
        <v>683818</v>
      </c>
      <c r="I33" s="4">
        <v>724526</v>
      </c>
      <c r="J33" s="4">
        <v>580388</v>
      </c>
      <c r="K33" s="4">
        <v>17829</v>
      </c>
      <c r="L33" s="4">
        <v>1565127</v>
      </c>
      <c r="M33" s="4">
        <v>655475</v>
      </c>
      <c r="N33" s="4">
        <v>43727</v>
      </c>
      <c r="O33" s="4"/>
      <c r="P33" s="5">
        <f t="shared" si="0"/>
        <v>26937960</v>
      </c>
      <c r="R33" s="27"/>
      <c r="S33" s="6"/>
      <c r="T33" s="7"/>
    </row>
    <row r="34" spans="1:20">
      <c r="A34" s="20"/>
      <c r="C34" s="3" t="s">
        <v>49</v>
      </c>
      <c r="D34" s="4">
        <v>5504271</v>
      </c>
      <c r="E34" s="4">
        <v>1874041</v>
      </c>
      <c r="F34" s="4">
        <v>51197</v>
      </c>
      <c r="G34" s="4">
        <v>26513</v>
      </c>
      <c r="H34" s="4">
        <v>224981</v>
      </c>
      <c r="I34" s="4">
        <v>190511</v>
      </c>
      <c r="J34" s="4">
        <v>152617</v>
      </c>
      <c r="K34" s="4">
        <v>5859</v>
      </c>
      <c r="L34" s="4">
        <v>0</v>
      </c>
      <c r="M34" s="4">
        <v>277303</v>
      </c>
      <c r="N34" s="4">
        <v>14372</v>
      </c>
      <c r="O34" s="4"/>
      <c r="P34" s="5">
        <f t="shared" si="0"/>
        <v>8321665</v>
      </c>
      <c r="R34" s="27"/>
      <c r="S34" s="6"/>
      <c r="T34" s="7"/>
    </row>
    <row r="35" spans="1:20">
      <c r="A35" s="20"/>
      <c r="C35" s="3" t="s">
        <v>50</v>
      </c>
      <c r="D35" s="4">
        <v>29480296</v>
      </c>
      <c r="E35" s="4">
        <v>9955596</v>
      </c>
      <c r="F35" s="4">
        <v>275351</v>
      </c>
      <c r="G35" s="4">
        <v>142787</v>
      </c>
      <c r="H35" s="4">
        <v>1200042</v>
      </c>
      <c r="I35" s="4">
        <v>457961</v>
      </c>
      <c r="J35" s="4">
        <v>366731</v>
      </c>
      <c r="K35" s="4">
        <v>31524</v>
      </c>
      <c r="L35" s="4">
        <v>803090</v>
      </c>
      <c r="M35" s="4">
        <v>7125722</v>
      </c>
      <c r="N35" s="4">
        <v>77383</v>
      </c>
      <c r="O35" s="4"/>
      <c r="P35" s="5">
        <f t="shared" si="0"/>
        <v>49916483</v>
      </c>
      <c r="R35" s="27"/>
      <c r="S35" s="6"/>
      <c r="T35" s="7"/>
    </row>
    <row r="36" spans="1:20">
      <c r="A36" s="20"/>
      <c r="C36" s="3" t="s">
        <v>51</v>
      </c>
      <c r="D36" s="4">
        <v>3236745</v>
      </c>
      <c r="E36" s="4">
        <v>1108048</v>
      </c>
      <c r="F36" s="4">
        <v>30021</v>
      </c>
      <c r="G36" s="4">
        <v>15533</v>
      </c>
      <c r="H36" s="4">
        <v>132663</v>
      </c>
      <c r="I36" s="4">
        <v>58492</v>
      </c>
      <c r="J36" s="4">
        <v>46877</v>
      </c>
      <c r="K36" s="4">
        <v>3438</v>
      </c>
      <c r="L36" s="4">
        <v>0</v>
      </c>
      <c r="M36" s="4">
        <v>0</v>
      </c>
      <c r="N36" s="4">
        <v>8421</v>
      </c>
      <c r="O36" s="4"/>
      <c r="P36" s="5">
        <f t="shared" si="0"/>
        <v>4640238</v>
      </c>
      <c r="R36" s="27"/>
      <c r="S36" s="6"/>
      <c r="T36" s="7"/>
    </row>
    <row r="37" spans="1:20">
      <c r="A37" s="20"/>
      <c r="C37" s="3" t="s">
        <v>52</v>
      </c>
      <c r="D37" s="4">
        <v>2426264</v>
      </c>
      <c r="E37" s="4">
        <v>828321</v>
      </c>
      <c r="F37" s="4">
        <v>22537</v>
      </c>
      <c r="G37" s="4">
        <v>11664</v>
      </c>
      <c r="H37" s="4">
        <v>99308</v>
      </c>
      <c r="I37" s="4">
        <v>48134</v>
      </c>
      <c r="J37" s="4">
        <v>38569</v>
      </c>
      <c r="K37" s="4">
        <v>2580</v>
      </c>
      <c r="L37" s="4">
        <v>0</v>
      </c>
      <c r="M37" s="4">
        <v>0</v>
      </c>
      <c r="N37" s="4">
        <v>6324</v>
      </c>
      <c r="O37" s="4"/>
      <c r="P37" s="5">
        <f t="shared" si="0"/>
        <v>3483701</v>
      </c>
      <c r="R37" s="27"/>
      <c r="S37" s="6"/>
      <c r="T37" s="7"/>
    </row>
    <row r="38" spans="1:20">
      <c r="A38" s="20"/>
      <c r="C38" s="3" t="s">
        <v>53</v>
      </c>
      <c r="D38" s="4">
        <v>10154273</v>
      </c>
      <c r="E38" s="4">
        <v>3451110</v>
      </c>
      <c r="F38" s="4">
        <v>94534</v>
      </c>
      <c r="G38" s="4">
        <v>48969</v>
      </c>
      <c r="H38" s="4">
        <v>414672</v>
      </c>
      <c r="I38" s="4">
        <v>345029</v>
      </c>
      <c r="J38" s="4">
        <v>276385</v>
      </c>
      <c r="K38" s="4">
        <v>10824</v>
      </c>
      <c r="L38" s="4">
        <v>0</v>
      </c>
      <c r="M38" s="4">
        <v>572025</v>
      </c>
      <c r="N38" s="4">
        <v>26543</v>
      </c>
      <c r="O38" s="4"/>
      <c r="P38" s="5">
        <f t="shared" si="0"/>
        <v>15394364</v>
      </c>
      <c r="R38" s="27"/>
      <c r="S38" s="6"/>
      <c r="T38" s="7"/>
    </row>
    <row r="39" spans="1:20">
      <c r="A39" s="20"/>
      <c r="C39" s="3" t="s">
        <v>54</v>
      </c>
      <c r="D39" s="4">
        <v>2282810</v>
      </c>
      <c r="E39" s="4">
        <v>777920</v>
      </c>
      <c r="F39" s="4">
        <v>21224</v>
      </c>
      <c r="G39" s="4">
        <v>10989</v>
      </c>
      <c r="H39" s="4">
        <v>93346</v>
      </c>
      <c r="I39" s="4">
        <v>46791</v>
      </c>
      <c r="J39" s="4">
        <v>37492</v>
      </c>
      <c r="K39" s="4">
        <v>2427</v>
      </c>
      <c r="L39" s="4">
        <v>86608</v>
      </c>
      <c r="M39" s="4">
        <v>112065</v>
      </c>
      <c r="N39" s="4">
        <v>5958</v>
      </c>
      <c r="O39" s="4"/>
      <c r="P39" s="5">
        <f t="shared" si="0"/>
        <v>3477630</v>
      </c>
      <c r="R39" s="27"/>
      <c r="S39" s="6"/>
      <c r="T39" s="7"/>
    </row>
    <row r="40" spans="1:20">
      <c r="A40" s="20"/>
      <c r="C40" s="3" t="s">
        <v>55</v>
      </c>
      <c r="D40" s="4">
        <v>7214701</v>
      </c>
      <c r="E40" s="4">
        <v>2454134</v>
      </c>
      <c r="F40" s="4">
        <v>67139</v>
      </c>
      <c r="G40" s="4">
        <v>34774</v>
      </c>
      <c r="H40" s="4">
        <v>294759</v>
      </c>
      <c r="I40" s="4">
        <v>158085</v>
      </c>
      <c r="J40" s="4">
        <v>126644</v>
      </c>
      <c r="K40" s="4">
        <v>7686</v>
      </c>
      <c r="L40" s="4">
        <v>497155</v>
      </c>
      <c r="M40" s="4">
        <v>434110</v>
      </c>
      <c r="N40" s="4">
        <v>18849</v>
      </c>
      <c r="O40" s="4"/>
      <c r="P40" s="5">
        <f t="shared" si="0"/>
        <v>11308036</v>
      </c>
      <c r="R40" s="27"/>
      <c r="S40" s="6"/>
      <c r="T40" s="7"/>
    </row>
    <row r="41" spans="1:20">
      <c r="A41" s="20"/>
      <c r="C41" s="3" t="s">
        <v>56</v>
      </c>
      <c r="D41" s="4">
        <v>8160231</v>
      </c>
      <c r="E41" s="4">
        <v>2762237</v>
      </c>
      <c r="F41" s="4">
        <v>76128</v>
      </c>
      <c r="G41" s="4">
        <v>39461</v>
      </c>
      <c r="H41" s="4">
        <v>332568</v>
      </c>
      <c r="I41" s="4">
        <v>215036</v>
      </c>
      <c r="J41" s="4">
        <v>172231</v>
      </c>
      <c r="K41" s="4">
        <v>8712</v>
      </c>
      <c r="L41" s="4">
        <v>0</v>
      </c>
      <c r="M41" s="4">
        <v>515960</v>
      </c>
      <c r="N41" s="4">
        <v>21388</v>
      </c>
      <c r="O41" s="4"/>
      <c r="P41" s="5">
        <f t="shared" si="0"/>
        <v>12303952</v>
      </c>
      <c r="R41" s="27"/>
      <c r="S41" s="6"/>
      <c r="T41" s="7"/>
    </row>
    <row r="42" spans="1:20">
      <c r="A42" s="20"/>
      <c r="C42" s="3" t="s">
        <v>57</v>
      </c>
      <c r="D42" s="4">
        <v>3793394</v>
      </c>
      <c r="E42" s="4">
        <v>1291523</v>
      </c>
      <c r="F42" s="4">
        <v>35285</v>
      </c>
      <c r="G42" s="4">
        <v>18272</v>
      </c>
      <c r="H42" s="4">
        <v>155051</v>
      </c>
      <c r="I42" s="4">
        <v>82731</v>
      </c>
      <c r="J42" s="4">
        <v>66278</v>
      </c>
      <c r="K42" s="4">
        <v>4035</v>
      </c>
      <c r="L42" s="4">
        <v>22640</v>
      </c>
      <c r="M42" s="4">
        <v>0</v>
      </c>
      <c r="N42" s="4">
        <v>9905</v>
      </c>
      <c r="O42" s="4"/>
      <c r="P42" s="5">
        <f t="shared" ref="P42:P67" si="1">SUM(D42:O42)</f>
        <v>5479114</v>
      </c>
      <c r="R42" s="27"/>
      <c r="S42" s="6"/>
      <c r="T42" s="7"/>
    </row>
    <row r="43" spans="1:20">
      <c r="A43" s="20"/>
      <c r="C43" s="3" t="s">
        <v>58</v>
      </c>
      <c r="D43" s="4">
        <v>18106199</v>
      </c>
      <c r="E43" s="4">
        <v>6141031</v>
      </c>
      <c r="F43" s="4">
        <v>168743</v>
      </c>
      <c r="G43" s="4">
        <v>87440</v>
      </c>
      <c r="H43" s="4">
        <v>738650</v>
      </c>
      <c r="I43" s="4">
        <v>462516</v>
      </c>
      <c r="J43" s="4">
        <v>370479</v>
      </c>
      <c r="K43" s="4">
        <v>19320</v>
      </c>
      <c r="L43" s="4">
        <v>725794</v>
      </c>
      <c r="M43" s="4">
        <v>1305876</v>
      </c>
      <c r="N43" s="4">
        <v>47394</v>
      </c>
      <c r="O43" s="4"/>
      <c r="P43" s="5">
        <f t="shared" si="1"/>
        <v>28173442</v>
      </c>
      <c r="R43" s="27"/>
      <c r="S43" s="6"/>
      <c r="T43" s="7"/>
    </row>
    <row r="44" spans="1:20">
      <c r="A44" s="20"/>
      <c r="C44" s="3" t="s">
        <v>59</v>
      </c>
      <c r="D44" s="4">
        <v>6242595</v>
      </c>
      <c r="E44" s="4">
        <v>2130692</v>
      </c>
      <c r="F44" s="4">
        <v>57991</v>
      </c>
      <c r="G44" s="4">
        <v>30019</v>
      </c>
      <c r="H44" s="4">
        <v>255475</v>
      </c>
      <c r="I44" s="4">
        <v>230204</v>
      </c>
      <c r="J44" s="4">
        <v>184426</v>
      </c>
      <c r="K44" s="4">
        <v>6639</v>
      </c>
      <c r="L44" s="4">
        <v>236361</v>
      </c>
      <c r="M44" s="4">
        <v>264504</v>
      </c>
      <c r="N44" s="4">
        <v>16274</v>
      </c>
      <c r="O44" s="4"/>
      <c r="P44" s="5">
        <f t="shared" si="1"/>
        <v>9655180</v>
      </c>
      <c r="R44" s="27"/>
      <c r="S44" s="6"/>
      <c r="T44" s="7"/>
    </row>
    <row r="45" spans="1:20">
      <c r="A45" s="20"/>
      <c r="C45" s="3" t="s">
        <v>60</v>
      </c>
      <c r="D45" s="4">
        <v>16951176</v>
      </c>
      <c r="E45" s="4">
        <v>5755267</v>
      </c>
      <c r="F45" s="4">
        <v>157895</v>
      </c>
      <c r="G45" s="4">
        <v>81804</v>
      </c>
      <c r="H45" s="4">
        <v>691889</v>
      </c>
      <c r="I45" s="4">
        <v>624625</v>
      </c>
      <c r="J45" s="4">
        <v>500343</v>
      </c>
      <c r="K45" s="4">
        <v>18078</v>
      </c>
      <c r="L45" s="4">
        <v>0</v>
      </c>
      <c r="M45" s="4">
        <v>0</v>
      </c>
      <c r="N45" s="4">
        <v>44341</v>
      </c>
      <c r="O45" s="4"/>
      <c r="P45" s="5">
        <f t="shared" si="1"/>
        <v>24825418</v>
      </c>
      <c r="R45" s="27"/>
      <c r="S45" s="6"/>
      <c r="T45" s="7"/>
    </row>
    <row r="46" spans="1:20">
      <c r="A46" s="20"/>
      <c r="C46" s="3" t="s">
        <v>61</v>
      </c>
      <c r="D46" s="4">
        <v>6866267</v>
      </c>
      <c r="E46" s="4">
        <v>2341557</v>
      </c>
      <c r="F46" s="4">
        <v>63814</v>
      </c>
      <c r="G46" s="4">
        <v>33036</v>
      </c>
      <c r="H46" s="4">
        <v>280883</v>
      </c>
      <c r="I46" s="4">
        <v>249665</v>
      </c>
      <c r="J46" s="4">
        <v>200015</v>
      </c>
      <c r="K46" s="4">
        <v>7305</v>
      </c>
      <c r="L46" s="4">
        <v>0</v>
      </c>
      <c r="M46" s="4">
        <v>154733</v>
      </c>
      <c r="N46" s="4">
        <v>17910</v>
      </c>
      <c r="O46" s="4"/>
      <c r="P46" s="5">
        <f t="shared" si="1"/>
        <v>10215185</v>
      </c>
      <c r="R46" s="27"/>
      <c r="S46" s="6"/>
      <c r="T46" s="7"/>
    </row>
    <row r="47" spans="1:20">
      <c r="A47" s="20"/>
      <c r="C47" s="3" t="s">
        <v>62</v>
      </c>
      <c r="D47" s="4">
        <v>25163202</v>
      </c>
      <c r="E47" s="4">
        <v>8604149</v>
      </c>
      <c r="F47" s="4">
        <v>233541</v>
      </c>
      <c r="G47" s="4">
        <v>120848</v>
      </c>
      <c r="H47" s="4">
        <v>1030746</v>
      </c>
      <c r="I47" s="4">
        <v>998149</v>
      </c>
      <c r="J47" s="4">
        <v>799687</v>
      </c>
      <c r="K47" s="4">
        <v>26730</v>
      </c>
      <c r="L47" s="4">
        <v>0</v>
      </c>
      <c r="M47" s="4">
        <v>0</v>
      </c>
      <c r="N47" s="4">
        <v>65520</v>
      </c>
      <c r="O47" s="4"/>
      <c r="P47" s="5">
        <f t="shared" si="1"/>
        <v>37042572</v>
      </c>
      <c r="R47" s="27"/>
      <c r="S47" s="6"/>
      <c r="T47" s="7"/>
    </row>
    <row r="48" spans="1:20">
      <c r="A48" s="20"/>
      <c r="C48" s="3" t="s">
        <v>63</v>
      </c>
      <c r="D48" s="4">
        <v>26527160</v>
      </c>
      <c r="E48" s="4">
        <v>9013059</v>
      </c>
      <c r="F48" s="4">
        <v>247003</v>
      </c>
      <c r="G48" s="4">
        <v>127954</v>
      </c>
      <c r="H48" s="4">
        <v>1083147</v>
      </c>
      <c r="I48" s="4">
        <v>928955</v>
      </c>
      <c r="J48" s="4">
        <v>744134</v>
      </c>
      <c r="K48" s="4">
        <v>28275</v>
      </c>
      <c r="L48" s="4">
        <v>2125668</v>
      </c>
      <c r="M48" s="4">
        <v>0</v>
      </c>
      <c r="N48" s="4">
        <v>69356</v>
      </c>
      <c r="O48" s="4"/>
      <c r="P48" s="5">
        <f t="shared" si="1"/>
        <v>40894711</v>
      </c>
      <c r="R48" s="27"/>
      <c r="S48" s="6"/>
      <c r="T48" s="7"/>
    </row>
    <row r="49" spans="1:20">
      <c r="A49" s="20"/>
      <c r="C49" s="3" t="s">
        <v>64</v>
      </c>
      <c r="D49" s="4">
        <v>9215915</v>
      </c>
      <c r="E49" s="4">
        <v>3144352</v>
      </c>
      <c r="F49" s="4">
        <v>85629</v>
      </c>
      <c r="G49" s="4">
        <v>44326</v>
      </c>
      <c r="H49" s="4">
        <v>377091</v>
      </c>
      <c r="I49" s="4">
        <v>316453</v>
      </c>
      <c r="J49" s="4">
        <v>253528</v>
      </c>
      <c r="K49" s="4">
        <v>9801</v>
      </c>
      <c r="L49" s="4">
        <v>923927</v>
      </c>
      <c r="M49" s="4">
        <v>0</v>
      </c>
      <c r="N49" s="4">
        <v>24030</v>
      </c>
      <c r="O49" s="4"/>
      <c r="P49" s="5">
        <f t="shared" si="1"/>
        <v>14395052</v>
      </c>
      <c r="R49" s="27"/>
      <c r="S49" s="6"/>
      <c r="T49" s="7"/>
    </row>
    <row r="50" spans="1:20">
      <c r="A50" s="20"/>
      <c r="C50" s="3" t="s">
        <v>65</v>
      </c>
      <c r="D50" s="4">
        <v>2351600</v>
      </c>
      <c r="E50" s="4">
        <v>801148</v>
      </c>
      <c r="F50" s="4">
        <v>21867</v>
      </c>
      <c r="G50" s="4">
        <v>11322</v>
      </c>
      <c r="H50" s="4">
        <v>96145</v>
      </c>
      <c r="I50" s="4">
        <v>50841</v>
      </c>
      <c r="J50" s="4">
        <v>40733</v>
      </c>
      <c r="K50" s="4">
        <v>2502</v>
      </c>
      <c r="L50" s="4">
        <v>216757</v>
      </c>
      <c r="M50" s="4">
        <v>105950</v>
      </c>
      <c r="N50" s="4">
        <v>6139</v>
      </c>
      <c r="O50" s="4"/>
      <c r="P50" s="5">
        <f t="shared" si="1"/>
        <v>3705004</v>
      </c>
      <c r="R50" s="27"/>
      <c r="S50" s="6"/>
      <c r="T50" s="7"/>
    </row>
    <row r="51" spans="1:20">
      <c r="A51" s="20"/>
      <c r="C51" s="3" t="s">
        <v>66</v>
      </c>
      <c r="D51" s="4">
        <v>27538246</v>
      </c>
      <c r="E51" s="4">
        <v>9365642</v>
      </c>
      <c r="F51" s="4">
        <v>256290</v>
      </c>
      <c r="G51" s="4">
        <v>132743</v>
      </c>
      <c r="H51" s="4">
        <v>1124978</v>
      </c>
      <c r="I51" s="4">
        <v>928778</v>
      </c>
      <c r="J51" s="4">
        <v>744015</v>
      </c>
      <c r="K51" s="4">
        <v>29340</v>
      </c>
      <c r="L51" s="4">
        <v>3074934</v>
      </c>
      <c r="M51" s="4">
        <v>1815565</v>
      </c>
      <c r="N51" s="4">
        <v>71955</v>
      </c>
      <c r="O51" s="4"/>
      <c r="P51" s="5">
        <f t="shared" si="1"/>
        <v>45082486</v>
      </c>
      <c r="R51" s="27"/>
      <c r="S51" s="6"/>
      <c r="T51" s="7"/>
    </row>
    <row r="52" spans="1:20">
      <c r="A52" s="20"/>
      <c r="C52" s="3" t="s">
        <v>67</v>
      </c>
      <c r="D52" s="4">
        <v>1587460</v>
      </c>
      <c r="E52" s="4">
        <v>540560</v>
      </c>
      <c r="F52" s="4">
        <v>14765</v>
      </c>
      <c r="G52" s="4">
        <v>7645</v>
      </c>
      <c r="H52" s="4">
        <v>64893</v>
      </c>
      <c r="I52" s="4">
        <v>28959</v>
      </c>
      <c r="J52" s="4">
        <v>23203</v>
      </c>
      <c r="K52" s="4">
        <v>1689</v>
      </c>
      <c r="L52" s="4">
        <v>46544</v>
      </c>
      <c r="M52" s="4">
        <v>61881</v>
      </c>
      <c r="N52" s="4">
        <v>4144</v>
      </c>
      <c r="O52" s="4"/>
      <c r="P52" s="5">
        <f t="shared" si="1"/>
        <v>2381743</v>
      </c>
      <c r="R52" s="27"/>
      <c r="S52" s="6"/>
      <c r="T52" s="7"/>
    </row>
    <row r="53" spans="1:20">
      <c r="A53" s="20"/>
      <c r="C53" s="3" t="s">
        <v>68</v>
      </c>
      <c r="D53" s="4">
        <v>7489344</v>
      </c>
      <c r="E53" s="4">
        <v>2548347</v>
      </c>
      <c r="F53" s="4">
        <v>69684</v>
      </c>
      <c r="G53" s="4">
        <v>36090</v>
      </c>
      <c r="H53" s="4">
        <v>306026</v>
      </c>
      <c r="I53" s="4">
        <v>244834</v>
      </c>
      <c r="J53" s="4">
        <v>196134</v>
      </c>
      <c r="K53" s="4">
        <v>7977</v>
      </c>
      <c r="L53" s="4">
        <v>546415</v>
      </c>
      <c r="M53" s="4">
        <v>0</v>
      </c>
      <c r="N53" s="4">
        <v>19563</v>
      </c>
      <c r="O53" s="4"/>
      <c r="P53" s="5">
        <f t="shared" si="1"/>
        <v>11464414</v>
      </c>
      <c r="R53" s="27"/>
      <c r="S53" s="6"/>
      <c r="T53" s="7"/>
    </row>
    <row r="54" spans="1:20">
      <c r="A54" s="20"/>
      <c r="C54" s="3" t="s">
        <v>69</v>
      </c>
      <c r="D54" s="4">
        <v>5344952</v>
      </c>
      <c r="E54" s="4">
        <v>1818818</v>
      </c>
      <c r="F54" s="4">
        <v>49729</v>
      </c>
      <c r="G54" s="4">
        <v>25755</v>
      </c>
      <c r="H54" s="4">
        <v>218411</v>
      </c>
      <c r="I54" s="4">
        <v>137239</v>
      </c>
      <c r="J54" s="4">
        <v>109943</v>
      </c>
      <c r="K54" s="4">
        <v>5691</v>
      </c>
      <c r="L54" s="4">
        <v>1051315</v>
      </c>
      <c r="M54" s="4">
        <v>267589</v>
      </c>
      <c r="N54" s="4">
        <v>13962</v>
      </c>
      <c r="O54" s="4"/>
      <c r="P54" s="5">
        <f t="shared" si="1"/>
        <v>9043404</v>
      </c>
      <c r="R54" s="27"/>
      <c r="S54" s="6"/>
      <c r="T54" s="7"/>
    </row>
    <row r="55" spans="1:20">
      <c r="A55" s="20"/>
      <c r="C55" s="3" t="s">
        <v>70</v>
      </c>
      <c r="D55" s="4">
        <v>4846801</v>
      </c>
      <c r="E55" s="4">
        <v>1652825</v>
      </c>
      <c r="F55" s="4">
        <v>45045</v>
      </c>
      <c r="G55" s="4">
        <v>23322</v>
      </c>
      <c r="H55" s="4">
        <v>198267</v>
      </c>
      <c r="I55" s="4">
        <v>113161</v>
      </c>
      <c r="J55" s="4">
        <v>90663</v>
      </c>
      <c r="K55" s="4">
        <v>5157</v>
      </c>
      <c r="L55" s="4">
        <v>275462</v>
      </c>
      <c r="M55" s="4">
        <v>231643</v>
      </c>
      <c r="N55" s="4">
        <v>12643</v>
      </c>
      <c r="O55" s="4"/>
      <c r="P55" s="5">
        <f t="shared" si="1"/>
        <v>7494989</v>
      </c>
      <c r="R55" s="27"/>
      <c r="S55" s="6"/>
      <c r="T55" s="7"/>
    </row>
    <row r="56" spans="1:20">
      <c r="A56" s="20"/>
      <c r="C56" s="3" t="s">
        <v>71</v>
      </c>
      <c r="D56" s="4">
        <v>4086038</v>
      </c>
      <c r="E56" s="4">
        <v>1389409</v>
      </c>
      <c r="F56" s="4">
        <v>38030</v>
      </c>
      <c r="G56" s="4">
        <v>19699</v>
      </c>
      <c r="H56" s="4">
        <v>166908</v>
      </c>
      <c r="I56" s="4">
        <v>94210</v>
      </c>
      <c r="J56" s="4">
        <v>75471</v>
      </c>
      <c r="K56" s="4">
        <v>4356</v>
      </c>
      <c r="L56" s="4">
        <v>249460</v>
      </c>
      <c r="M56" s="4">
        <v>225198</v>
      </c>
      <c r="N56" s="4">
        <v>10677</v>
      </c>
      <c r="O56" s="4"/>
      <c r="P56" s="5">
        <f t="shared" si="1"/>
        <v>6359456</v>
      </c>
      <c r="R56" s="27"/>
      <c r="S56" s="6"/>
      <c r="T56" s="7"/>
    </row>
    <row r="57" spans="1:20">
      <c r="A57" s="20"/>
      <c r="C57" s="3" t="s">
        <v>72</v>
      </c>
      <c r="D57" s="4">
        <v>14421303</v>
      </c>
      <c r="E57" s="4">
        <v>4893933</v>
      </c>
      <c r="F57" s="4">
        <v>134363</v>
      </c>
      <c r="G57" s="4">
        <v>69619</v>
      </c>
      <c r="H57" s="4">
        <v>588479</v>
      </c>
      <c r="I57" s="4">
        <v>422128</v>
      </c>
      <c r="J57" s="4">
        <v>338133</v>
      </c>
      <c r="K57" s="4">
        <v>15381</v>
      </c>
      <c r="L57" s="4">
        <v>92318</v>
      </c>
      <c r="M57" s="4">
        <v>0</v>
      </c>
      <c r="N57" s="4">
        <v>37736</v>
      </c>
      <c r="O57" s="4"/>
      <c r="P57" s="5">
        <f t="shared" si="1"/>
        <v>21013393</v>
      </c>
      <c r="R57" s="27"/>
      <c r="S57" s="6"/>
      <c r="T57" s="7"/>
    </row>
    <row r="58" spans="1:20">
      <c r="A58" s="20"/>
      <c r="C58" s="3" t="s">
        <v>73</v>
      </c>
      <c r="D58" s="4">
        <v>6276791</v>
      </c>
      <c r="E58" s="4">
        <v>2140482</v>
      </c>
      <c r="F58" s="4">
        <v>58336</v>
      </c>
      <c r="G58" s="4">
        <v>30201</v>
      </c>
      <c r="H58" s="4">
        <v>256761</v>
      </c>
      <c r="I58" s="4">
        <v>274994</v>
      </c>
      <c r="J58" s="4">
        <v>220301</v>
      </c>
      <c r="K58" s="4">
        <v>6675</v>
      </c>
      <c r="L58" s="4">
        <v>1709</v>
      </c>
      <c r="M58" s="4">
        <v>47739</v>
      </c>
      <c r="N58" s="4">
        <v>16371</v>
      </c>
      <c r="O58" s="4"/>
      <c r="P58" s="5">
        <f t="shared" si="1"/>
        <v>9330360</v>
      </c>
      <c r="R58" s="27"/>
      <c r="S58" s="6"/>
      <c r="T58" s="7"/>
    </row>
    <row r="59" spans="1:20">
      <c r="A59" s="20"/>
      <c r="C59" s="3" t="s">
        <v>74</v>
      </c>
      <c r="D59" s="4">
        <v>2592616</v>
      </c>
      <c r="E59" s="4">
        <v>881309</v>
      </c>
      <c r="F59" s="4">
        <v>24136</v>
      </c>
      <c r="G59" s="4">
        <v>12501</v>
      </c>
      <c r="H59" s="4">
        <v>105885</v>
      </c>
      <c r="I59" s="4">
        <v>59392</v>
      </c>
      <c r="J59" s="4">
        <v>47579</v>
      </c>
      <c r="K59" s="4">
        <v>2760</v>
      </c>
      <c r="L59" s="4">
        <v>18310</v>
      </c>
      <c r="M59" s="4">
        <v>145674</v>
      </c>
      <c r="N59" s="4">
        <v>6778</v>
      </c>
      <c r="O59" s="4"/>
      <c r="P59" s="5">
        <f t="shared" si="1"/>
        <v>3896940</v>
      </c>
      <c r="R59" s="27"/>
      <c r="S59" s="6"/>
      <c r="T59" s="7"/>
    </row>
    <row r="60" spans="1:20">
      <c r="A60" s="20"/>
      <c r="C60" s="3" t="s">
        <v>75</v>
      </c>
      <c r="D60" s="4">
        <v>23220143</v>
      </c>
      <c r="E60" s="4">
        <v>7898034</v>
      </c>
      <c r="F60" s="4">
        <v>216091</v>
      </c>
      <c r="G60" s="4">
        <v>111919</v>
      </c>
      <c r="H60" s="4">
        <v>948635</v>
      </c>
      <c r="I60" s="4">
        <v>556927</v>
      </c>
      <c r="J60" s="4">
        <v>446156</v>
      </c>
      <c r="K60" s="4">
        <v>24738</v>
      </c>
      <c r="L60" s="4">
        <v>1460451</v>
      </c>
      <c r="M60" s="4">
        <v>1411925</v>
      </c>
      <c r="N60" s="4">
        <v>60669</v>
      </c>
      <c r="O60" s="4"/>
      <c r="P60" s="5">
        <f t="shared" si="1"/>
        <v>36355688</v>
      </c>
      <c r="R60" s="27"/>
      <c r="S60" s="6"/>
      <c r="T60" s="7"/>
    </row>
    <row r="61" spans="1:20">
      <c r="A61" s="20"/>
      <c r="C61" s="3" t="s">
        <v>76</v>
      </c>
      <c r="D61" s="4">
        <v>4674629</v>
      </c>
      <c r="E61" s="4">
        <v>1590722</v>
      </c>
      <c r="F61" s="4">
        <v>43492</v>
      </c>
      <c r="G61" s="4">
        <v>22525</v>
      </c>
      <c r="H61" s="4">
        <v>191023</v>
      </c>
      <c r="I61" s="4">
        <v>151989</v>
      </c>
      <c r="J61" s="4">
        <v>121756</v>
      </c>
      <c r="K61" s="4">
        <v>4977</v>
      </c>
      <c r="L61" s="4">
        <v>351511</v>
      </c>
      <c r="M61" s="4">
        <v>202609</v>
      </c>
      <c r="N61" s="4">
        <v>12210</v>
      </c>
      <c r="O61" s="4"/>
      <c r="P61" s="5">
        <f t="shared" si="1"/>
        <v>7367443</v>
      </c>
      <c r="R61" s="27"/>
      <c r="S61" s="6"/>
      <c r="T61" s="7"/>
    </row>
    <row r="62" spans="1:20">
      <c r="A62" s="20"/>
      <c r="C62" s="3" t="s">
        <v>77</v>
      </c>
      <c r="D62" s="4">
        <v>17924159</v>
      </c>
      <c r="E62" s="4">
        <v>6116784</v>
      </c>
      <c r="F62" s="4">
        <v>166523</v>
      </c>
      <c r="G62" s="4">
        <v>86198</v>
      </c>
      <c r="H62" s="4">
        <v>733490</v>
      </c>
      <c r="I62" s="4">
        <v>531662</v>
      </c>
      <c r="J62" s="4">
        <v>425954</v>
      </c>
      <c r="K62" s="4">
        <v>19059</v>
      </c>
      <c r="L62" s="4">
        <v>2028404</v>
      </c>
      <c r="M62" s="4">
        <v>473398</v>
      </c>
      <c r="N62" s="4">
        <v>46730</v>
      </c>
      <c r="O62" s="4"/>
      <c r="P62" s="5">
        <f t="shared" si="1"/>
        <v>28552361</v>
      </c>
      <c r="R62" s="27"/>
      <c r="S62" s="6"/>
      <c r="T62" s="7"/>
    </row>
    <row r="63" spans="1:20">
      <c r="A63" s="20"/>
      <c r="C63" s="3" t="s">
        <v>78</v>
      </c>
      <c r="D63" s="4">
        <v>7395151</v>
      </c>
      <c r="E63" s="4">
        <v>2522484</v>
      </c>
      <c r="F63" s="4">
        <v>68720</v>
      </c>
      <c r="G63" s="4">
        <v>35575</v>
      </c>
      <c r="H63" s="4">
        <v>302549</v>
      </c>
      <c r="I63" s="4">
        <v>275222</v>
      </c>
      <c r="J63" s="4">
        <v>220490</v>
      </c>
      <c r="K63" s="4">
        <v>7866</v>
      </c>
      <c r="L63" s="4">
        <v>0</v>
      </c>
      <c r="M63" s="4">
        <v>229479</v>
      </c>
      <c r="N63" s="4">
        <v>19285</v>
      </c>
      <c r="O63" s="4"/>
      <c r="P63" s="5">
        <f t="shared" si="1"/>
        <v>11076821</v>
      </c>
      <c r="R63" s="27"/>
      <c r="S63" s="6"/>
      <c r="T63" s="7"/>
    </row>
    <row r="64" spans="1:20">
      <c r="A64" s="20"/>
      <c r="C64" s="3" t="s">
        <v>79</v>
      </c>
      <c r="D64" s="4">
        <v>5270752</v>
      </c>
      <c r="E64" s="4">
        <v>1799396</v>
      </c>
      <c r="F64" s="4">
        <v>48957</v>
      </c>
      <c r="G64" s="4">
        <v>25339</v>
      </c>
      <c r="H64" s="4">
        <v>215732</v>
      </c>
      <c r="I64" s="4">
        <v>188597</v>
      </c>
      <c r="J64" s="4">
        <v>151095</v>
      </c>
      <c r="K64" s="4">
        <v>5604</v>
      </c>
      <c r="L64" s="4">
        <v>0</v>
      </c>
      <c r="M64" s="4">
        <v>163254</v>
      </c>
      <c r="N64" s="4">
        <v>13739</v>
      </c>
      <c r="O64" s="4"/>
      <c r="P64" s="5">
        <f t="shared" si="1"/>
        <v>7882465</v>
      </c>
      <c r="R64" s="27"/>
      <c r="S64" s="6"/>
      <c r="T64" s="7"/>
    </row>
    <row r="65" spans="1:20">
      <c r="A65" s="20"/>
      <c r="C65" s="3" t="s">
        <v>80</v>
      </c>
      <c r="D65" s="4">
        <v>6852266</v>
      </c>
      <c r="E65" s="4">
        <v>2343233</v>
      </c>
      <c r="F65" s="4">
        <v>63592</v>
      </c>
      <c r="G65" s="4">
        <v>32907</v>
      </c>
      <c r="H65" s="4">
        <v>280702</v>
      </c>
      <c r="I65" s="4">
        <v>269396</v>
      </c>
      <c r="J65" s="4">
        <v>215833</v>
      </c>
      <c r="K65" s="4">
        <v>7278</v>
      </c>
      <c r="L65" s="4">
        <v>0</v>
      </c>
      <c r="M65" s="4">
        <v>0</v>
      </c>
      <c r="N65" s="4">
        <v>17840</v>
      </c>
      <c r="O65" s="4"/>
      <c r="P65" s="5">
        <f t="shared" si="1"/>
        <v>10083047</v>
      </c>
      <c r="R65" s="27"/>
      <c r="S65" s="6"/>
      <c r="T65" s="7"/>
    </row>
    <row r="66" spans="1:20">
      <c r="A66" s="20"/>
      <c r="C66" s="3" t="s">
        <v>81</v>
      </c>
      <c r="D66" s="4">
        <v>14668740</v>
      </c>
      <c r="E66" s="4">
        <v>4994643</v>
      </c>
      <c r="F66" s="4">
        <v>136437</v>
      </c>
      <c r="G66" s="4">
        <v>70652</v>
      </c>
      <c r="H66" s="4">
        <v>599595</v>
      </c>
      <c r="I66" s="4">
        <v>469574</v>
      </c>
      <c r="J66" s="4">
        <v>376178</v>
      </c>
      <c r="K66" s="4">
        <v>15615</v>
      </c>
      <c r="L66" s="4">
        <v>36338</v>
      </c>
      <c r="M66" s="4">
        <v>0</v>
      </c>
      <c r="N66" s="4">
        <v>38299</v>
      </c>
      <c r="O66" s="4"/>
      <c r="P66" s="5">
        <f t="shared" si="1"/>
        <v>21406071</v>
      </c>
      <c r="R66" s="27"/>
      <c r="S66" s="6"/>
      <c r="T66" s="7"/>
    </row>
    <row r="67" spans="1:20" ht="13.5" thickBot="1">
      <c r="A67" s="20"/>
      <c r="C67" s="3" t="s">
        <v>82</v>
      </c>
      <c r="D67" s="4">
        <v>86479004</v>
      </c>
      <c r="E67" s="4">
        <v>29146018</v>
      </c>
      <c r="F67" s="4">
        <v>808540</v>
      </c>
      <c r="G67" s="4">
        <v>419424</v>
      </c>
      <c r="H67" s="4">
        <v>3516749</v>
      </c>
      <c r="I67" s="4">
        <v>2382950</v>
      </c>
      <c r="J67" s="4">
        <v>1908317</v>
      </c>
      <c r="K67" s="4">
        <v>92580</v>
      </c>
      <c r="L67" s="4">
        <v>6880807</v>
      </c>
      <c r="M67" s="4">
        <v>0</v>
      </c>
      <c r="N67" s="4">
        <v>227291</v>
      </c>
      <c r="O67" s="4"/>
      <c r="P67" s="5">
        <f t="shared" si="1"/>
        <v>131861680</v>
      </c>
      <c r="R67" s="27"/>
      <c r="S67" s="6"/>
      <c r="T67" s="7"/>
    </row>
    <row r="68" spans="1:20" ht="15.75" customHeight="1">
      <c r="A68" s="20"/>
      <c r="C68" s="8" t="s">
        <v>83</v>
      </c>
      <c r="D68" s="9">
        <f>SUM(D10:D67)</f>
        <v>814921518</v>
      </c>
      <c r="E68" s="9">
        <f t="shared" ref="E68:L68" si="2">SUM(E10:E67)</f>
        <v>276352897</v>
      </c>
      <c r="F68" s="9">
        <f t="shared" si="2"/>
        <v>7595392</v>
      </c>
      <c r="G68" s="9">
        <f>SUM(G10:G67)</f>
        <v>3935922</v>
      </c>
      <c r="H68" s="9">
        <f>SUM(H10:H67)</f>
        <v>33242364</v>
      </c>
      <c r="I68" s="9">
        <f t="shared" si="2"/>
        <v>24701505</v>
      </c>
      <c r="J68" s="9">
        <f t="shared" si="2"/>
        <v>19785946</v>
      </c>
      <c r="K68" s="9">
        <f t="shared" si="2"/>
        <v>869532</v>
      </c>
      <c r="L68" s="9">
        <f t="shared" si="2"/>
        <v>57156637</v>
      </c>
      <c r="M68" s="9">
        <f>SUM(M10:M67)</f>
        <v>33538623</v>
      </c>
      <c r="N68" s="9">
        <f>SUM(N10:N67)</f>
        <v>2133339</v>
      </c>
      <c r="O68" s="9">
        <f t="shared" ref="O68" si="3">SUM(O10:O67)</f>
        <v>0</v>
      </c>
      <c r="P68" s="9">
        <f>SUM(P10:P67)</f>
        <v>1274233675</v>
      </c>
      <c r="R68" s="27"/>
      <c r="S68" s="6"/>
    </row>
    <row r="69" spans="1:20" ht="12" customHeight="1" thickBot="1">
      <c r="A69" s="20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7"/>
      <c r="Q69" s="1" t="s">
        <v>14</v>
      </c>
      <c r="R69" s="27"/>
      <c r="S69" s="6"/>
    </row>
    <row r="70" spans="1:20" ht="0.75" customHeight="1" thickBot="1">
      <c r="A70" s="20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R70" s="27"/>
      <c r="S70" s="6"/>
    </row>
    <row r="71" spans="1:20" ht="6" customHeight="1">
      <c r="A71" s="20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/>
      <c r="R71" s="27"/>
      <c r="S71" s="6"/>
    </row>
    <row r="72" spans="1:20" s="23" customFormat="1" ht="7.5" customHeight="1" thickBot="1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8"/>
      <c r="S72" s="30"/>
    </row>
    <row r="73" spans="1:20" ht="13.5" thickTop="1">
      <c r="A73" s="22"/>
      <c r="B73"/>
      <c r="P73" s="43"/>
      <c r="S73" s="6"/>
    </row>
    <row r="74" spans="1:20">
      <c r="E74" s="16"/>
      <c r="P74" s="18"/>
    </row>
  </sheetData>
  <mergeCells count="6">
    <mergeCell ref="C7:P7"/>
    <mergeCell ref="C2:P2"/>
    <mergeCell ref="C3:P3"/>
    <mergeCell ref="C4:P4"/>
    <mergeCell ref="C5:P5"/>
    <mergeCell ref="C6:P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FB6C-5189-4128-BD19-AAB7E2D8ECAC}">
  <sheetPr>
    <pageSetUpPr fitToPage="1"/>
  </sheetPr>
  <dimension ref="A1:U74"/>
  <sheetViews>
    <sheetView tabSelected="1" workbookViewId="0">
      <selection activeCell="D12" sqref="D12"/>
    </sheetView>
  </sheetViews>
  <sheetFormatPr baseColWidth="10" defaultColWidth="11.42578125" defaultRowHeight="12.75"/>
  <cols>
    <col min="1" max="1" width="1.28515625" style="23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5" width="18.7109375" style="15" customWidth="1"/>
    <col min="16" max="16" width="19.28515625" style="15" customWidth="1"/>
    <col min="17" max="17" width="4" style="1" customWidth="1"/>
    <col min="18" max="18" width="1.28515625" style="23" customWidth="1"/>
    <col min="19" max="19" width="17.42578125" style="1" customWidth="1"/>
    <col min="20" max="20" width="19.28515625" style="1" customWidth="1"/>
    <col min="21" max="21" width="11.7109375" style="1" bestFit="1" customWidth="1"/>
    <col min="22" max="16384" width="11.42578125" style="1"/>
  </cols>
  <sheetData>
    <row r="1" spans="1:21" s="23" customFormat="1" ht="8.25" customHeight="1" thickTop="1">
      <c r="A1" s="19"/>
      <c r="B1" s="24"/>
      <c r="C1" s="24"/>
      <c r="D1" s="25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4"/>
      <c r="R1" s="26"/>
    </row>
    <row r="2" spans="1:21" ht="18" customHeight="1">
      <c r="A2" s="20"/>
      <c r="B2" s="2"/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27"/>
    </row>
    <row r="3" spans="1:21" ht="19.5" customHeight="1">
      <c r="A3" s="20"/>
      <c r="C3" s="45" t="s">
        <v>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R3" s="27"/>
    </row>
    <row r="4" spans="1:21" ht="15">
      <c r="A4" s="20"/>
      <c r="C4" s="46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27"/>
    </row>
    <row r="5" spans="1:21" ht="15" customHeight="1">
      <c r="A5" s="20"/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27"/>
    </row>
    <row r="6" spans="1:21" ht="15.75" customHeight="1">
      <c r="A6" s="20"/>
      <c r="C6" s="48" t="s">
        <v>89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R6" s="27"/>
    </row>
    <row r="7" spans="1:21" ht="16.5" customHeight="1" thickBot="1">
      <c r="A7" s="20"/>
      <c r="C7" s="44" t="s">
        <v>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R7" s="27"/>
    </row>
    <row r="8" spans="1:21">
      <c r="A8" s="20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6" t="s">
        <v>86</v>
      </c>
      <c r="P8" s="34" t="s">
        <v>13</v>
      </c>
      <c r="R8" s="27"/>
    </row>
    <row r="9" spans="1:21" ht="13.5" thickBot="1">
      <c r="A9" s="20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/>
      <c r="O9" s="42" t="s">
        <v>85</v>
      </c>
      <c r="P9" s="40" t="s">
        <v>24</v>
      </c>
      <c r="R9" s="27"/>
    </row>
    <row r="10" spans="1:21">
      <c r="A10" s="20"/>
      <c r="C10" s="3" t="s">
        <v>25</v>
      </c>
      <c r="D10" s="4">
        <f>+'ACUM ENE_MAR'!D10+ABR_JUNIO!D10</f>
        <v>7283318</v>
      </c>
      <c r="E10" s="4">
        <f>+'ACUM ENE_MAR'!E10+ABR_JUNIO!E10</f>
        <v>2190032</v>
      </c>
      <c r="F10" s="4">
        <f>+'ACUM ENE_MAR'!F10+ABR_JUNIO!F10</f>
        <v>71795</v>
      </c>
      <c r="G10" s="4">
        <f>+'ACUM ENE_MAR'!G10+ABR_JUNIO!G10</f>
        <v>37884</v>
      </c>
      <c r="H10" s="4">
        <f>+'ACUM ENE_MAR'!H10+ABR_JUNIO!H10</f>
        <v>280174</v>
      </c>
      <c r="I10" s="4">
        <f>+'ACUM ENE_MAR'!I10+ABR_JUNIO!I10</f>
        <v>200334</v>
      </c>
      <c r="J10" s="4">
        <f>+'ACUM ENE_MAR'!J10+ABR_JUNIO!J10</f>
        <v>158536</v>
      </c>
      <c r="K10" s="4">
        <f>+'ACUM ENE_MAR'!K10+ABR_JUNIO!K10</f>
        <v>8238</v>
      </c>
      <c r="L10" s="4">
        <f>+'ACUM ENE_MAR'!L10+ABR_JUNIO!L10</f>
        <v>46736</v>
      </c>
      <c r="M10" s="4">
        <f>+'ACUM ENE_MAR'!M10+ABR_JUNIO!M10</f>
        <v>275043</v>
      </c>
      <c r="N10" s="4">
        <f>+'ACUM ENE_MAR'!N10+ABR_JUNIO!N10</f>
        <v>20466</v>
      </c>
      <c r="O10" s="4">
        <f>+'ACUM ENE_MAR'!O10+ABR_JUNIO!O10</f>
        <v>0</v>
      </c>
      <c r="P10" s="5">
        <f t="shared" ref="P10:P41" si="0">SUM(D10:O10)</f>
        <v>10572556</v>
      </c>
      <c r="R10" s="27"/>
      <c r="S10" s="6"/>
      <c r="T10" s="7"/>
      <c r="U10" s="16"/>
    </row>
    <row r="11" spans="1:21">
      <c r="A11" s="20"/>
      <c r="C11" s="3" t="s">
        <v>26</v>
      </c>
      <c r="D11" s="4">
        <f>+'ACUM ENE_MAR'!D11+ABR_JUNIO!D11</f>
        <v>5822650</v>
      </c>
      <c r="E11" s="4">
        <f>+'ACUM ENE_MAR'!E11+ABR_JUNIO!E11</f>
        <v>1750820</v>
      </c>
      <c r="F11" s="4">
        <f>+'ACUM ENE_MAR'!F11+ABR_JUNIO!F11</f>
        <v>57397</v>
      </c>
      <c r="G11" s="4">
        <f>+'ACUM ENE_MAR'!G11+ABR_JUNIO!G11</f>
        <v>30288</v>
      </c>
      <c r="H11" s="4">
        <f>+'ACUM ENE_MAR'!H11+ABR_JUNIO!H11</f>
        <v>223986</v>
      </c>
      <c r="I11" s="4">
        <f>+'ACUM ENE_MAR'!I11+ABR_JUNIO!I11</f>
        <v>158847</v>
      </c>
      <c r="J11" s="4">
        <f>+'ACUM ENE_MAR'!J11+ABR_JUNIO!J11</f>
        <v>125702</v>
      </c>
      <c r="K11" s="4">
        <f>+'ACUM ENE_MAR'!K11+ABR_JUNIO!K11</f>
        <v>6588</v>
      </c>
      <c r="L11" s="4">
        <f>+'ACUM ENE_MAR'!L11+ABR_JUNIO!L11</f>
        <v>0</v>
      </c>
      <c r="M11" s="4">
        <f>+'ACUM ENE_MAR'!M11+ABR_JUNIO!M11</f>
        <v>0</v>
      </c>
      <c r="N11" s="4">
        <f>+'ACUM ENE_MAR'!N11+ABR_JUNIO!N11</f>
        <v>16362</v>
      </c>
      <c r="O11" s="4">
        <f>+'ACUM ENE_MAR'!O11+ABR_JUNIO!O11</f>
        <v>0</v>
      </c>
      <c r="P11" s="5">
        <f t="shared" si="0"/>
        <v>8192640</v>
      </c>
      <c r="R11" s="27"/>
      <c r="S11" s="6"/>
      <c r="T11" s="7"/>
      <c r="U11" s="16"/>
    </row>
    <row r="12" spans="1:21">
      <c r="A12" s="20"/>
      <c r="C12" s="3" t="s">
        <v>27</v>
      </c>
      <c r="D12" s="4">
        <f>+'ACUM ENE_MAR'!D12+ABR_JUNIO!D12</f>
        <v>4840012</v>
      </c>
      <c r="E12" s="4">
        <f>+'ACUM ENE_MAR'!E12+ABR_JUNIO!E12</f>
        <v>1455350</v>
      </c>
      <c r="F12" s="4">
        <f>+'ACUM ENE_MAR'!F12+ABR_JUNIO!F12</f>
        <v>47710</v>
      </c>
      <c r="G12" s="4">
        <f>+'ACUM ENE_MAR'!G12+ABR_JUNIO!G12</f>
        <v>25176</v>
      </c>
      <c r="H12" s="4">
        <f>+'ACUM ENE_MAR'!H12+ABR_JUNIO!H12</f>
        <v>186186</v>
      </c>
      <c r="I12" s="4">
        <f>+'ACUM ENE_MAR'!I12+ABR_JUNIO!I12</f>
        <v>93646</v>
      </c>
      <c r="J12" s="4">
        <f>+'ACUM ENE_MAR'!J12+ABR_JUNIO!J12</f>
        <v>74106</v>
      </c>
      <c r="K12" s="4">
        <f>+'ACUM ENE_MAR'!K12+ABR_JUNIO!K12</f>
        <v>5478</v>
      </c>
      <c r="L12" s="4">
        <f>+'ACUM ENE_MAR'!L12+ABR_JUNIO!L12</f>
        <v>248365</v>
      </c>
      <c r="M12" s="4">
        <f>+'ACUM ENE_MAR'!M12+ABR_JUNIO!M12</f>
        <v>0</v>
      </c>
      <c r="N12" s="4">
        <f>+'ACUM ENE_MAR'!N12+ABR_JUNIO!N12</f>
        <v>13602</v>
      </c>
      <c r="O12" s="4">
        <f>+'ACUM ENE_MAR'!O12+ABR_JUNIO!O12</f>
        <v>0</v>
      </c>
      <c r="P12" s="5">
        <f t="shared" si="0"/>
        <v>6989631</v>
      </c>
      <c r="R12" s="27"/>
      <c r="S12" s="6"/>
      <c r="T12" s="7"/>
      <c r="U12" s="16"/>
    </row>
    <row r="13" spans="1:21">
      <c r="A13" s="20"/>
      <c r="C13" s="3" t="s">
        <v>28</v>
      </c>
      <c r="D13" s="4">
        <f>+'ACUM ENE_MAR'!D13+ABR_JUNIO!D13</f>
        <v>5514777</v>
      </c>
      <c r="E13" s="4">
        <f>+'ACUM ENE_MAR'!E13+ABR_JUNIO!E13</f>
        <v>1658248</v>
      </c>
      <c r="F13" s="4">
        <f>+'ACUM ENE_MAR'!F13+ABR_JUNIO!F13</f>
        <v>54363</v>
      </c>
      <c r="G13" s="4">
        <f>+'ACUM ENE_MAR'!G13+ABR_JUNIO!G13</f>
        <v>28686</v>
      </c>
      <c r="H13" s="4">
        <f>+'ACUM ENE_MAR'!H13+ABR_JUNIO!H13</f>
        <v>212142</v>
      </c>
      <c r="I13" s="4">
        <f>+'ACUM ENE_MAR'!I13+ABR_JUNIO!I13</f>
        <v>146513</v>
      </c>
      <c r="J13" s="4">
        <f>+'ACUM ENE_MAR'!J13+ABR_JUNIO!J13</f>
        <v>115941</v>
      </c>
      <c r="K13" s="4">
        <f>+'ACUM ENE_MAR'!K13+ABR_JUNIO!K13</f>
        <v>6240</v>
      </c>
      <c r="L13" s="4">
        <f>+'ACUM ENE_MAR'!L13+ABR_JUNIO!L13</f>
        <v>14278</v>
      </c>
      <c r="M13" s="4">
        <f>+'ACUM ENE_MAR'!M13+ABR_JUNIO!M13</f>
        <v>0</v>
      </c>
      <c r="N13" s="4">
        <f>+'ACUM ENE_MAR'!N13+ABR_JUNIO!N13</f>
        <v>15495</v>
      </c>
      <c r="O13" s="4">
        <f>+'ACUM ENE_MAR'!O13+ABR_JUNIO!O13</f>
        <v>0</v>
      </c>
      <c r="P13" s="5">
        <f t="shared" si="0"/>
        <v>7766683</v>
      </c>
      <c r="R13" s="27"/>
      <c r="S13" s="6"/>
      <c r="T13" s="7"/>
      <c r="U13" s="16"/>
    </row>
    <row r="14" spans="1:21">
      <c r="A14" s="20"/>
      <c r="C14" s="3" t="s">
        <v>29</v>
      </c>
      <c r="D14" s="4">
        <f>+'ACUM ENE_MAR'!D14+ABR_JUNIO!D14</f>
        <v>43708169</v>
      </c>
      <c r="E14" s="4">
        <f>+'ACUM ENE_MAR'!E14+ABR_JUNIO!E14</f>
        <v>13142676</v>
      </c>
      <c r="F14" s="4">
        <f>+'ACUM ENE_MAR'!F14+ABR_JUNIO!F14</f>
        <v>430851</v>
      </c>
      <c r="G14" s="4">
        <f>+'ACUM ENE_MAR'!G14+ABR_JUNIO!G14</f>
        <v>227353</v>
      </c>
      <c r="H14" s="4">
        <f>+'ACUM ENE_MAR'!H14+ABR_JUNIO!H14</f>
        <v>1681375</v>
      </c>
      <c r="I14" s="4">
        <f>+'ACUM ENE_MAR'!I14+ABR_JUNIO!I14</f>
        <v>1374007</v>
      </c>
      <c r="J14" s="4">
        <f>+'ACUM ENE_MAR'!J14+ABR_JUNIO!J14</f>
        <v>1087321</v>
      </c>
      <c r="K14" s="4">
        <f>+'ACUM ENE_MAR'!K14+ABR_JUNIO!K14</f>
        <v>49452</v>
      </c>
      <c r="L14" s="4">
        <f>+'ACUM ENE_MAR'!L14+ABR_JUNIO!L14</f>
        <v>9585007</v>
      </c>
      <c r="M14" s="4">
        <f>+'ACUM ENE_MAR'!M14+ABR_JUNIO!M14</f>
        <v>3475701</v>
      </c>
      <c r="N14" s="4">
        <f>+'ACUM ENE_MAR'!N14+ABR_JUNIO!N14</f>
        <v>122820</v>
      </c>
      <c r="O14" s="4">
        <f>+'ACUM ENE_MAR'!O14+ABR_JUNIO!O14</f>
        <v>0</v>
      </c>
      <c r="P14" s="5">
        <f t="shared" si="0"/>
        <v>74884732</v>
      </c>
      <c r="R14" s="27"/>
      <c r="S14" s="6"/>
      <c r="T14" s="7"/>
      <c r="U14" s="16"/>
    </row>
    <row r="15" spans="1:21">
      <c r="A15" s="20"/>
      <c r="C15" s="3" t="s">
        <v>30</v>
      </c>
      <c r="D15" s="4">
        <f>+'ACUM ENE_MAR'!D15+ABR_JUNIO!D15</f>
        <v>7624743</v>
      </c>
      <c r="E15" s="4">
        <f>+'ACUM ENE_MAR'!E15+ABR_JUNIO!E15</f>
        <v>2292695</v>
      </c>
      <c r="F15" s="4">
        <f>+'ACUM ENE_MAR'!F15+ABR_JUNIO!F15</f>
        <v>75161</v>
      </c>
      <c r="G15" s="4">
        <f>+'ACUM ENE_MAR'!G15+ABR_JUNIO!G15</f>
        <v>39659</v>
      </c>
      <c r="H15" s="4">
        <f>+'ACUM ENE_MAR'!H15+ABR_JUNIO!H15</f>
        <v>293308</v>
      </c>
      <c r="I15" s="4">
        <f>+'ACUM ENE_MAR'!I15+ABR_JUNIO!I15</f>
        <v>245405</v>
      </c>
      <c r="J15" s="4">
        <f>+'ACUM ENE_MAR'!J15+ABR_JUNIO!J15</f>
        <v>194200</v>
      </c>
      <c r="K15" s="4">
        <f>+'ACUM ENE_MAR'!K15+ABR_JUNIO!K15</f>
        <v>8628</v>
      </c>
      <c r="L15" s="4">
        <f>+'ACUM ENE_MAR'!L15+ABR_JUNIO!L15</f>
        <v>0</v>
      </c>
      <c r="M15" s="4">
        <f>+'ACUM ENE_MAR'!M15+ABR_JUNIO!M15</f>
        <v>209578</v>
      </c>
      <c r="N15" s="4">
        <f>+'ACUM ENE_MAR'!N15+ABR_JUNIO!N15</f>
        <v>21426</v>
      </c>
      <c r="O15" s="4">
        <f>+'ACUM ENE_MAR'!O15+ABR_JUNIO!O15</f>
        <v>0</v>
      </c>
      <c r="P15" s="5">
        <f t="shared" si="0"/>
        <v>11004803</v>
      </c>
      <c r="R15" s="27"/>
      <c r="S15" s="6"/>
      <c r="T15" s="7"/>
      <c r="U15" s="16"/>
    </row>
    <row r="16" spans="1:21">
      <c r="A16" s="20"/>
      <c r="C16" s="3" t="s">
        <v>31</v>
      </c>
      <c r="D16" s="4">
        <f>+'ACUM ENE_MAR'!D16+ABR_JUNIO!D16</f>
        <v>15505549</v>
      </c>
      <c r="E16" s="4">
        <f>+'ACUM ENE_MAR'!E16+ABR_JUNIO!E16</f>
        <v>4662385</v>
      </c>
      <c r="F16" s="4">
        <f>+'ACUM ENE_MAR'!F16+ABR_JUNIO!F16</f>
        <v>152845</v>
      </c>
      <c r="G16" s="4">
        <f>+'ACUM ENE_MAR'!G16+ABR_JUNIO!G16</f>
        <v>80655</v>
      </c>
      <c r="H16" s="4">
        <f>+'ACUM ENE_MAR'!H16+ABR_JUNIO!H16</f>
        <v>596470</v>
      </c>
      <c r="I16" s="4">
        <f>+'ACUM ENE_MAR'!I16+ABR_JUNIO!I16</f>
        <v>401081</v>
      </c>
      <c r="J16" s="4">
        <f>+'ACUM ENE_MAR'!J16+ABR_JUNIO!J16</f>
        <v>317397</v>
      </c>
      <c r="K16" s="4">
        <f>+'ACUM ENE_MAR'!K16+ABR_JUNIO!K16</f>
        <v>17544</v>
      </c>
      <c r="L16" s="4">
        <f>+'ACUM ENE_MAR'!L16+ABR_JUNIO!L16</f>
        <v>331261</v>
      </c>
      <c r="M16" s="4">
        <f>+'ACUM ENE_MAR'!M16+ABR_JUNIO!M16</f>
        <v>0</v>
      </c>
      <c r="N16" s="4">
        <f>+'ACUM ENE_MAR'!N16+ABR_JUNIO!N16</f>
        <v>43572</v>
      </c>
      <c r="O16" s="4">
        <f>+'ACUM ENE_MAR'!O16+ABR_JUNIO!O16</f>
        <v>0</v>
      </c>
      <c r="P16" s="5">
        <f t="shared" si="0"/>
        <v>22108759</v>
      </c>
      <c r="R16" s="27"/>
      <c r="S16" s="6"/>
      <c r="T16" s="7"/>
      <c r="U16" s="16"/>
    </row>
    <row r="17" spans="1:21">
      <c r="A17" s="20"/>
      <c r="C17" s="3" t="s">
        <v>32</v>
      </c>
      <c r="D17" s="4">
        <f>+'ACUM ENE_MAR'!D17+ABR_JUNIO!D17</f>
        <v>9951013</v>
      </c>
      <c r="E17" s="4">
        <f>+'ACUM ENE_MAR'!E17+ABR_JUNIO!E17</f>
        <v>2992185</v>
      </c>
      <c r="F17" s="4">
        <f>+'ACUM ENE_MAR'!F17+ABR_JUNIO!F17</f>
        <v>98092</v>
      </c>
      <c r="G17" s="4">
        <f>+'ACUM ENE_MAR'!G17+ABR_JUNIO!G17</f>
        <v>51761</v>
      </c>
      <c r="H17" s="4">
        <f>+'ACUM ENE_MAR'!H17+ABR_JUNIO!H17</f>
        <v>382799</v>
      </c>
      <c r="I17" s="4">
        <f>+'ACUM ENE_MAR'!I17+ABR_JUNIO!I17</f>
        <v>376734</v>
      </c>
      <c r="J17" s="4">
        <f>+'ACUM ENE_MAR'!J17+ABR_JUNIO!J17</f>
        <v>298126</v>
      </c>
      <c r="K17" s="4">
        <f>+'ACUM ENE_MAR'!K17+ABR_JUNIO!K17</f>
        <v>11256</v>
      </c>
      <c r="L17" s="4">
        <f>+'ACUM ENE_MAR'!L17+ABR_JUNIO!L17</f>
        <v>0</v>
      </c>
      <c r="M17" s="4">
        <f>+'ACUM ENE_MAR'!M17+ABR_JUNIO!M17</f>
        <v>244629</v>
      </c>
      <c r="N17" s="4">
        <f>+'ACUM ENE_MAR'!N17+ABR_JUNIO!N17</f>
        <v>27963</v>
      </c>
      <c r="O17" s="4">
        <f>+'ACUM ENE_MAR'!O17+ABR_JUNIO!O17</f>
        <v>0</v>
      </c>
      <c r="P17" s="5">
        <f t="shared" si="0"/>
        <v>14434558</v>
      </c>
      <c r="R17" s="27"/>
      <c r="S17" s="6"/>
      <c r="T17" s="7"/>
      <c r="U17" s="16"/>
    </row>
    <row r="18" spans="1:21">
      <c r="A18" s="20"/>
      <c r="C18" s="3" t="s">
        <v>33</v>
      </c>
      <c r="D18" s="4">
        <f>+'ACUM ENE_MAR'!D18+ABR_JUNIO!D18</f>
        <v>16893618</v>
      </c>
      <c r="E18" s="4">
        <f>+'ACUM ENE_MAR'!E18+ABR_JUNIO!E18</f>
        <v>5079767</v>
      </c>
      <c r="F18" s="4">
        <f>+'ACUM ENE_MAR'!F18+ABR_JUNIO!F18</f>
        <v>166527</v>
      </c>
      <c r="G18" s="4">
        <f>+'ACUM ENE_MAR'!G18+ABR_JUNIO!G18</f>
        <v>87875</v>
      </c>
      <c r="H18" s="4">
        <f>+'ACUM ENE_MAR'!H18+ABR_JUNIO!H18</f>
        <v>649867</v>
      </c>
      <c r="I18" s="4">
        <f>+'ACUM ENE_MAR'!I18+ABR_JUNIO!I18</f>
        <v>371702</v>
      </c>
      <c r="J18" s="4">
        <f>+'ACUM ENE_MAR'!J18+ABR_JUNIO!J18</f>
        <v>294145</v>
      </c>
      <c r="K18" s="4">
        <f>+'ACUM ENE_MAR'!K18+ABR_JUNIO!K18</f>
        <v>19116</v>
      </c>
      <c r="L18" s="4">
        <f>+'ACUM ENE_MAR'!L18+ABR_JUNIO!L18</f>
        <v>1016111</v>
      </c>
      <c r="M18" s="4">
        <f>+'ACUM ENE_MAR'!M18+ABR_JUNIO!M18</f>
        <v>0</v>
      </c>
      <c r="N18" s="4">
        <f>+'ACUM ENE_MAR'!N18+ABR_JUNIO!N18</f>
        <v>47471</v>
      </c>
      <c r="O18" s="4">
        <f>+'ACUM ENE_MAR'!O18+ABR_JUNIO!O18</f>
        <v>0</v>
      </c>
      <c r="P18" s="5">
        <f t="shared" si="0"/>
        <v>24626199</v>
      </c>
      <c r="R18" s="27"/>
      <c r="S18" s="6"/>
      <c r="T18" s="7"/>
      <c r="U18" s="16"/>
    </row>
    <row r="19" spans="1:21">
      <c r="A19" s="20"/>
      <c r="C19" s="3" t="s">
        <v>34</v>
      </c>
      <c r="D19" s="4">
        <f>+'ACUM ENE_MAR'!D19+ABR_JUNIO!D19</f>
        <v>3684745</v>
      </c>
      <c r="E19" s="4">
        <f>+'ACUM ENE_MAR'!E19+ABR_JUNIO!E19</f>
        <v>1107971</v>
      </c>
      <c r="F19" s="4">
        <f>+'ACUM ENE_MAR'!F19+ABR_JUNIO!F19</f>
        <v>36321</v>
      </c>
      <c r="G19" s="4">
        <f>+'ACUM ENE_MAR'!G19+ABR_JUNIO!G19</f>
        <v>19166</v>
      </c>
      <c r="H19" s="4">
        <f>+'ACUM ENE_MAR'!H19+ABR_JUNIO!H19</f>
        <v>141745</v>
      </c>
      <c r="I19" s="4">
        <f>+'ACUM ENE_MAR'!I19+ABR_JUNIO!I19</f>
        <v>68054</v>
      </c>
      <c r="J19" s="4">
        <f>+'ACUM ENE_MAR'!J19+ABR_JUNIO!J19</f>
        <v>53857</v>
      </c>
      <c r="K19" s="4">
        <f>+'ACUM ENE_MAR'!K19+ABR_JUNIO!K19</f>
        <v>4170</v>
      </c>
      <c r="L19" s="4">
        <f>+'ACUM ENE_MAR'!L19+ABR_JUNIO!L19</f>
        <v>187483</v>
      </c>
      <c r="M19" s="4">
        <f>+'ACUM ENE_MAR'!M19+ABR_JUNIO!M19</f>
        <v>0</v>
      </c>
      <c r="N19" s="4">
        <f>+'ACUM ENE_MAR'!N19+ABR_JUNIO!N19</f>
        <v>10354</v>
      </c>
      <c r="O19" s="4">
        <f>+'ACUM ENE_MAR'!O19+ABR_JUNIO!O19</f>
        <v>0</v>
      </c>
      <c r="P19" s="5">
        <f t="shared" si="0"/>
        <v>5313866</v>
      </c>
      <c r="R19" s="27"/>
      <c r="S19" s="6"/>
      <c r="T19" s="7"/>
      <c r="U19" s="16"/>
    </row>
    <row r="20" spans="1:21">
      <c r="A20" s="20"/>
      <c r="C20" s="3" t="s">
        <v>35</v>
      </c>
      <c r="D20" s="4">
        <f>+'ACUM ENE_MAR'!D20+ABR_JUNIO!D20</f>
        <v>4088200</v>
      </c>
      <c r="E20" s="4">
        <f>+'ACUM ENE_MAR'!E20+ABR_JUNIO!E20</f>
        <v>1229288</v>
      </c>
      <c r="F20" s="4">
        <f>+'ACUM ENE_MAR'!F20+ABR_JUNIO!F20</f>
        <v>40299</v>
      </c>
      <c r="G20" s="4">
        <f>+'ACUM ENE_MAR'!G20+ABR_JUNIO!G20</f>
        <v>21265</v>
      </c>
      <c r="H20" s="4">
        <f>+'ACUM ENE_MAR'!H20+ABR_JUNIO!H20</f>
        <v>157267</v>
      </c>
      <c r="I20" s="4">
        <f>+'ACUM ENE_MAR'!I20+ABR_JUNIO!I20</f>
        <v>91383</v>
      </c>
      <c r="J20" s="4">
        <f>+'ACUM ENE_MAR'!J20+ABR_JUNIO!J20</f>
        <v>72314</v>
      </c>
      <c r="K20" s="4">
        <f>+'ACUM ENE_MAR'!K20+ABR_JUNIO!K20</f>
        <v>4626</v>
      </c>
      <c r="L20" s="4">
        <f>+'ACUM ENE_MAR'!L20+ABR_JUNIO!L20</f>
        <v>0</v>
      </c>
      <c r="M20" s="4">
        <f>+'ACUM ENE_MAR'!M20+ABR_JUNIO!M20</f>
        <v>69784</v>
      </c>
      <c r="N20" s="4">
        <f>+'ACUM ENE_MAR'!N20+ABR_JUNIO!N20</f>
        <v>11488</v>
      </c>
      <c r="O20" s="4">
        <f>+'ACUM ENE_MAR'!O20+ABR_JUNIO!O20</f>
        <v>0</v>
      </c>
      <c r="P20" s="5">
        <f t="shared" si="0"/>
        <v>5785914</v>
      </c>
      <c r="R20" s="27"/>
      <c r="S20" s="6"/>
      <c r="T20" s="7"/>
      <c r="U20" s="16"/>
    </row>
    <row r="21" spans="1:21">
      <c r="A21" s="20"/>
      <c r="C21" s="3" t="s">
        <v>36</v>
      </c>
      <c r="D21" s="4">
        <f>+'ACUM ENE_MAR'!D21+ABR_JUNIO!D21</f>
        <v>181908862</v>
      </c>
      <c r="E21" s="4">
        <f>+'ACUM ENE_MAR'!E21+ABR_JUNIO!E21</f>
        <v>54698453</v>
      </c>
      <c r="F21" s="4">
        <f>+'ACUM ENE_MAR'!F21+ABR_JUNIO!F21</f>
        <v>1793163</v>
      </c>
      <c r="G21" s="4">
        <f>+'ACUM ENE_MAR'!G21+ABR_JUNIO!G21</f>
        <v>946223</v>
      </c>
      <c r="H21" s="4">
        <f>+'ACUM ENE_MAR'!H21+ABR_JUNIO!H21</f>
        <v>6997699</v>
      </c>
      <c r="I21" s="4">
        <f>+'ACUM ENE_MAR'!I21+ABR_JUNIO!I21</f>
        <v>6768746</v>
      </c>
      <c r="J21" s="4">
        <f>+'ACUM ENE_MAR'!J21+ABR_JUNIO!J21</f>
        <v>5356447</v>
      </c>
      <c r="K21" s="4">
        <f>+'ACUM ENE_MAR'!K21+ABR_JUNIO!K21</f>
        <v>205812</v>
      </c>
      <c r="L21" s="4">
        <f>+'ACUM ENE_MAR'!L21+ABR_JUNIO!L21</f>
        <v>30847767</v>
      </c>
      <c r="M21" s="4">
        <f>+'ACUM ENE_MAR'!M21+ABR_JUNIO!M21</f>
        <v>0</v>
      </c>
      <c r="N21" s="4">
        <f>+'ACUM ENE_MAR'!N21+ABR_JUNIO!N21</f>
        <v>511168</v>
      </c>
      <c r="O21" s="4">
        <f>+'ACUM ENE_MAR'!O21+ABR_JUNIO!O21</f>
        <v>0</v>
      </c>
      <c r="P21" s="5">
        <f t="shared" si="0"/>
        <v>290034340</v>
      </c>
      <c r="R21" s="27"/>
      <c r="S21" s="6"/>
      <c r="T21" s="7"/>
      <c r="U21" s="16"/>
    </row>
    <row r="22" spans="1:21">
      <c r="A22" s="20"/>
      <c r="C22" s="3" t="s">
        <v>37</v>
      </c>
      <c r="D22" s="4">
        <f>+'ACUM ENE_MAR'!D22+ABR_JUNIO!D22</f>
        <v>8907724</v>
      </c>
      <c r="E22" s="4">
        <f>+'ACUM ENE_MAR'!E22+ABR_JUNIO!E22</f>
        <v>2678479</v>
      </c>
      <c r="F22" s="4">
        <f>+'ACUM ENE_MAR'!F22+ABR_JUNIO!F22</f>
        <v>87807</v>
      </c>
      <c r="G22" s="4">
        <f>+'ACUM ENE_MAR'!G22+ABR_JUNIO!G22</f>
        <v>46335</v>
      </c>
      <c r="H22" s="4">
        <f>+'ACUM ENE_MAR'!H22+ABR_JUNIO!H22</f>
        <v>342664</v>
      </c>
      <c r="I22" s="4">
        <f>+'ACUM ENE_MAR'!I22+ABR_JUNIO!I22</f>
        <v>255746</v>
      </c>
      <c r="J22" s="4">
        <f>+'ACUM ENE_MAR'!J22+ABR_JUNIO!J22</f>
        <v>202386</v>
      </c>
      <c r="K22" s="4">
        <f>+'ACUM ENE_MAR'!K22+ABR_JUNIO!K22</f>
        <v>10080</v>
      </c>
      <c r="L22" s="4">
        <f>+'ACUM ENE_MAR'!L22+ABR_JUNIO!L22</f>
        <v>425631</v>
      </c>
      <c r="M22" s="4">
        <f>+'ACUM ENE_MAR'!M22+ABR_JUNIO!M22</f>
        <v>282068</v>
      </c>
      <c r="N22" s="4">
        <f>+'ACUM ENE_MAR'!N22+ABR_JUNIO!N22</f>
        <v>25032</v>
      </c>
      <c r="O22" s="4">
        <f>+'ACUM ENE_MAR'!O22+ABR_JUNIO!O22</f>
        <v>0</v>
      </c>
      <c r="P22" s="5">
        <f t="shared" si="0"/>
        <v>13263952</v>
      </c>
      <c r="R22" s="27"/>
      <c r="S22" s="6"/>
      <c r="T22" s="7"/>
      <c r="U22" s="16"/>
    </row>
    <row r="23" spans="1:21">
      <c r="A23" s="20"/>
      <c r="C23" s="3" t="s">
        <v>38</v>
      </c>
      <c r="D23" s="4">
        <f>+'ACUM ENE_MAR'!D23+ABR_JUNIO!D23</f>
        <v>6620458</v>
      </c>
      <c r="E23" s="4">
        <f>+'ACUM ENE_MAR'!E23+ABR_JUNIO!E23</f>
        <v>1990716</v>
      </c>
      <c r="F23" s="4">
        <f>+'ACUM ENE_MAR'!F23+ABR_JUNIO!F23</f>
        <v>65263</v>
      </c>
      <c r="G23" s="4">
        <f>+'ACUM ENE_MAR'!G23+ABR_JUNIO!G23</f>
        <v>34437</v>
      </c>
      <c r="H23" s="4">
        <f>+'ACUM ENE_MAR'!H23+ABR_JUNIO!H23</f>
        <v>254674</v>
      </c>
      <c r="I23" s="4">
        <f>+'ACUM ENE_MAR'!I23+ABR_JUNIO!I23</f>
        <v>202099</v>
      </c>
      <c r="J23" s="4">
        <f>+'ACUM ENE_MAR'!J23+ABR_JUNIO!J23</f>
        <v>159932</v>
      </c>
      <c r="K23" s="4">
        <f>+'ACUM ENE_MAR'!K23+ABR_JUNIO!K23</f>
        <v>7488</v>
      </c>
      <c r="L23" s="4">
        <f>+'ACUM ENE_MAR'!L23+ABR_JUNIO!L23</f>
        <v>518450</v>
      </c>
      <c r="M23" s="4">
        <f>+'ACUM ENE_MAR'!M23+ABR_JUNIO!M23</f>
        <v>397517</v>
      </c>
      <c r="N23" s="4">
        <f>+'ACUM ENE_MAR'!N23+ABR_JUNIO!N23</f>
        <v>18603</v>
      </c>
      <c r="O23" s="4">
        <f>+'ACUM ENE_MAR'!O23+ABR_JUNIO!O23</f>
        <v>0</v>
      </c>
      <c r="P23" s="5">
        <f t="shared" si="0"/>
        <v>10269637</v>
      </c>
      <c r="R23" s="27"/>
      <c r="S23" s="6"/>
      <c r="T23" s="7"/>
      <c r="U23" s="16"/>
    </row>
    <row r="24" spans="1:21">
      <c r="A24" s="20"/>
      <c r="C24" s="3" t="s">
        <v>39</v>
      </c>
      <c r="D24" s="4">
        <f>+'ACUM ENE_MAR'!D24+ABR_JUNIO!D24</f>
        <v>24995443</v>
      </c>
      <c r="E24" s="4">
        <f>+'ACUM ENE_MAR'!E24+ABR_JUNIO!E24</f>
        <v>7515917</v>
      </c>
      <c r="F24" s="4">
        <f>+'ACUM ENE_MAR'!F24+ABR_JUNIO!F24</f>
        <v>246393</v>
      </c>
      <c r="G24" s="4">
        <f>+'ACUM ENE_MAR'!G24+ABR_JUNIO!G24</f>
        <v>130017</v>
      </c>
      <c r="H24" s="4">
        <f>+'ACUM ENE_MAR'!H24+ABR_JUNIO!H24</f>
        <v>961532</v>
      </c>
      <c r="I24" s="4">
        <f>+'ACUM ENE_MAR'!I24+ABR_JUNIO!I24</f>
        <v>660423</v>
      </c>
      <c r="J24" s="4">
        <f>+'ACUM ENE_MAR'!J24+ABR_JUNIO!J24</f>
        <v>522626</v>
      </c>
      <c r="K24" s="4">
        <f>+'ACUM ENE_MAR'!K24+ABR_JUNIO!K24</f>
        <v>28278</v>
      </c>
      <c r="L24" s="4">
        <f>+'ACUM ENE_MAR'!L24+ABR_JUNIO!L24</f>
        <v>0</v>
      </c>
      <c r="M24" s="4">
        <f>+'ACUM ENE_MAR'!M24+ABR_JUNIO!M24</f>
        <v>801744</v>
      </c>
      <c r="N24" s="4">
        <f>+'ACUM ENE_MAR'!N24+ABR_JUNIO!N24</f>
        <v>70238</v>
      </c>
      <c r="O24" s="4">
        <f>+'ACUM ENE_MAR'!O24+ABR_JUNIO!O24</f>
        <v>0</v>
      </c>
      <c r="P24" s="5">
        <f t="shared" si="0"/>
        <v>35932611</v>
      </c>
      <c r="R24" s="27"/>
      <c r="S24" s="6"/>
      <c r="T24" s="7"/>
      <c r="U24" s="16"/>
    </row>
    <row r="25" spans="1:21">
      <c r="A25" s="20"/>
      <c r="C25" s="3" t="s">
        <v>40</v>
      </c>
      <c r="D25" s="4">
        <f>+'ACUM ENE_MAR'!D25+ABR_JUNIO!D25</f>
        <v>16225756</v>
      </c>
      <c r="E25" s="4">
        <f>+'ACUM ENE_MAR'!E25+ABR_JUNIO!E25</f>
        <v>4878947</v>
      </c>
      <c r="F25" s="4">
        <f>+'ACUM ENE_MAR'!F25+ABR_JUNIO!F25</f>
        <v>159945</v>
      </c>
      <c r="G25" s="4">
        <f>+'ACUM ENE_MAR'!G25+ABR_JUNIO!G25</f>
        <v>84399</v>
      </c>
      <c r="H25" s="4">
        <f>+'ACUM ENE_MAR'!H25+ABR_JUNIO!H25</f>
        <v>624173</v>
      </c>
      <c r="I25" s="4">
        <f>+'ACUM ENE_MAR'!I25+ABR_JUNIO!I25</f>
        <v>647184</v>
      </c>
      <c r="J25" s="4">
        <f>+'ACUM ENE_MAR'!J25+ABR_JUNIO!J25</f>
        <v>512148</v>
      </c>
      <c r="K25" s="4">
        <f>+'ACUM ENE_MAR'!K25+ABR_JUNIO!K25</f>
        <v>18360</v>
      </c>
      <c r="L25" s="4">
        <f>+'ACUM ENE_MAR'!L25+ABR_JUNIO!L25</f>
        <v>201635</v>
      </c>
      <c r="M25" s="4">
        <f>+'ACUM ENE_MAR'!M25+ABR_JUNIO!M25</f>
        <v>480545</v>
      </c>
      <c r="N25" s="4">
        <f>+'ACUM ENE_MAR'!N25+ABR_JUNIO!N25</f>
        <v>45596</v>
      </c>
      <c r="O25" s="4">
        <f>+'ACUM ENE_MAR'!O25+ABR_JUNIO!O25</f>
        <v>0</v>
      </c>
      <c r="P25" s="5">
        <f t="shared" si="0"/>
        <v>23878688</v>
      </c>
      <c r="R25" s="27"/>
      <c r="S25" s="6"/>
      <c r="T25" s="7"/>
      <c r="U25" s="16"/>
    </row>
    <row r="26" spans="1:21">
      <c r="A26" s="20"/>
      <c r="C26" s="3" t="s">
        <v>41</v>
      </c>
      <c r="D26" s="4">
        <f>+'ACUM ENE_MAR'!D26+ABR_JUNIO!D26</f>
        <v>195431064</v>
      </c>
      <c r="E26" s="4">
        <f>+'ACUM ENE_MAR'!E26+ABR_JUNIO!E26</f>
        <v>58764464</v>
      </c>
      <c r="F26" s="4">
        <f>+'ACUM ENE_MAR'!F26+ABR_JUNIO!F26</f>
        <v>1926459</v>
      </c>
      <c r="G26" s="4">
        <f>+'ACUM ENE_MAR'!G26+ABR_JUNIO!G26</f>
        <v>1016559</v>
      </c>
      <c r="H26" s="4">
        <f>+'ACUM ENE_MAR'!H26+ABR_JUNIO!H26</f>
        <v>7517870</v>
      </c>
      <c r="I26" s="4">
        <f>+'ACUM ENE_MAR'!I26+ABR_JUNIO!I26</f>
        <v>6293264</v>
      </c>
      <c r="J26" s="4">
        <f>+'ACUM ENE_MAR'!J26+ABR_JUNIO!J26</f>
        <v>4980172</v>
      </c>
      <c r="K26" s="4">
        <f>+'ACUM ENE_MAR'!K26+ABR_JUNIO!K26</f>
        <v>221112</v>
      </c>
      <c r="L26" s="4">
        <f>+'ACUM ENE_MAR'!L26+ABR_JUNIO!L26</f>
        <v>19580877</v>
      </c>
      <c r="M26" s="4">
        <f>+'ACUM ENE_MAR'!M26+ABR_JUNIO!M26</f>
        <v>15929592</v>
      </c>
      <c r="N26" s="4">
        <f>+'ACUM ENE_MAR'!N26+ABR_JUNIO!N26</f>
        <v>549167</v>
      </c>
      <c r="O26" s="4">
        <f>+'ACUM ENE_MAR'!O26+ABR_JUNIO!O26</f>
        <v>0</v>
      </c>
      <c r="P26" s="5">
        <f t="shared" si="0"/>
        <v>312210600</v>
      </c>
      <c r="R26" s="27"/>
      <c r="S26" s="6"/>
      <c r="T26" s="7"/>
      <c r="U26" s="16"/>
    </row>
    <row r="27" spans="1:21">
      <c r="A27" s="20"/>
      <c r="C27" s="3" t="s">
        <v>42</v>
      </c>
      <c r="D27" s="4">
        <f>+'ACUM ENE_MAR'!D27+ABR_JUNIO!D27</f>
        <v>6597218</v>
      </c>
      <c r="E27" s="4">
        <f>+'ACUM ENE_MAR'!E27+ABR_JUNIO!E27</f>
        <v>1983727</v>
      </c>
      <c r="F27" s="4">
        <f>+'ACUM ENE_MAR'!F27+ABR_JUNIO!F27</f>
        <v>65031</v>
      </c>
      <c r="G27" s="4">
        <f>+'ACUM ENE_MAR'!G27+ABR_JUNIO!G27</f>
        <v>34316</v>
      </c>
      <c r="H27" s="4">
        <f>+'ACUM ENE_MAR'!H27+ABR_JUNIO!H27</f>
        <v>253781</v>
      </c>
      <c r="I27" s="4">
        <f>+'ACUM ENE_MAR'!I27+ABR_JUNIO!I27</f>
        <v>157910</v>
      </c>
      <c r="J27" s="4">
        <f>+'ACUM ENE_MAR'!J27+ABR_JUNIO!J27</f>
        <v>124962</v>
      </c>
      <c r="K27" s="4">
        <f>+'ACUM ENE_MAR'!K27+ABR_JUNIO!K27</f>
        <v>7464</v>
      </c>
      <c r="L27" s="4">
        <f>+'ACUM ENE_MAR'!L27+ABR_JUNIO!L27</f>
        <v>20245</v>
      </c>
      <c r="M27" s="4">
        <f>+'ACUM ENE_MAR'!M27+ABR_JUNIO!M27</f>
        <v>0</v>
      </c>
      <c r="N27" s="4">
        <f>+'ACUM ENE_MAR'!N27+ABR_JUNIO!N27</f>
        <v>18539</v>
      </c>
      <c r="O27" s="4">
        <f>+'ACUM ENE_MAR'!O27+ABR_JUNIO!O27</f>
        <v>0</v>
      </c>
      <c r="P27" s="5">
        <f t="shared" si="0"/>
        <v>9263193</v>
      </c>
      <c r="R27" s="27"/>
      <c r="S27" s="6"/>
      <c r="T27" s="7"/>
      <c r="U27" s="16"/>
    </row>
    <row r="28" spans="1:21">
      <c r="A28" s="20"/>
      <c r="C28" s="3" t="s">
        <v>43</v>
      </c>
      <c r="D28" s="4">
        <f>+'ACUM ENE_MAR'!D28+ABR_JUNIO!D28</f>
        <v>27704345</v>
      </c>
      <c r="E28" s="4">
        <f>+'ACUM ENE_MAR'!E28+ABR_JUNIO!E28</f>
        <v>8330463</v>
      </c>
      <c r="F28" s="4">
        <f>+'ACUM ENE_MAR'!F28+ABR_JUNIO!F28</f>
        <v>273096</v>
      </c>
      <c r="G28" s="4">
        <f>+'ACUM ENE_MAR'!G28+ABR_JUNIO!G28</f>
        <v>144108</v>
      </c>
      <c r="H28" s="4">
        <f>+'ACUM ENE_MAR'!H28+ABR_JUNIO!H28</f>
        <v>1065735</v>
      </c>
      <c r="I28" s="4">
        <f>+'ACUM ENE_MAR'!I28+ABR_JUNIO!I28</f>
        <v>793156</v>
      </c>
      <c r="J28" s="4">
        <f>+'ACUM ENE_MAR'!J28+ABR_JUNIO!J28</f>
        <v>627666</v>
      </c>
      <c r="K28" s="4">
        <f>+'ACUM ENE_MAR'!K28+ABR_JUNIO!K28</f>
        <v>31344</v>
      </c>
      <c r="L28" s="4">
        <f>+'ACUM ENE_MAR'!L28+ABR_JUNIO!L28</f>
        <v>2045380</v>
      </c>
      <c r="M28" s="4">
        <f>+'ACUM ENE_MAR'!M28+ABR_JUNIO!M28</f>
        <v>1443656</v>
      </c>
      <c r="N28" s="4">
        <f>+'ACUM ENE_MAR'!N28+ABR_JUNIO!N28</f>
        <v>77850</v>
      </c>
      <c r="O28" s="4">
        <f>+'ACUM ENE_MAR'!O28+ABR_JUNIO!O28</f>
        <v>0</v>
      </c>
      <c r="P28" s="5">
        <f t="shared" si="0"/>
        <v>42536799</v>
      </c>
      <c r="R28" s="27"/>
      <c r="S28" s="6"/>
      <c r="T28" s="7"/>
      <c r="U28" s="16"/>
    </row>
    <row r="29" spans="1:21">
      <c r="A29" s="20"/>
      <c r="C29" s="3" t="s">
        <v>44</v>
      </c>
      <c r="D29" s="4">
        <f>+'ACUM ENE_MAR'!D29+ABR_JUNIO!D29</f>
        <v>65105753</v>
      </c>
      <c r="E29" s="4">
        <f>+'ACUM ENE_MAR'!E29+ABR_JUNIO!E29</f>
        <v>19576749</v>
      </c>
      <c r="F29" s="4">
        <f>+'ACUM ENE_MAR'!F29+ABR_JUNIO!F29</f>
        <v>641779</v>
      </c>
      <c r="G29" s="4">
        <f>+'ACUM ENE_MAR'!G29+ABR_JUNIO!G29</f>
        <v>338656</v>
      </c>
      <c r="H29" s="4">
        <f>+'ACUM ENE_MAR'!H29+ABR_JUNIO!H29</f>
        <v>2504498</v>
      </c>
      <c r="I29" s="4">
        <f>+'ACUM ENE_MAR'!I29+ABR_JUNIO!I29</f>
        <v>1873663</v>
      </c>
      <c r="J29" s="4">
        <f>+'ACUM ENE_MAR'!J29+ABR_JUNIO!J29</f>
        <v>1482720</v>
      </c>
      <c r="K29" s="4">
        <f>+'ACUM ENE_MAR'!K29+ABR_JUNIO!K29</f>
        <v>73662</v>
      </c>
      <c r="L29" s="4">
        <f>+'ACUM ENE_MAR'!L29+ABR_JUNIO!L29</f>
        <v>9244447</v>
      </c>
      <c r="M29" s="4">
        <f>+'ACUM ENE_MAR'!M29+ABR_JUNIO!M29</f>
        <v>4656457</v>
      </c>
      <c r="N29" s="4">
        <f>+'ACUM ENE_MAR'!N29+ABR_JUNIO!N29</f>
        <v>182950</v>
      </c>
      <c r="O29" s="4">
        <f>+'ACUM ENE_MAR'!O29+ABR_JUNIO!O29</f>
        <v>0</v>
      </c>
      <c r="P29" s="5">
        <f t="shared" si="0"/>
        <v>105681334</v>
      </c>
      <c r="R29" s="27"/>
      <c r="S29" s="6"/>
      <c r="T29" s="7"/>
      <c r="U29" s="16"/>
    </row>
    <row r="30" spans="1:21">
      <c r="A30" s="20"/>
      <c r="C30" s="3" t="s">
        <v>45</v>
      </c>
      <c r="D30" s="4">
        <f>+'ACUM ENE_MAR'!D30+ABR_JUNIO!D30</f>
        <v>6995854</v>
      </c>
      <c r="E30" s="4">
        <f>+'ACUM ENE_MAR'!E30+ABR_JUNIO!E30</f>
        <v>2103595</v>
      </c>
      <c r="F30" s="4">
        <f>+'ACUM ENE_MAR'!F30+ABR_JUNIO!F30</f>
        <v>68963</v>
      </c>
      <c r="G30" s="4">
        <f>+'ACUM ENE_MAR'!G30+ABR_JUNIO!G30</f>
        <v>36389</v>
      </c>
      <c r="H30" s="4">
        <f>+'ACUM ENE_MAR'!H30+ABR_JUNIO!H30</f>
        <v>269119</v>
      </c>
      <c r="I30" s="4">
        <f>+'ACUM ENE_MAR'!I30+ABR_JUNIO!I30</f>
        <v>159971</v>
      </c>
      <c r="J30" s="4">
        <f>+'ACUM ENE_MAR'!J30+ABR_JUNIO!J30</f>
        <v>126592</v>
      </c>
      <c r="K30" s="4">
        <f>+'ACUM ENE_MAR'!K30+ABR_JUNIO!K30</f>
        <v>7914</v>
      </c>
      <c r="L30" s="4">
        <f>+'ACUM ENE_MAR'!L30+ABR_JUNIO!L30</f>
        <v>107304</v>
      </c>
      <c r="M30" s="4">
        <f>+'ACUM ENE_MAR'!M30+ABR_JUNIO!M30</f>
        <v>158877</v>
      </c>
      <c r="N30" s="4">
        <f>+'ACUM ENE_MAR'!N30+ABR_JUNIO!N30</f>
        <v>19658</v>
      </c>
      <c r="O30" s="4">
        <f>+'ACUM ENE_MAR'!O30+ABR_JUNIO!O30</f>
        <v>0</v>
      </c>
      <c r="P30" s="5">
        <f t="shared" si="0"/>
        <v>10054236</v>
      </c>
      <c r="R30" s="27"/>
      <c r="S30" s="6"/>
      <c r="T30" s="7"/>
      <c r="U30" s="16"/>
    </row>
    <row r="31" spans="1:21">
      <c r="A31" s="20"/>
      <c r="C31" s="3" t="s">
        <v>46</v>
      </c>
      <c r="D31" s="4">
        <f>+'ACUM ENE_MAR'!D31+ABR_JUNIO!D31</f>
        <v>17374297</v>
      </c>
      <c r="E31" s="4">
        <f>+'ACUM ENE_MAR'!E31+ABR_JUNIO!E31</f>
        <v>5224303</v>
      </c>
      <c r="F31" s="4">
        <f>+'ACUM ENE_MAR'!F31+ABR_JUNIO!F31</f>
        <v>171267</v>
      </c>
      <c r="G31" s="4">
        <f>+'ACUM ENE_MAR'!G31+ABR_JUNIO!G31</f>
        <v>90375</v>
      </c>
      <c r="H31" s="4">
        <f>+'ACUM ENE_MAR'!H31+ABR_JUNIO!H31</f>
        <v>668356</v>
      </c>
      <c r="I31" s="4">
        <f>+'ACUM ENE_MAR'!I31+ABR_JUNIO!I31</f>
        <v>578875</v>
      </c>
      <c r="J31" s="4">
        <f>+'ACUM ENE_MAR'!J31+ABR_JUNIO!J31</f>
        <v>458095</v>
      </c>
      <c r="K31" s="4">
        <f>+'ACUM ENE_MAR'!K31+ABR_JUNIO!K31</f>
        <v>19656</v>
      </c>
      <c r="L31" s="4">
        <f>+'ACUM ENE_MAR'!L31+ABR_JUNIO!L31</f>
        <v>1686544</v>
      </c>
      <c r="M31" s="4">
        <f>+'ACUM ENE_MAR'!M31+ABR_JUNIO!M31</f>
        <v>0</v>
      </c>
      <c r="N31" s="4">
        <f>+'ACUM ENE_MAR'!N31+ABR_JUNIO!N31</f>
        <v>48823</v>
      </c>
      <c r="O31" s="4">
        <f>+'ACUM ENE_MAR'!O31+ABR_JUNIO!O31</f>
        <v>0</v>
      </c>
      <c r="P31" s="5">
        <f t="shared" si="0"/>
        <v>26320591</v>
      </c>
      <c r="R31" s="27"/>
      <c r="S31" s="6"/>
      <c r="T31" s="7"/>
      <c r="U31" s="16"/>
    </row>
    <row r="32" spans="1:21">
      <c r="A32" s="20"/>
      <c r="C32" s="3" t="s">
        <v>47</v>
      </c>
      <c r="D32" s="4">
        <f>+'ACUM ENE_MAR'!D32+ABR_JUNIO!D32</f>
        <v>17914236</v>
      </c>
      <c r="E32" s="4">
        <f>+'ACUM ENE_MAR'!E32+ABR_JUNIO!E32</f>
        <v>5386659</v>
      </c>
      <c r="F32" s="4">
        <f>+'ACUM ENE_MAR'!F32+ABR_JUNIO!F32</f>
        <v>176590</v>
      </c>
      <c r="G32" s="4">
        <f>+'ACUM ENE_MAR'!G32+ABR_JUNIO!G32</f>
        <v>93184</v>
      </c>
      <c r="H32" s="4">
        <f>+'ACUM ENE_MAR'!H32+ABR_JUNIO!H32</f>
        <v>689127</v>
      </c>
      <c r="I32" s="4">
        <f>+'ACUM ENE_MAR'!I32+ABR_JUNIO!I32</f>
        <v>426778</v>
      </c>
      <c r="J32" s="4">
        <f>+'ACUM ENE_MAR'!J32+ABR_JUNIO!J32</f>
        <v>337731</v>
      </c>
      <c r="K32" s="4">
        <f>+'ACUM ENE_MAR'!K32+ABR_JUNIO!K32</f>
        <v>20268</v>
      </c>
      <c r="L32" s="4">
        <f>+'ACUM ENE_MAR'!L32+ABR_JUNIO!L32</f>
        <v>1615038</v>
      </c>
      <c r="M32" s="4">
        <f>+'ACUM ENE_MAR'!M32+ABR_JUNIO!M32</f>
        <v>0</v>
      </c>
      <c r="N32" s="4">
        <f>+'ACUM ENE_MAR'!N32+ABR_JUNIO!N32</f>
        <v>50339</v>
      </c>
      <c r="O32" s="4">
        <f>+'ACUM ENE_MAR'!O32+ABR_JUNIO!O32</f>
        <v>0</v>
      </c>
      <c r="P32" s="5">
        <f t="shared" si="0"/>
        <v>26709950</v>
      </c>
      <c r="R32" s="27"/>
      <c r="S32" s="6"/>
      <c r="T32" s="7"/>
      <c r="U32" s="16"/>
    </row>
    <row r="33" spans="1:21">
      <c r="A33" s="20"/>
      <c r="C33" s="3" t="s">
        <v>48</v>
      </c>
      <c r="D33" s="4">
        <f>+'ACUM ENE_MAR'!D33+ABR_JUNIO!D33</f>
        <v>31978888</v>
      </c>
      <c r="E33" s="4">
        <f>+'ACUM ENE_MAR'!E33+ABR_JUNIO!E33</f>
        <v>9615781</v>
      </c>
      <c r="F33" s="4">
        <f>+'ACUM ENE_MAR'!F33+ABR_JUNIO!F33</f>
        <v>315231</v>
      </c>
      <c r="G33" s="4">
        <f>+'ACUM ENE_MAR'!G33+ABR_JUNIO!G33</f>
        <v>166343</v>
      </c>
      <c r="H33" s="4">
        <f>+'ACUM ENE_MAR'!H33+ABR_JUNIO!H33</f>
        <v>1230171</v>
      </c>
      <c r="I33" s="4">
        <f>+'ACUM ENE_MAR'!I33+ABR_JUNIO!I33</f>
        <v>1429472</v>
      </c>
      <c r="J33" s="4">
        <f>+'ACUM ENE_MAR'!J33+ABR_JUNIO!J33</f>
        <v>1131213</v>
      </c>
      <c r="K33" s="4">
        <f>+'ACUM ENE_MAR'!K33+ABR_JUNIO!K33</f>
        <v>36180</v>
      </c>
      <c r="L33" s="4">
        <f>+'ACUM ENE_MAR'!L33+ABR_JUNIO!L33</f>
        <v>5173339</v>
      </c>
      <c r="M33" s="4">
        <f>+'ACUM ENE_MAR'!M33+ABR_JUNIO!M33</f>
        <v>1113093</v>
      </c>
      <c r="N33" s="4">
        <f>+'ACUM ENE_MAR'!N33+ABR_JUNIO!N33</f>
        <v>89863</v>
      </c>
      <c r="O33" s="4">
        <f>+'ACUM ENE_MAR'!O33+ABR_JUNIO!O33</f>
        <v>0</v>
      </c>
      <c r="P33" s="5">
        <f t="shared" si="0"/>
        <v>52279574</v>
      </c>
      <c r="R33" s="27"/>
      <c r="S33" s="6"/>
      <c r="T33" s="7"/>
      <c r="U33" s="16"/>
    </row>
    <row r="34" spans="1:21">
      <c r="A34" s="20"/>
      <c r="C34" s="3" t="s">
        <v>49</v>
      </c>
      <c r="D34" s="4">
        <f>+'ACUM ENE_MAR'!D34+ABR_JUNIO!D34</f>
        <v>10554051</v>
      </c>
      <c r="E34" s="4">
        <f>+'ACUM ENE_MAR'!E34+ABR_JUNIO!E34</f>
        <v>3173513</v>
      </c>
      <c r="F34" s="4">
        <f>+'ACUM ENE_MAR'!F34+ABR_JUNIO!F34</f>
        <v>104036</v>
      </c>
      <c r="G34" s="4">
        <f>+'ACUM ENE_MAR'!G34+ABR_JUNIO!G34</f>
        <v>54898</v>
      </c>
      <c r="H34" s="4">
        <f>+'ACUM ENE_MAR'!H34+ABR_JUNIO!H34</f>
        <v>405994</v>
      </c>
      <c r="I34" s="4">
        <f>+'ACUM ENE_MAR'!I34+ABR_JUNIO!I34</f>
        <v>376539</v>
      </c>
      <c r="J34" s="4">
        <f>+'ACUM ENE_MAR'!J34+ABR_JUNIO!J34</f>
        <v>297974</v>
      </c>
      <c r="K34" s="4">
        <f>+'ACUM ENE_MAR'!K34+ABR_JUNIO!K34</f>
        <v>11940</v>
      </c>
      <c r="L34" s="4">
        <f>+'ACUM ENE_MAR'!L34+ABR_JUNIO!L34</f>
        <v>0</v>
      </c>
      <c r="M34" s="4">
        <f>+'ACUM ENE_MAR'!M34+ABR_JUNIO!M34</f>
        <v>470901</v>
      </c>
      <c r="N34" s="4">
        <f>+'ACUM ENE_MAR'!N34+ABR_JUNIO!N34</f>
        <v>29657</v>
      </c>
      <c r="O34" s="4">
        <f>+'ACUM ENE_MAR'!O34+ABR_JUNIO!O34</f>
        <v>0</v>
      </c>
      <c r="P34" s="5">
        <f t="shared" si="0"/>
        <v>15479503</v>
      </c>
      <c r="R34" s="27"/>
      <c r="S34" s="6"/>
      <c r="T34" s="7"/>
      <c r="U34" s="16"/>
    </row>
    <row r="35" spans="1:21">
      <c r="A35" s="20"/>
      <c r="C35" s="3" t="s">
        <v>50</v>
      </c>
      <c r="D35" s="4">
        <f>+'ACUM ENE_MAR'!D35+ABR_JUNIO!D35</f>
        <v>54645064</v>
      </c>
      <c r="E35" s="4">
        <f>+'ACUM ENE_MAR'!E35+ABR_JUNIO!E35</f>
        <v>16431307</v>
      </c>
      <c r="F35" s="4">
        <f>+'ACUM ENE_MAR'!F35+ABR_JUNIO!F35</f>
        <v>538663</v>
      </c>
      <c r="G35" s="4">
        <f>+'ACUM ENE_MAR'!G35+ABR_JUNIO!G35</f>
        <v>284243</v>
      </c>
      <c r="H35" s="4">
        <f>+'ACUM ENE_MAR'!H35+ABR_JUNIO!H35</f>
        <v>2102093</v>
      </c>
      <c r="I35" s="4">
        <f>+'ACUM ENE_MAR'!I35+ABR_JUNIO!I35</f>
        <v>890930</v>
      </c>
      <c r="J35" s="4">
        <f>+'ACUM ENE_MAR'!J35+ABR_JUNIO!J35</f>
        <v>705037</v>
      </c>
      <c r="K35" s="4">
        <f>+'ACUM ENE_MAR'!K35+ABR_JUNIO!K35</f>
        <v>61824</v>
      </c>
      <c r="L35" s="4">
        <f>+'ACUM ENE_MAR'!L35+ABR_JUNIO!L35</f>
        <v>2237474</v>
      </c>
      <c r="M35" s="4">
        <f>+'ACUM ENE_MAR'!M35+ABR_JUNIO!M35</f>
        <v>12100524</v>
      </c>
      <c r="N35" s="4">
        <f>+'ACUM ENE_MAR'!N35+ABR_JUNIO!N35</f>
        <v>153553</v>
      </c>
      <c r="O35" s="4">
        <f>+'ACUM ENE_MAR'!O35+ABR_JUNIO!O35</f>
        <v>0</v>
      </c>
      <c r="P35" s="5">
        <f t="shared" si="0"/>
        <v>90150712</v>
      </c>
      <c r="R35" s="27"/>
      <c r="S35" s="6"/>
      <c r="T35" s="7"/>
      <c r="U35" s="16"/>
    </row>
    <row r="36" spans="1:21">
      <c r="A36" s="20"/>
      <c r="C36" s="3" t="s">
        <v>51</v>
      </c>
      <c r="D36" s="4">
        <f>+'ACUM ENE_MAR'!D36+ABR_JUNIO!D36</f>
        <v>6345358</v>
      </c>
      <c r="E36" s="4">
        <f>+'ACUM ENE_MAR'!E36+ABR_JUNIO!E36</f>
        <v>1907995</v>
      </c>
      <c r="F36" s="4">
        <f>+'ACUM ENE_MAR'!F36+ABR_JUNIO!F36</f>
        <v>62548</v>
      </c>
      <c r="G36" s="4">
        <f>+'ACUM ENE_MAR'!G36+ABR_JUNIO!G36</f>
        <v>33007</v>
      </c>
      <c r="H36" s="4">
        <f>+'ACUM ENE_MAR'!H36+ABR_JUNIO!H36</f>
        <v>244092</v>
      </c>
      <c r="I36" s="4">
        <f>+'ACUM ENE_MAR'!I36+ABR_JUNIO!I36</f>
        <v>117546</v>
      </c>
      <c r="J36" s="4">
        <f>+'ACUM ENE_MAR'!J36+ABR_JUNIO!J36</f>
        <v>93021</v>
      </c>
      <c r="K36" s="4">
        <f>+'ACUM ENE_MAR'!K36+ABR_JUNIO!K36</f>
        <v>7182</v>
      </c>
      <c r="L36" s="4">
        <f>+'ACUM ENE_MAR'!L36+ABR_JUNIO!L36</f>
        <v>0</v>
      </c>
      <c r="M36" s="4">
        <f>+'ACUM ENE_MAR'!M36+ABR_JUNIO!M36</f>
        <v>0</v>
      </c>
      <c r="N36" s="4">
        <f>+'ACUM ENE_MAR'!N36+ABR_JUNIO!N36</f>
        <v>17830</v>
      </c>
      <c r="O36" s="4">
        <f>+'ACUM ENE_MAR'!O36+ABR_JUNIO!O36</f>
        <v>0</v>
      </c>
      <c r="P36" s="5">
        <f t="shared" si="0"/>
        <v>8828579</v>
      </c>
      <c r="R36" s="27"/>
      <c r="S36" s="6"/>
      <c r="T36" s="7"/>
      <c r="U36" s="16"/>
    </row>
    <row r="37" spans="1:21">
      <c r="A37" s="20"/>
      <c r="C37" s="3" t="s">
        <v>52</v>
      </c>
      <c r="D37" s="4">
        <f>+'ACUM ENE_MAR'!D37+ABR_JUNIO!D37</f>
        <v>4704127</v>
      </c>
      <c r="E37" s="4">
        <f>+'ACUM ENE_MAR'!E37+ABR_JUNIO!E37</f>
        <v>1414490</v>
      </c>
      <c r="F37" s="4">
        <f>+'ACUM ENE_MAR'!F37+ABR_JUNIO!F37</f>
        <v>46371</v>
      </c>
      <c r="G37" s="4">
        <f>+'ACUM ENE_MAR'!G37+ABR_JUNIO!G37</f>
        <v>24469</v>
      </c>
      <c r="H37" s="4">
        <f>+'ACUM ENE_MAR'!H37+ABR_JUNIO!H37</f>
        <v>180959</v>
      </c>
      <c r="I37" s="4">
        <f>+'ACUM ENE_MAR'!I37+ABR_JUNIO!I37</f>
        <v>96007</v>
      </c>
      <c r="J37" s="4">
        <f>+'ACUM ENE_MAR'!J37+ABR_JUNIO!J37</f>
        <v>75975</v>
      </c>
      <c r="K37" s="4">
        <f>+'ACUM ENE_MAR'!K37+ABR_JUNIO!K37</f>
        <v>5322</v>
      </c>
      <c r="L37" s="4">
        <f>+'ACUM ENE_MAR'!L37+ABR_JUNIO!L37</f>
        <v>0</v>
      </c>
      <c r="M37" s="4">
        <f>+'ACUM ENE_MAR'!M37+ABR_JUNIO!M37</f>
        <v>0</v>
      </c>
      <c r="N37" s="4">
        <f>+'ACUM ENE_MAR'!N37+ABR_JUNIO!N37</f>
        <v>13219</v>
      </c>
      <c r="O37" s="4">
        <f>+'ACUM ENE_MAR'!O37+ABR_JUNIO!O37</f>
        <v>0</v>
      </c>
      <c r="P37" s="5">
        <f t="shared" si="0"/>
        <v>6560939</v>
      </c>
      <c r="R37" s="27"/>
      <c r="S37" s="6"/>
      <c r="T37" s="7"/>
      <c r="U37" s="16"/>
    </row>
    <row r="38" spans="1:21">
      <c r="A38" s="20"/>
      <c r="C38" s="3" t="s">
        <v>53</v>
      </c>
      <c r="D38" s="4">
        <f>+'ACUM ENE_MAR'!D38+ABR_JUNIO!D38</f>
        <v>19328970</v>
      </c>
      <c r="E38" s="4">
        <f>+'ACUM ENE_MAR'!E38+ABR_JUNIO!E38</f>
        <v>5812058</v>
      </c>
      <c r="F38" s="4">
        <f>+'ACUM ENE_MAR'!F38+ABR_JUNIO!F38</f>
        <v>190534</v>
      </c>
      <c r="G38" s="4">
        <f>+'ACUM ENE_MAR'!G38+ABR_JUNIO!G38</f>
        <v>100542</v>
      </c>
      <c r="H38" s="4">
        <f>+'ACUM ENE_MAR'!H38+ABR_JUNIO!H38</f>
        <v>743546</v>
      </c>
      <c r="I38" s="4">
        <f>+'ACUM ENE_MAR'!I38+ABR_JUNIO!I38</f>
        <v>680536</v>
      </c>
      <c r="J38" s="4">
        <f>+'ACUM ENE_MAR'!J38+ABR_JUNIO!J38</f>
        <v>538542</v>
      </c>
      <c r="K38" s="4">
        <f>+'ACUM ENE_MAR'!K38+ABR_JUNIO!K38</f>
        <v>21870</v>
      </c>
      <c r="L38" s="4">
        <f>+'ACUM ENE_MAR'!L38+ABR_JUNIO!L38</f>
        <v>0</v>
      </c>
      <c r="M38" s="4">
        <f>+'ACUM ENE_MAR'!M38+ABR_JUNIO!M38</f>
        <v>971382</v>
      </c>
      <c r="N38" s="4">
        <f>+'ACUM ENE_MAR'!N38+ABR_JUNIO!N38</f>
        <v>54314</v>
      </c>
      <c r="O38" s="4">
        <f>+'ACUM ENE_MAR'!O38+ABR_JUNIO!O38</f>
        <v>0</v>
      </c>
      <c r="P38" s="5">
        <f t="shared" si="0"/>
        <v>28442294</v>
      </c>
      <c r="R38" s="27"/>
      <c r="S38" s="6"/>
      <c r="T38" s="7"/>
      <c r="U38" s="16"/>
    </row>
    <row r="39" spans="1:21">
      <c r="A39" s="20"/>
      <c r="C39" s="3" t="s">
        <v>54</v>
      </c>
      <c r="D39" s="4">
        <f>+'ACUM ENE_MAR'!D39+ABR_JUNIO!D39</f>
        <v>4393076</v>
      </c>
      <c r="E39" s="4">
        <f>+'ACUM ENE_MAR'!E39+ABR_JUNIO!E39</f>
        <v>1320960</v>
      </c>
      <c r="F39" s="4">
        <f>+'ACUM ENE_MAR'!F39+ABR_JUNIO!F39</f>
        <v>43305</v>
      </c>
      <c r="G39" s="4">
        <f>+'ACUM ENE_MAR'!G39+ABR_JUNIO!G39</f>
        <v>22851</v>
      </c>
      <c r="H39" s="4">
        <f>+'ACUM ENE_MAR'!H39+ABR_JUNIO!H39</f>
        <v>168991</v>
      </c>
      <c r="I39" s="4">
        <f>+'ACUM ENE_MAR'!I39+ABR_JUNIO!I39</f>
        <v>92951</v>
      </c>
      <c r="J39" s="4">
        <f>+'ACUM ENE_MAR'!J39+ABR_JUNIO!J39</f>
        <v>73558</v>
      </c>
      <c r="K39" s="4">
        <f>+'ACUM ENE_MAR'!K39+ABR_JUNIO!K39</f>
        <v>4968</v>
      </c>
      <c r="L39" s="4">
        <f>+'ACUM ENE_MAR'!L39+ABR_JUNIO!L39</f>
        <v>174778</v>
      </c>
      <c r="M39" s="4">
        <f>+'ACUM ENE_MAR'!M39+ABR_JUNIO!M39</f>
        <v>190302</v>
      </c>
      <c r="N39" s="4">
        <f>+'ACUM ENE_MAR'!N39+ABR_JUNIO!N39</f>
        <v>12345</v>
      </c>
      <c r="O39" s="4">
        <f>+'ACUM ENE_MAR'!O39+ABR_JUNIO!O39</f>
        <v>0</v>
      </c>
      <c r="P39" s="5">
        <f t="shared" si="0"/>
        <v>6498085</v>
      </c>
      <c r="R39" s="27"/>
      <c r="S39" s="6"/>
      <c r="T39" s="7"/>
      <c r="U39" s="16"/>
    </row>
    <row r="40" spans="1:21">
      <c r="A40" s="20"/>
      <c r="C40" s="3" t="s">
        <v>55</v>
      </c>
      <c r="D40" s="4">
        <f>+'ACUM ENE_MAR'!D40+ABR_JUNIO!D40</f>
        <v>13781609</v>
      </c>
      <c r="E40" s="4">
        <f>+'ACUM ENE_MAR'!E40+ABR_JUNIO!E40</f>
        <v>4144013</v>
      </c>
      <c r="F40" s="4">
        <f>+'ACUM ENE_MAR'!F40+ABR_JUNIO!F40</f>
        <v>135853</v>
      </c>
      <c r="G40" s="4">
        <f>+'ACUM ENE_MAR'!G40+ABR_JUNIO!G40</f>
        <v>71687</v>
      </c>
      <c r="H40" s="4">
        <f>+'ACUM ENE_MAR'!H40+ABR_JUNIO!H40</f>
        <v>530155</v>
      </c>
      <c r="I40" s="4">
        <f>+'ACUM ENE_MAR'!I40+ABR_JUNIO!I40</f>
        <v>312767</v>
      </c>
      <c r="J40" s="4">
        <f>+'ACUM ENE_MAR'!J40+ABR_JUNIO!J40</f>
        <v>247509</v>
      </c>
      <c r="K40" s="4">
        <f>+'ACUM ENE_MAR'!K40+ABR_JUNIO!K40</f>
        <v>15594</v>
      </c>
      <c r="L40" s="4">
        <f>+'ACUM ENE_MAR'!L40+ABR_JUNIO!L40</f>
        <v>1438572</v>
      </c>
      <c r="M40" s="4">
        <f>+'ACUM ENE_MAR'!M40+ABR_JUNIO!M40</f>
        <v>737183</v>
      </c>
      <c r="N40" s="4">
        <f>+'ACUM ENE_MAR'!N40+ABR_JUNIO!N40</f>
        <v>38726</v>
      </c>
      <c r="O40" s="4">
        <f>+'ACUM ENE_MAR'!O40+ABR_JUNIO!O40</f>
        <v>0</v>
      </c>
      <c r="P40" s="5">
        <f t="shared" si="0"/>
        <v>21453668</v>
      </c>
      <c r="R40" s="27"/>
      <c r="S40" s="6"/>
      <c r="T40" s="7"/>
      <c r="U40" s="16"/>
    </row>
    <row r="41" spans="1:21">
      <c r="A41" s="20"/>
      <c r="C41" s="3" t="s">
        <v>56</v>
      </c>
      <c r="D41" s="4">
        <f>+'ACUM ENE_MAR'!D41+ABR_JUNIO!D41</f>
        <v>15275808</v>
      </c>
      <c r="E41" s="4">
        <f>+'ACUM ENE_MAR'!E41+ABR_JUNIO!E41</f>
        <v>4593306</v>
      </c>
      <c r="F41" s="4">
        <f>+'ACUM ENE_MAR'!F41+ABR_JUNIO!F41</f>
        <v>150581</v>
      </c>
      <c r="G41" s="4">
        <f>+'ACUM ENE_MAR'!G41+ABR_JUNIO!G41</f>
        <v>79459</v>
      </c>
      <c r="H41" s="4">
        <f>+'ACUM ENE_MAR'!H41+ABR_JUNIO!H41</f>
        <v>587632</v>
      </c>
      <c r="I41" s="4">
        <f>+'ACUM ENE_MAR'!I41+ABR_JUNIO!I41</f>
        <v>421802</v>
      </c>
      <c r="J41" s="4">
        <f>+'ACUM ENE_MAR'!J41+ABR_JUNIO!J41</f>
        <v>333791</v>
      </c>
      <c r="K41" s="4">
        <f>+'ACUM ENE_MAR'!K41+ABR_JUNIO!K41</f>
        <v>17280</v>
      </c>
      <c r="L41" s="4">
        <f>+'ACUM ENE_MAR'!L41+ABR_JUNIO!L41</f>
        <v>0</v>
      </c>
      <c r="M41" s="4">
        <f>+'ACUM ENE_MAR'!M41+ABR_JUNIO!M41</f>
        <v>876175</v>
      </c>
      <c r="N41" s="4">
        <f>+'ACUM ENE_MAR'!N41+ABR_JUNIO!N41</f>
        <v>42926</v>
      </c>
      <c r="O41" s="4">
        <f>+'ACUM ENE_MAR'!O41+ABR_JUNIO!O41</f>
        <v>0</v>
      </c>
      <c r="P41" s="5">
        <f t="shared" si="0"/>
        <v>22378760</v>
      </c>
      <c r="R41" s="27"/>
      <c r="S41" s="6"/>
      <c r="T41" s="7"/>
      <c r="U41" s="16"/>
    </row>
    <row r="42" spans="1:21">
      <c r="A42" s="20"/>
      <c r="C42" s="3" t="s">
        <v>57</v>
      </c>
      <c r="D42" s="4">
        <f>+'ACUM ENE_MAR'!D42+ABR_JUNIO!D42</f>
        <v>7273217</v>
      </c>
      <c r="E42" s="4">
        <f>+'ACUM ENE_MAR'!E42+ABR_JUNIO!E42</f>
        <v>2186994</v>
      </c>
      <c r="F42" s="4">
        <f>+'ACUM ENE_MAR'!F42+ABR_JUNIO!F42</f>
        <v>71696</v>
      </c>
      <c r="G42" s="4">
        <f>+'ACUM ENE_MAR'!G42+ABR_JUNIO!G42</f>
        <v>37833</v>
      </c>
      <c r="H42" s="4">
        <f>+'ACUM ENE_MAR'!H42+ABR_JUNIO!H42</f>
        <v>279788</v>
      </c>
      <c r="I42" s="4">
        <f>+'ACUM ENE_MAR'!I42+ABR_JUNIO!I42</f>
        <v>163965</v>
      </c>
      <c r="J42" s="4">
        <f>+'ACUM ENE_MAR'!J42+ABR_JUNIO!J42</f>
        <v>129752</v>
      </c>
      <c r="K42" s="4">
        <f>+'ACUM ENE_MAR'!K42+ABR_JUNIO!K42</f>
        <v>8226</v>
      </c>
      <c r="L42" s="4">
        <f>+'ACUM ENE_MAR'!L42+ABR_JUNIO!L42</f>
        <v>22640</v>
      </c>
      <c r="M42" s="4">
        <f>+'ACUM ENE_MAR'!M42+ABR_JUNIO!M42</f>
        <v>0</v>
      </c>
      <c r="N42" s="4">
        <f>+'ACUM ENE_MAR'!N42+ABR_JUNIO!N42</f>
        <v>20438</v>
      </c>
      <c r="O42" s="4">
        <f>+'ACUM ENE_MAR'!O42+ABR_JUNIO!O42</f>
        <v>0</v>
      </c>
      <c r="P42" s="5">
        <f t="shared" ref="P42:P67" si="1">SUM(D42:O42)</f>
        <v>10194549</v>
      </c>
      <c r="R42" s="27"/>
      <c r="S42" s="6"/>
      <c r="T42" s="7"/>
      <c r="U42" s="16"/>
    </row>
    <row r="43" spans="1:21">
      <c r="A43" s="20"/>
      <c r="C43" s="3" t="s">
        <v>58</v>
      </c>
      <c r="D43" s="4">
        <f>+'ACUM ENE_MAR'!D43+ABR_JUNIO!D43</f>
        <v>34173183</v>
      </c>
      <c r="E43" s="4">
        <f>+'ACUM ENE_MAR'!E43+ABR_JUNIO!E43</f>
        <v>10275587</v>
      </c>
      <c r="F43" s="4">
        <f>+'ACUM ENE_MAR'!F43+ABR_JUNIO!F43</f>
        <v>336861</v>
      </c>
      <c r="G43" s="4">
        <f>+'ACUM ENE_MAR'!G43+ABR_JUNIO!G43</f>
        <v>177756</v>
      </c>
      <c r="H43" s="4">
        <f>+'ACUM ENE_MAR'!H43+ABR_JUNIO!H43</f>
        <v>1314582</v>
      </c>
      <c r="I43" s="4">
        <f>+'ACUM ENE_MAR'!I43+ABR_JUNIO!I43</f>
        <v>910050</v>
      </c>
      <c r="J43" s="4">
        <f>+'ACUM ENE_MAR'!J43+ABR_JUNIO!J43</f>
        <v>720170</v>
      </c>
      <c r="K43" s="4">
        <f>+'ACUM ENE_MAR'!K43+ABR_JUNIO!K43</f>
        <v>38664</v>
      </c>
      <c r="L43" s="4">
        <f>+'ACUM ENE_MAR'!L43+ABR_JUNIO!L43</f>
        <v>2519805</v>
      </c>
      <c r="M43" s="4">
        <f>+'ACUM ENE_MAR'!M43+ABR_JUNIO!M43</f>
        <v>2217569</v>
      </c>
      <c r="N43" s="4">
        <f>+'ACUM ENE_MAR'!N43+ABR_JUNIO!N43</f>
        <v>96027</v>
      </c>
      <c r="O43" s="4">
        <f>+'ACUM ENE_MAR'!O43+ABR_JUNIO!O43</f>
        <v>0</v>
      </c>
      <c r="P43" s="5">
        <f t="shared" si="1"/>
        <v>52780254</v>
      </c>
      <c r="R43" s="27"/>
      <c r="S43" s="6"/>
      <c r="T43" s="7"/>
      <c r="U43" s="16"/>
    </row>
    <row r="44" spans="1:21">
      <c r="A44" s="20"/>
      <c r="C44" s="3" t="s">
        <v>59</v>
      </c>
      <c r="D44" s="4">
        <f>+'ACUM ENE_MAR'!D44+ABR_JUNIO!D44</f>
        <v>12091373</v>
      </c>
      <c r="E44" s="4">
        <f>+'ACUM ENE_MAR'!E44+ABR_JUNIO!E44</f>
        <v>3635773</v>
      </c>
      <c r="F44" s="4">
        <f>+'ACUM ENE_MAR'!F44+ABR_JUNIO!F44</f>
        <v>119190</v>
      </c>
      <c r="G44" s="4">
        <f>+'ACUM ENE_MAR'!G44+ABR_JUNIO!G44</f>
        <v>62895</v>
      </c>
      <c r="H44" s="4">
        <f>+'ACUM ENE_MAR'!H44+ABR_JUNIO!H44</f>
        <v>465130</v>
      </c>
      <c r="I44" s="4">
        <f>+'ACUM ENE_MAR'!I44+ABR_JUNIO!I44</f>
        <v>456121</v>
      </c>
      <c r="J44" s="4">
        <f>+'ACUM ENE_MAR'!J44+ABR_JUNIO!J44</f>
        <v>360950</v>
      </c>
      <c r="K44" s="4">
        <f>+'ACUM ENE_MAR'!K44+ABR_JUNIO!K44</f>
        <v>13680</v>
      </c>
      <c r="L44" s="4">
        <f>+'ACUM ENE_MAR'!L44+ABR_JUNIO!L44</f>
        <v>236361</v>
      </c>
      <c r="M44" s="4">
        <f>+'ACUM ENE_MAR'!M44+ABR_JUNIO!M44</f>
        <v>449167</v>
      </c>
      <c r="N44" s="4">
        <f>+'ACUM ENE_MAR'!N44+ABR_JUNIO!N44</f>
        <v>33977</v>
      </c>
      <c r="O44" s="4">
        <f>+'ACUM ENE_MAR'!O44+ABR_JUNIO!O44</f>
        <v>0</v>
      </c>
      <c r="P44" s="5">
        <f t="shared" si="1"/>
        <v>17924617</v>
      </c>
      <c r="R44" s="27"/>
      <c r="S44" s="6"/>
      <c r="T44" s="7"/>
      <c r="U44" s="16"/>
    </row>
    <row r="45" spans="1:21">
      <c r="A45" s="20"/>
      <c r="C45" s="3" t="s">
        <v>60</v>
      </c>
      <c r="D45" s="4">
        <f>+'ACUM ENE_MAR'!D45+ABR_JUNIO!D45</f>
        <v>32131217</v>
      </c>
      <c r="E45" s="4">
        <f>+'ACUM ENE_MAR'!E45+ABR_JUNIO!E45</f>
        <v>9661584</v>
      </c>
      <c r="F45" s="4">
        <f>+'ACUM ENE_MAR'!F45+ABR_JUNIO!F45</f>
        <v>316732</v>
      </c>
      <c r="G45" s="4">
        <f>+'ACUM ENE_MAR'!G45+ABR_JUNIO!G45</f>
        <v>167135</v>
      </c>
      <c r="H45" s="4">
        <f>+'ACUM ENE_MAR'!H45+ABR_JUNIO!H45</f>
        <v>1236028</v>
      </c>
      <c r="I45" s="4">
        <f>+'ACUM ENE_MAR'!I45+ABR_JUNIO!I45</f>
        <v>1230353</v>
      </c>
      <c r="J45" s="4">
        <f>+'ACUM ENE_MAR'!J45+ABR_JUNIO!J45</f>
        <v>973640</v>
      </c>
      <c r="K45" s="4">
        <f>+'ACUM ENE_MAR'!K45+ABR_JUNIO!K45</f>
        <v>36354</v>
      </c>
      <c r="L45" s="4">
        <f>+'ACUM ENE_MAR'!L45+ABR_JUNIO!L45</f>
        <v>0</v>
      </c>
      <c r="M45" s="4">
        <f>+'ACUM ENE_MAR'!M45+ABR_JUNIO!M45</f>
        <v>0</v>
      </c>
      <c r="N45" s="4">
        <f>+'ACUM ENE_MAR'!N45+ABR_JUNIO!N45</f>
        <v>90289</v>
      </c>
      <c r="O45" s="4">
        <f>+'ACUM ENE_MAR'!O45+ABR_JUNIO!O45</f>
        <v>0</v>
      </c>
      <c r="P45" s="5">
        <f t="shared" si="1"/>
        <v>45843332</v>
      </c>
      <c r="R45" s="27"/>
      <c r="S45" s="6"/>
      <c r="T45" s="7"/>
      <c r="U45" s="16"/>
    </row>
    <row r="46" spans="1:21">
      <c r="A46" s="20"/>
      <c r="C46" s="3" t="s">
        <v>61</v>
      </c>
      <c r="D46" s="4">
        <f>+'ACUM ENE_MAR'!D46+ABR_JUNIO!D46</f>
        <v>13253157</v>
      </c>
      <c r="E46" s="4">
        <f>+'ACUM ENE_MAR'!E46+ABR_JUNIO!E46</f>
        <v>3985111</v>
      </c>
      <c r="F46" s="4">
        <f>+'ACUM ENE_MAR'!F46+ABR_JUNIO!F46</f>
        <v>130643</v>
      </c>
      <c r="G46" s="4">
        <f>+'ACUM ENE_MAR'!G46+ABR_JUNIO!G46</f>
        <v>68938</v>
      </c>
      <c r="H46" s="4">
        <f>+'ACUM ENE_MAR'!H46+ABR_JUNIO!H46</f>
        <v>509824</v>
      </c>
      <c r="I46" s="4">
        <f>+'ACUM ENE_MAR'!I46+ABR_JUNIO!I46</f>
        <v>494250</v>
      </c>
      <c r="J46" s="4">
        <f>+'ACUM ENE_MAR'!J46+ABR_JUNIO!J46</f>
        <v>391125</v>
      </c>
      <c r="K46" s="4">
        <f>+'ACUM ENE_MAR'!K46+ABR_JUNIO!K46</f>
        <v>14994</v>
      </c>
      <c r="L46" s="4">
        <f>+'ACUM ENE_MAR'!L46+ABR_JUNIO!L46</f>
        <v>1002</v>
      </c>
      <c r="M46" s="4">
        <f>+'ACUM ENE_MAR'!M46+ABR_JUNIO!M46</f>
        <v>262759</v>
      </c>
      <c r="N46" s="4">
        <f>+'ACUM ENE_MAR'!N46+ABR_JUNIO!N46</f>
        <v>37242</v>
      </c>
      <c r="O46" s="4">
        <f>+'ACUM ENE_MAR'!O46+ABR_JUNIO!O46</f>
        <v>0</v>
      </c>
      <c r="P46" s="5">
        <f t="shared" si="1"/>
        <v>19149045</v>
      </c>
      <c r="R46" s="27"/>
      <c r="S46" s="6"/>
      <c r="T46" s="7"/>
      <c r="U46" s="16"/>
    </row>
    <row r="47" spans="1:21">
      <c r="A47" s="20"/>
      <c r="C47" s="3" t="s">
        <v>62</v>
      </c>
      <c r="D47" s="4">
        <f>+'ACUM ENE_MAR'!D47+ABR_JUNIO!D47</f>
        <v>49097934</v>
      </c>
      <c r="E47" s="4">
        <f>+'ACUM ENE_MAR'!E47+ABR_JUNIO!E47</f>
        <v>14763333</v>
      </c>
      <c r="F47" s="4">
        <f>+'ACUM ENE_MAR'!F47+ABR_JUNIO!F47</f>
        <v>483983</v>
      </c>
      <c r="G47" s="4">
        <f>+'ACUM ENE_MAR'!G47+ABR_JUNIO!G47</f>
        <v>255390</v>
      </c>
      <c r="H47" s="4">
        <f>+'ACUM ENE_MAR'!H47+ABR_JUNIO!H47</f>
        <v>1888704</v>
      </c>
      <c r="I47" s="4">
        <f>+'ACUM ENE_MAR'!I47+ABR_JUNIO!I47</f>
        <v>1980411</v>
      </c>
      <c r="J47" s="4">
        <f>+'ACUM ENE_MAR'!J47+ABR_JUNIO!J47</f>
        <v>1567198</v>
      </c>
      <c r="K47" s="4">
        <f>+'ACUM ENE_MAR'!K47+ABR_JUNIO!K47</f>
        <v>55548</v>
      </c>
      <c r="L47" s="4">
        <f>+'ACUM ENE_MAR'!L47+ABR_JUNIO!L47</f>
        <v>0</v>
      </c>
      <c r="M47" s="4">
        <f>+'ACUM ENE_MAR'!M47+ABR_JUNIO!M47</f>
        <v>0</v>
      </c>
      <c r="N47" s="4">
        <f>+'ACUM ENE_MAR'!N47+ABR_JUNIO!N47</f>
        <v>137967</v>
      </c>
      <c r="O47" s="4">
        <f>+'ACUM ENE_MAR'!O47+ABR_JUNIO!O47</f>
        <v>0</v>
      </c>
      <c r="P47" s="5">
        <f t="shared" si="1"/>
        <v>70230468</v>
      </c>
      <c r="R47" s="27"/>
      <c r="S47" s="6"/>
      <c r="T47" s="7"/>
      <c r="U47" s="16"/>
    </row>
    <row r="48" spans="1:21">
      <c r="A48" s="20"/>
      <c r="C48" s="3" t="s">
        <v>63</v>
      </c>
      <c r="D48" s="4">
        <f>+'ACUM ENE_MAR'!D48+ABR_JUNIO!D48</f>
        <v>50433766</v>
      </c>
      <c r="E48" s="4">
        <f>+'ACUM ENE_MAR'!E48+ABR_JUNIO!E48</f>
        <v>15165005</v>
      </c>
      <c r="F48" s="4">
        <f>+'ACUM ENE_MAR'!F48+ABR_JUNIO!F48</f>
        <v>497151</v>
      </c>
      <c r="G48" s="4">
        <f>+'ACUM ENE_MAR'!G48+ABR_JUNIO!G48</f>
        <v>262338</v>
      </c>
      <c r="H48" s="4">
        <f>+'ACUM ENE_MAR'!H48+ABR_JUNIO!H48</f>
        <v>1940096</v>
      </c>
      <c r="I48" s="4">
        <f>+'ACUM ENE_MAR'!I48+ABR_JUNIO!I48</f>
        <v>1831496</v>
      </c>
      <c r="J48" s="4">
        <f>+'ACUM ENE_MAR'!J48+ABR_JUNIO!J48</f>
        <v>1449353</v>
      </c>
      <c r="K48" s="4">
        <f>+'ACUM ENE_MAR'!K48+ABR_JUNIO!K48</f>
        <v>57060</v>
      </c>
      <c r="L48" s="4">
        <f>+'ACUM ENE_MAR'!L48+ABR_JUNIO!L48</f>
        <v>6034477</v>
      </c>
      <c r="M48" s="4">
        <f>+'ACUM ENE_MAR'!M48+ABR_JUNIO!M48</f>
        <v>0</v>
      </c>
      <c r="N48" s="4">
        <f>+'ACUM ENE_MAR'!N48+ABR_JUNIO!N48</f>
        <v>141718</v>
      </c>
      <c r="O48" s="4">
        <f>+'ACUM ENE_MAR'!O48+ABR_JUNIO!O48</f>
        <v>0</v>
      </c>
      <c r="P48" s="5">
        <f t="shared" si="1"/>
        <v>77812460</v>
      </c>
      <c r="R48" s="27"/>
      <c r="S48" s="6"/>
      <c r="T48" s="7"/>
      <c r="U48" s="16"/>
    </row>
    <row r="49" spans="1:21">
      <c r="A49" s="20"/>
      <c r="C49" s="3" t="s">
        <v>64</v>
      </c>
      <c r="D49" s="4">
        <f>+'ACUM ENE_MAR'!D49+ABR_JUNIO!D49</f>
        <v>17823213</v>
      </c>
      <c r="E49" s="4">
        <f>+'ACUM ENE_MAR'!E49+ABR_JUNIO!E49</f>
        <v>5359289</v>
      </c>
      <c r="F49" s="4">
        <f>+'ACUM ENE_MAR'!F49+ABR_JUNIO!F49</f>
        <v>175692</v>
      </c>
      <c r="G49" s="4">
        <f>+'ACUM ENE_MAR'!G49+ABR_JUNIO!G49</f>
        <v>92709</v>
      </c>
      <c r="H49" s="4">
        <f>+'ACUM ENE_MAR'!H49+ABR_JUNIO!H49</f>
        <v>685627</v>
      </c>
      <c r="I49" s="4">
        <f>+'ACUM ENE_MAR'!I49+ABR_JUNIO!I49</f>
        <v>627062</v>
      </c>
      <c r="J49" s="4">
        <f>+'ACUM ENE_MAR'!J49+ABR_JUNIO!J49</f>
        <v>496229</v>
      </c>
      <c r="K49" s="4">
        <f>+'ACUM ENE_MAR'!K49+ABR_JUNIO!K49</f>
        <v>20166</v>
      </c>
      <c r="L49" s="4">
        <f>+'ACUM ENE_MAR'!L49+ABR_JUNIO!L49</f>
        <v>1382081</v>
      </c>
      <c r="M49" s="4">
        <f>+'ACUM ENE_MAR'!M49+ABR_JUNIO!M49</f>
        <v>0</v>
      </c>
      <c r="N49" s="4">
        <f>+'ACUM ENE_MAR'!N49+ABR_JUNIO!N49</f>
        <v>50083</v>
      </c>
      <c r="O49" s="4">
        <f>+'ACUM ENE_MAR'!O49+ABR_JUNIO!O49</f>
        <v>0</v>
      </c>
      <c r="P49" s="5">
        <f t="shared" si="1"/>
        <v>26712151</v>
      </c>
      <c r="R49" s="27"/>
      <c r="S49" s="6"/>
      <c r="T49" s="7"/>
      <c r="U49" s="16"/>
    </row>
    <row r="50" spans="1:21">
      <c r="A50" s="20"/>
      <c r="C50" s="3" t="s">
        <v>65</v>
      </c>
      <c r="D50" s="4">
        <f>+'ACUM ENE_MAR'!D50+ABR_JUNIO!D50</f>
        <v>4520482</v>
      </c>
      <c r="E50" s="4">
        <f>+'ACUM ENE_MAR'!E50+ABR_JUNIO!E50</f>
        <v>1359272</v>
      </c>
      <c r="F50" s="4">
        <f>+'ACUM ENE_MAR'!F50+ABR_JUNIO!F50</f>
        <v>44561</v>
      </c>
      <c r="G50" s="4">
        <f>+'ACUM ENE_MAR'!G50+ABR_JUNIO!G50</f>
        <v>23514</v>
      </c>
      <c r="H50" s="4">
        <f>+'ACUM ENE_MAR'!H50+ABR_JUNIO!H50</f>
        <v>173892</v>
      </c>
      <c r="I50" s="4">
        <f>+'ACUM ENE_MAR'!I50+ABR_JUNIO!I50</f>
        <v>100890</v>
      </c>
      <c r="J50" s="4">
        <f>+'ACUM ENE_MAR'!J50+ABR_JUNIO!J50</f>
        <v>79840</v>
      </c>
      <c r="K50" s="4">
        <f>+'ACUM ENE_MAR'!K50+ABR_JUNIO!K50</f>
        <v>5112</v>
      </c>
      <c r="L50" s="4">
        <f>+'ACUM ENE_MAR'!L50+ABR_JUNIO!L50</f>
        <v>234318</v>
      </c>
      <c r="M50" s="4">
        <f>+'ACUM ENE_MAR'!M50+ABR_JUNIO!M50</f>
        <v>179919</v>
      </c>
      <c r="N50" s="4">
        <f>+'ACUM ENE_MAR'!N50+ABR_JUNIO!N50</f>
        <v>12703</v>
      </c>
      <c r="O50" s="4">
        <f>+'ACUM ENE_MAR'!O50+ABR_JUNIO!O50</f>
        <v>0</v>
      </c>
      <c r="P50" s="5">
        <f t="shared" si="1"/>
        <v>6734503</v>
      </c>
      <c r="R50" s="27"/>
      <c r="S50" s="6"/>
      <c r="T50" s="7"/>
      <c r="U50" s="16"/>
    </row>
    <row r="51" spans="1:21">
      <c r="A51" s="20"/>
      <c r="C51" s="3" t="s">
        <v>66</v>
      </c>
      <c r="D51" s="4">
        <f>+'ACUM ENE_MAR'!D51+ABR_JUNIO!D51</f>
        <v>52564695</v>
      </c>
      <c r="E51" s="4">
        <f>+'ACUM ENE_MAR'!E51+ABR_JUNIO!E51</f>
        <v>15805759</v>
      </c>
      <c r="F51" s="4">
        <f>+'ACUM ENE_MAR'!F51+ABR_JUNIO!F51</f>
        <v>518155</v>
      </c>
      <c r="G51" s="4">
        <f>+'ACUM ENE_MAR'!G51+ABR_JUNIO!G51</f>
        <v>273421</v>
      </c>
      <c r="H51" s="4">
        <f>+'ACUM ENE_MAR'!H51+ABR_JUNIO!H51</f>
        <v>2022069</v>
      </c>
      <c r="I51" s="4">
        <f>+'ACUM ENE_MAR'!I51+ABR_JUNIO!I51</f>
        <v>1833464</v>
      </c>
      <c r="J51" s="4">
        <f>+'ACUM ENE_MAR'!J51+ABR_JUNIO!J51</f>
        <v>1450911</v>
      </c>
      <c r="K51" s="4">
        <f>+'ACUM ENE_MAR'!K51+ABR_JUNIO!K51</f>
        <v>59472</v>
      </c>
      <c r="L51" s="4">
        <f>+'ACUM ENE_MAR'!L51+ABR_JUNIO!L51</f>
        <v>3074934</v>
      </c>
      <c r="M51" s="4">
        <f>+'ACUM ENE_MAR'!M51+ABR_JUNIO!M51</f>
        <v>3083097</v>
      </c>
      <c r="N51" s="4">
        <f>+'ACUM ENE_MAR'!N51+ABR_JUNIO!N51</f>
        <v>147707</v>
      </c>
      <c r="O51" s="4">
        <f>+'ACUM ENE_MAR'!O51+ABR_JUNIO!O51</f>
        <v>0</v>
      </c>
      <c r="P51" s="5">
        <f t="shared" si="1"/>
        <v>80833684</v>
      </c>
      <c r="R51" s="27"/>
      <c r="S51" s="6"/>
      <c r="T51" s="7"/>
      <c r="U51" s="16"/>
    </row>
    <row r="52" spans="1:21">
      <c r="A52" s="20"/>
      <c r="C52" s="3" t="s">
        <v>67</v>
      </c>
      <c r="D52" s="4">
        <f>+'ACUM ENE_MAR'!D52+ABR_JUNIO!D52</f>
        <v>3045643</v>
      </c>
      <c r="E52" s="4">
        <f>+'ACUM ENE_MAR'!E52+ABR_JUNIO!E52</f>
        <v>915798</v>
      </c>
      <c r="F52" s="4">
        <f>+'ACUM ENE_MAR'!F52+ABR_JUNIO!F52</f>
        <v>30023</v>
      </c>
      <c r="G52" s="4">
        <f>+'ACUM ENE_MAR'!G52+ABR_JUNIO!G52</f>
        <v>15842</v>
      </c>
      <c r="H52" s="4">
        <f>+'ACUM ENE_MAR'!H52+ABR_JUNIO!H52</f>
        <v>117162</v>
      </c>
      <c r="I52" s="4">
        <f>+'ACUM ENE_MAR'!I52+ABR_JUNIO!I52</f>
        <v>57503</v>
      </c>
      <c r="J52" s="4">
        <f>+'ACUM ENE_MAR'!J52+ABR_JUNIO!J52</f>
        <v>45506</v>
      </c>
      <c r="K52" s="4">
        <f>+'ACUM ENE_MAR'!K52+ABR_JUNIO!K52</f>
        <v>3444</v>
      </c>
      <c r="L52" s="4">
        <f>+'ACUM ENE_MAR'!L52+ABR_JUNIO!L52</f>
        <v>130176</v>
      </c>
      <c r="M52" s="4">
        <f>+'ACUM ENE_MAR'!M52+ABR_JUNIO!M52</f>
        <v>105084</v>
      </c>
      <c r="N52" s="4">
        <f>+'ACUM ENE_MAR'!N52+ABR_JUNIO!N52</f>
        <v>8557</v>
      </c>
      <c r="O52" s="4">
        <f>+'ACUM ENE_MAR'!O52+ABR_JUNIO!O52</f>
        <v>0</v>
      </c>
      <c r="P52" s="5">
        <f t="shared" si="1"/>
        <v>4474738</v>
      </c>
      <c r="R52" s="27"/>
      <c r="S52" s="6"/>
      <c r="T52" s="7"/>
      <c r="U52" s="16"/>
    </row>
    <row r="53" spans="1:21">
      <c r="A53" s="20"/>
      <c r="C53" s="3" t="s">
        <v>68</v>
      </c>
      <c r="D53" s="4">
        <f>+'ACUM ENE_MAR'!D53+ABR_JUNIO!D53</f>
        <v>14324463</v>
      </c>
      <c r="E53" s="4">
        <f>+'ACUM ENE_MAR'!E53+ABR_JUNIO!E53</f>
        <v>4307245</v>
      </c>
      <c r="F53" s="4">
        <f>+'ACUM ENE_MAR'!F53+ABR_JUNIO!F53</f>
        <v>141203</v>
      </c>
      <c r="G53" s="4">
        <f>+'ACUM ENE_MAR'!G53+ABR_JUNIO!G53</f>
        <v>74511</v>
      </c>
      <c r="H53" s="4">
        <f>+'ACUM ENE_MAR'!H53+ABR_JUNIO!H53</f>
        <v>551036</v>
      </c>
      <c r="I53" s="4">
        <f>+'ACUM ENE_MAR'!I53+ABR_JUNIO!I53</f>
        <v>483672</v>
      </c>
      <c r="J53" s="4">
        <f>+'ACUM ENE_MAR'!J53+ABR_JUNIO!J53</f>
        <v>382755</v>
      </c>
      <c r="K53" s="4">
        <f>+'ACUM ENE_MAR'!K53+ABR_JUNIO!K53</f>
        <v>16206</v>
      </c>
      <c r="L53" s="4">
        <f>+'ACUM ENE_MAR'!L53+ABR_JUNIO!L53</f>
        <v>1587832</v>
      </c>
      <c r="M53" s="4">
        <f>+'ACUM ENE_MAR'!M53+ABR_JUNIO!M53</f>
        <v>0</v>
      </c>
      <c r="N53" s="4">
        <f>+'ACUM ENE_MAR'!N53+ABR_JUNIO!N53</f>
        <v>40251</v>
      </c>
      <c r="O53" s="4">
        <f>+'ACUM ENE_MAR'!O53+ABR_JUNIO!O53</f>
        <v>0</v>
      </c>
      <c r="P53" s="5">
        <f t="shared" si="1"/>
        <v>21909174</v>
      </c>
      <c r="R53" s="27"/>
      <c r="S53" s="6"/>
      <c r="T53" s="7"/>
      <c r="U53" s="16"/>
    </row>
    <row r="54" spans="1:21">
      <c r="A54" s="20"/>
      <c r="C54" s="3" t="s">
        <v>69</v>
      </c>
      <c r="D54" s="4">
        <f>+'ACUM ENE_MAR'!D54+ABR_JUNIO!D54</f>
        <v>10225938</v>
      </c>
      <c r="E54" s="4">
        <f>+'ACUM ENE_MAR'!E54+ABR_JUNIO!E54</f>
        <v>3074854</v>
      </c>
      <c r="F54" s="4">
        <f>+'ACUM ENE_MAR'!F54+ABR_JUNIO!F54</f>
        <v>100802</v>
      </c>
      <c r="G54" s="4">
        <f>+'ACUM ENE_MAR'!G54+ABR_JUNIO!G54</f>
        <v>53192</v>
      </c>
      <c r="H54" s="4">
        <f>+'ACUM ENE_MAR'!H54+ABR_JUNIO!H54</f>
        <v>393372</v>
      </c>
      <c r="I54" s="4">
        <f>+'ACUM ENE_MAR'!I54+ABR_JUNIO!I54</f>
        <v>271460</v>
      </c>
      <c r="J54" s="4">
        <f>+'ACUM ENE_MAR'!J54+ABR_JUNIO!J54</f>
        <v>214817</v>
      </c>
      <c r="K54" s="4">
        <f>+'ACUM ENE_MAR'!K54+ABR_JUNIO!K54</f>
        <v>11568</v>
      </c>
      <c r="L54" s="4">
        <f>+'ACUM ENE_MAR'!L54+ABR_JUNIO!L54</f>
        <v>1374302</v>
      </c>
      <c r="M54" s="4">
        <f>+'ACUM ENE_MAR'!M54+ABR_JUNIO!M54</f>
        <v>454406</v>
      </c>
      <c r="N54" s="4">
        <f>+'ACUM ENE_MAR'!N54+ABR_JUNIO!N54</f>
        <v>28736</v>
      </c>
      <c r="O54" s="4">
        <f>+'ACUM ENE_MAR'!O54+ABR_JUNIO!O54</f>
        <v>0</v>
      </c>
      <c r="P54" s="5">
        <f t="shared" si="1"/>
        <v>16203447</v>
      </c>
      <c r="R54" s="27"/>
      <c r="S54" s="6"/>
      <c r="T54" s="7"/>
      <c r="U54" s="16"/>
    </row>
    <row r="55" spans="1:21">
      <c r="A55" s="20"/>
      <c r="C55" s="3" t="s">
        <v>70</v>
      </c>
      <c r="D55" s="4">
        <f>+'ACUM ENE_MAR'!D55+ABR_JUNIO!D55</f>
        <v>9354144</v>
      </c>
      <c r="E55" s="4">
        <f>+'ACUM ENE_MAR'!E55+ABR_JUNIO!E55</f>
        <v>2812711</v>
      </c>
      <c r="F55" s="4">
        <f>+'ACUM ENE_MAR'!F55+ABR_JUNIO!F55</f>
        <v>92208</v>
      </c>
      <c r="G55" s="4">
        <f>+'ACUM ENE_MAR'!G55+ABR_JUNIO!G55</f>
        <v>48658</v>
      </c>
      <c r="H55" s="4">
        <f>+'ACUM ENE_MAR'!H55+ABR_JUNIO!H55</f>
        <v>359836</v>
      </c>
      <c r="I55" s="4">
        <f>+'ACUM ENE_MAR'!I55+ABR_JUNIO!I55</f>
        <v>224797</v>
      </c>
      <c r="J55" s="4">
        <f>+'ACUM ENE_MAR'!J55+ABR_JUNIO!J55</f>
        <v>177893</v>
      </c>
      <c r="K55" s="4">
        <f>+'ACUM ENE_MAR'!K55+ABR_JUNIO!K55</f>
        <v>10584</v>
      </c>
      <c r="L55" s="4">
        <f>+'ACUM ENE_MAR'!L55+ABR_JUNIO!L55</f>
        <v>766361</v>
      </c>
      <c r="M55" s="4">
        <f>+'ACUM ENE_MAR'!M55+ABR_JUNIO!M55</f>
        <v>393363</v>
      </c>
      <c r="N55" s="4">
        <f>+'ACUM ENE_MAR'!N55+ABR_JUNIO!N55</f>
        <v>26286</v>
      </c>
      <c r="O55" s="4">
        <f>+'ACUM ENE_MAR'!O55+ABR_JUNIO!O55</f>
        <v>0</v>
      </c>
      <c r="P55" s="5">
        <f t="shared" si="1"/>
        <v>14266841</v>
      </c>
      <c r="R55" s="27"/>
      <c r="S55" s="6"/>
      <c r="T55" s="7"/>
      <c r="U55" s="16"/>
    </row>
    <row r="56" spans="1:21">
      <c r="A56" s="20"/>
      <c r="C56" s="3" t="s">
        <v>71</v>
      </c>
      <c r="D56" s="4">
        <f>+'ACUM ENE_MAR'!D56+ABR_JUNIO!D56</f>
        <v>7793914</v>
      </c>
      <c r="E56" s="4">
        <f>+'ACUM ENE_MAR'!E56+ABR_JUNIO!E56</f>
        <v>2343566</v>
      </c>
      <c r="F56" s="4">
        <f>+'ACUM ENE_MAR'!F56+ABR_JUNIO!F56</f>
        <v>76828</v>
      </c>
      <c r="G56" s="4">
        <f>+'ACUM ENE_MAR'!G56+ABR_JUNIO!G56</f>
        <v>40541</v>
      </c>
      <c r="H56" s="4">
        <f>+'ACUM ENE_MAR'!H56+ABR_JUNIO!H56</f>
        <v>299820</v>
      </c>
      <c r="I56" s="4">
        <f>+'ACUM ENE_MAR'!I56+ABR_JUNIO!I56</f>
        <v>186222</v>
      </c>
      <c r="J56" s="4">
        <f>+'ACUM ENE_MAR'!J56+ABR_JUNIO!J56</f>
        <v>147367</v>
      </c>
      <c r="K56" s="4">
        <f>+'ACUM ENE_MAR'!K56+ABR_JUNIO!K56</f>
        <v>8820</v>
      </c>
      <c r="L56" s="4">
        <f>+'ACUM ENE_MAR'!L56+ABR_JUNIO!L56</f>
        <v>379769</v>
      </c>
      <c r="M56" s="4">
        <f>+'ACUM ENE_MAR'!M56+ABR_JUNIO!M56</f>
        <v>382419</v>
      </c>
      <c r="N56" s="4">
        <f>+'ACUM ENE_MAR'!N56+ABR_JUNIO!N56</f>
        <v>21900</v>
      </c>
      <c r="O56" s="4">
        <f>+'ACUM ENE_MAR'!O56+ABR_JUNIO!O56</f>
        <v>0</v>
      </c>
      <c r="P56" s="5">
        <f t="shared" si="1"/>
        <v>11681166</v>
      </c>
      <c r="R56" s="27"/>
      <c r="S56" s="6"/>
      <c r="T56" s="7"/>
      <c r="U56" s="16"/>
    </row>
    <row r="57" spans="1:21">
      <c r="A57" s="20"/>
      <c r="C57" s="3" t="s">
        <v>72</v>
      </c>
      <c r="D57" s="4">
        <f>+'ACUM ENE_MAR'!D57+ABR_JUNIO!D57</f>
        <v>27280654</v>
      </c>
      <c r="E57" s="4">
        <f>+'ACUM ENE_MAR'!E57+ABR_JUNIO!E57</f>
        <v>8203061</v>
      </c>
      <c r="F57" s="4">
        <f>+'ACUM ENE_MAR'!F57+ABR_JUNIO!F57</f>
        <v>268918</v>
      </c>
      <c r="G57" s="4">
        <f>+'ACUM ENE_MAR'!G57+ABR_JUNIO!G57</f>
        <v>141904</v>
      </c>
      <c r="H57" s="4">
        <f>+'ACUM ENE_MAR'!H57+ABR_JUNIO!H57</f>
        <v>1049433</v>
      </c>
      <c r="I57" s="4">
        <f>+'ACUM ENE_MAR'!I57+ABR_JUNIO!I57</f>
        <v>831201</v>
      </c>
      <c r="J57" s="4">
        <f>+'ACUM ENE_MAR'!J57+ABR_JUNIO!J57</f>
        <v>657771</v>
      </c>
      <c r="K57" s="4">
        <f>+'ACUM ENE_MAR'!K57+ABR_JUNIO!K57</f>
        <v>30864</v>
      </c>
      <c r="L57" s="4">
        <f>+'ACUM ENE_MAR'!L57+ABR_JUNIO!L57</f>
        <v>3186992</v>
      </c>
      <c r="M57" s="4">
        <f>+'ACUM ENE_MAR'!M57+ABR_JUNIO!M57</f>
        <v>0</v>
      </c>
      <c r="N57" s="4">
        <f>+'ACUM ENE_MAR'!N57+ABR_JUNIO!N57</f>
        <v>76660</v>
      </c>
      <c r="O57" s="4">
        <f>+'ACUM ENE_MAR'!O57+ABR_JUNIO!O57</f>
        <v>0</v>
      </c>
      <c r="P57" s="5">
        <f t="shared" si="1"/>
        <v>41727458</v>
      </c>
      <c r="R57" s="27"/>
      <c r="S57" s="6"/>
      <c r="T57" s="7"/>
      <c r="U57" s="16"/>
    </row>
    <row r="58" spans="1:21">
      <c r="A58" s="20"/>
      <c r="C58" s="3" t="s">
        <v>73</v>
      </c>
      <c r="D58" s="4">
        <f>+'ACUM ENE_MAR'!D58+ABR_JUNIO!D58</f>
        <v>12114189</v>
      </c>
      <c r="E58" s="4">
        <f>+'ACUM ENE_MAR'!E58+ABR_JUNIO!E58</f>
        <v>3642634</v>
      </c>
      <c r="F58" s="4">
        <f>+'ACUM ENE_MAR'!F58+ABR_JUNIO!F58</f>
        <v>119416</v>
      </c>
      <c r="G58" s="4">
        <f>+'ACUM ENE_MAR'!G58+ABR_JUNIO!G58</f>
        <v>63014</v>
      </c>
      <c r="H58" s="4">
        <f>+'ACUM ENE_MAR'!H58+ABR_JUNIO!H58</f>
        <v>466007</v>
      </c>
      <c r="I58" s="4">
        <f>+'ACUM ENE_MAR'!I58+ABR_JUNIO!I58</f>
        <v>543796</v>
      </c>
      <c r="J58" s="4">
        <f>+'ACUM ENE_MAR'!J58+ABR_JUNIO!J58</f>
        <v>430333</v>
      </c>
      <c r="K58" s="4">
        <f>+'ACUM ENE_MAR'!K58+ABR_JUNIO!K58</f>
        <v>13704</v>
      </c>
      <c r="L58" s="4">
        <f>+'ACUM ENE_MAR'!L58+ABR_JUNIO!L58</f>
        <v>1709</v>
      </c>
      <c r="M58" s="4">
        <f>+'ACUM ENE_MAR'!M58+ABR_JUNIO!M58</f>
        <v>81067</v>
      </c>
      <c r="N58" s="4">
        <f>+'ACUM ENE_MAR'!N58+ABR_JUNIO!N58</f>
        <v>34041</v>
      </c>
      <c r="O58" s="4">
        <f>+'ACUM ENE_MAR'!O58+ABR_JUNIO!O58</f>
        <v>0</v>
      </c>
      <c r="P58" s="5">
        <f t="shared" si="1"/>
        <v>17509910</v>
      </c>
      <c r="R58" s="27"/>
      <c r="S58" s="6"/>
      <c r="T58" s="7"/>
      <c r="U58" s="16"/>
    </row>
    <row r="59" spans="1:21">
      <c r="A59" s="20"/>
      <c r="C59" s="3" t="s">
        <v>74</v>
      </c>
      <c r="D59" s="4">
        <f>+'ACUM ENE_MAR'!D59+ABR_JUNIO!D59</f>
        <v>4938834</v>
      </c>
      <c r="E59" s="4">
        <f>+'ACUM ENE_MAR'!E59+ABR_JUNIO!E59</f>
        <v>1485067</v>
      </c>
      <c r="F59" s="4">
        <f>+'ACUM ENE_MAR'!F59+ABR_JUNIO!F59</f>
        <v>48685</v>
      </c>
      <c r="G59" s="4">
        <f>+'ACUM ENE_MAR'!G59+ABR_JUNIO!G59</f>
        <v>25690</v>
      </c>
      <c r="H59" s="4">
        <f>+'ACUM ENE_MAR'!H59+ABR_JUNIO!H59</f>
        <v>189986</v>
      </c>
      <c r="I59" s="4">
        <f>+'ACUM ENE_MAR'!I59+ABR_JUNIO!I59</f>
        <v>117336</v>
      </c>
      <c r="J59" s="4">
        <f>+'ACUM ENE_MAR'!J59+ABR_JUNIO!J59</f>
        <v>92852</v>
      </c>
      <c r="K59" s="4">
        <f>+'ACUM ENE_MAR'!K59+ABR_JUNIO!K59</f>
        <v>5586</v>
      </c>
      <c r="L59" s="4">
        <f>+'ACUM ENE_MAR'!L59+ABR_JUNIO!L59</f>
        <v>18310</v>
      </c>
      <c r="M59" s="4">
        <f>+'ACUM ENE_MAR'!M59+ABR_JUNIO!M59</f>
        <v>247375</v>
      </c>
      <c r="N59" s="4">
        <f>+'ACUM ENE_MAR'!N59+ABR_JUNIO!N59</f>
        <v>13879</v>
      </c>
      <c r="O59" s="4">
        <f>+'ACUM ENE_MAR'!O59+ABR_JUNIO!O59</f>
        <v>0</v>
      </c>
      <c r="P59" s="5">
        <f t="shared" si="1"/>
        <v>7183600</v>
      </c>
      <c r="R59" s="27"/>
      <c r="S59" s="6"/>
      <c r="T59" s="7"/>
      <c r="U59" s="16"/>
    </row>
    <row r="60" spans="1:21">
      <c r="A60" s="20"/>
      <c r="C60" s="3" t="s">
        <v>75</v>
      </c>
      <c r="D60" s="4">
        <f>+'ACUM ENE_MAR'!D60+ABR_JUNIO!D60</f>
        <v>44344550</v>
      </c>
      <c r="E60" s="4">
        <f>+'ACUM ENE_MAR'!E60+ABR_JUNIO!E60</f>
        <v>13334029</v>
      </c>
      <c r="F60" s="4">
        <f>+'ACUM ENE_MAR'!F60+ABR_JUNIO!F60</f>
        <v>437127</v>
      </c>
      <c r="G60" s="4">
        <f>+'ACUM ENE_MAR'!G60+ABR_JUNIO!G60</f>
        <v>230663</v>
      </c>
      <c r="H60" s="4">
        <f>+'ACUM ENE_MAR'!H60+ABR_JUNIO!H60</f>
        <v>1705854</v>
      </c>
      <c r="I60" s="4">
        <f>+'ACUM ENE_MAR'!I60+ABR_JUNIO!I60</f>
        <v>1101206</v>
      </c>
      <c r="J60" s="4">
        <f>+'ACUM ENE_MAR'!J60+ABR_JUNIO!J60</f>
        <v>871440</v>
      </c>
      <c r="K60" s="4">
        <f>+'ACUM ENE_MAR'!K60+ABR_JUNIO!K60</f>
        <v>50172</v>
      </c>
      <c r="L60" s="4">
        <f>+'ACUM ENE_MAR'!L60+ABR_JUNIO!L60</f>
        <v>4864156</v>
      </c>
      <c r="M60" s="4">
        <f>+'ACUM ENE_MAR'!M60+ABR_JUNIO!M60</f>
        <v>2397656</v>
      </c>
      <c r="N60" s="4">
        <f>+'ACUM ENE_MAR'!N60+ABR_JUNIO!N60</f>
        <v>124610</v>
      </c>
      <c r="O60" s="4">
        <f>+'ACUM ENE_MAR'!O60+ABR_JUNIO!O60</f>
        <v>0</v>
      </c>
      <c r="P60" s="5">
        <f t="shared" si="1"/>
        <v>69461463</v>
      </c>
      <c r="R60" s="27"/>
      <c r="S60" s="6"/>
      <c r="T60" s="7"/>
      <c r="U60" s="16"/>
    </row>
    <row r="61" spans="1:21">
      <c r="A61" s="20"/>
      <c r="C61" s="3" t="s">
        <v>76</v>
      </c>
      <c r="D61" s="4">
        <f>+'ACUM ENE_MAR'!D61+ABR_JUNIO!D61</f>
        <v>8943673</v>
      </c>
      <c r="E61" s="4">
        <f>+'ACUM ENE_MAR'!E61+ABR_JUNIO!E61</f>
        <v>2689286</v>
      </c>
      <c r="F61" s="4">
        <f>+'ACUM ENE_MAR'!F61+ABR_JUNIO!F61</f>
        <v>88161</v>
      </c>
      <c r="G61" s="4">
        <f>+'ACUM ENE_MAR'!G61+ABR_JUNIO!G61</f>
        <v>46522</v>
      </c>
      <c r="H61" s="4">
        <f>+'ACUM ENE_MAR'!H61+ABR_JUNIO!H61</f>
        <v>344050</v>
      </c>
      <c r="I61" s="4">
        <f>+'ACUM ENE_MAR'!I61+ABR_JUNIO!I61</f>
        <v>300291</v>
      </c>
      <c r="J61" s="4">
        <f>+'ACUM ENE_MAR'!J61+ABR_JUNIO!J61</f>
        <v>237634</v>
      </c>
      <c r="K61" s="4">
        <f>+'ACUM ENE_MAR'!K61+ABR_JUNIO!K61</f>
        <v>10116</v>
      </c>
      <c r="L61" s="4">
        <f>+'ACUM ENE_MAR'!L61+ABR_JUNIO!L61</f>
        <v>351511</v>
      </c>
      <c r="M61" s="4">
        <f>+'ACUM ENE_MAR'!M61+ABR_JUNIO!M61</f>
        <v>344060</v>
      </c>
      <c r="N61" s="4">
        <f>+'ACUM ENE_MAR'!N61+ABR_JUNIO!N61</f>
        <v>25132</v>
      </c>
      <c r="O61" s="4">
        <f>+'ACUM ENE_MAR'!O61+ABR_JUNIO!O61</f>
        <v>0</v>
      </c>
      <c r="P61" s="5">
        <f t="shared" si="1"/>
        <v>13380436</v>
      </c>
      <c r="R61" s="27"/>
      <c r="S61" s="6"/>
      <c r="T61" s="7"/>
      <c r="U61" s="16"/>
    </row>
    <row r="62" spans="1:21">
      <c r="A62" s="20"/>
      <c r="C62" s="3" t="s">
        <v>77</v>
      </c>
      <c r="D62" s="4">
        <f>+'ACUM ENE_MAR'!D62+ABR_JUNIO!D62</f>
        <v>34694383</v>
      </c>
      <c r="E62" s="4">
        <f>+'ACUM ENE_MAR'!E62+ABR_JUNIO!E62</f>
        <v>10432306</v>
      </c>
      <c r="F62" s="4">
        <f>+'ACUM ENE_MAR'!F62+ABR_JUNIO!F62</f>
        <v>342000</v>
      </c>
      <c r="G62" s="4">
        <f>+'ACUM ENE_MAR'!G62+ABR_JUNIO!G62</f>
        <v>180467</v>
      </c>
      <c r="H62" s="4">
        <f>+'ACUM ENE_MAR'!H62+ABR_JUNIO!H62</f>
        <v>1334630</v>
      </c>
      <c r="I62" s="4">
        <f>+'ACUM ENE_MAR'!I62+ABR_JUNIO!I62</f>
        <v>1055020</v>
      </c>
      <c r="J62" s="4">
        <f>+'ACUM ENE_MAR'!J62+ABR_JUNIO!J62</f>
        <v>834891</v>
      </c>
      <c r="K62" s="4">
        <f>+'ACUM ENE_MAR'!K62+ABR_JUNIO!K62</f>
        <v>39252</v>
      </c>
      <c r="L62" s="4">
        <f>+'ACUM ENE_MAR'!L62+ABR_JUNIO!L62</f>
        <v>3293340</v>
      </c>
      <c r="M62" s="4">
        <f>+'ACUM ENE_MAR'!M62+ABR_JUNIO!M62</f>
        <v>803899</v>
      </c>
      <c r="N62" s="4">
        <f>+'ACUM ENE_MAR'!N62+ABR_JUNIO!N62</f>
        <v>97492</v>
      </c>
      <c r="O62" s="4">
        <f>+'ACUM ENE_MAR'!O62+ABR_JUNIO!O62</f>
        <v>0</v>
      </c>
      <c r="P62" s="5">
        <f t="shared" si="1"/>
        <v>53107680</v>
      </c>
      <c r="R62" s="27"/>
      <c r="S62" s="6"/>
      <c r="T62" s="7"/>
      <c r="U62" s="16"/>
    </row>
    <row r="63" spans="1:21">
      <c r="A63" s="20"/>
      <c r="C63" s="3" t="s">
        <v>78</v>
      </c>
      <c r="D63" s="4">
        <f>+'ACUM ENE_MAR'!D63+ABR_JUNIO!D63</f>
        <v>14287003</v>
      </c>
      <c r="E63" s="4">
        <f>+'ACUM ENE_MAR'!E63+ABR_JUNIO!E63</f>
        <v>4295981</v>
      </c>
      <c r="F63" s="4">
        <f>+'ACUM ENE_MAR'!F63+ABR_JUNIO!F63</f>
        <v>140833</v>
      </c>
      <c r="G63" s="4">
        <f>+'ACUM ENE_MAR'!G63+ABR_JUNIO!G63</f>
        <v>74315</v>
      </c>
      <c r="H63" s="4">
        <f>+'ACUM ENE_MAR'!H63+ABR_JUNIO!H63</f>
        <v>549593</v>
      </c>
      <c r="I63" s="4">
        <f>+'ACUM ENE_MAR'!I63+ABR_JUNIO!I63</f>
        <v>544901</v>
      </c>
      <c r="J63" s="4">
        <f>+'ACUM ENE_MAR'!J63+ABR_JUNIO!J63</f>
        <v>431209</v>
      </c>
      <c r="K63" s="4">
        <f>+'ACUM ENE_MAR'!K63+ABR_JUNIO!K63</f>
        <v>16164</v>
      </c>
      <c r="L63" s="4">
        <f>+'ACUM ENE_MAR'!L63+ABR_JUNIO!L63</f>
        <v>0</v>
      </c>
      <c r="M63" s="4">
        <f>+'ACUM ENE_MAR'!M63+ABR_JUNIO!M63</f>
        <v>389689</v>
      </c>
      <c r="N63" s="4">
        <f>+'ACUM ENE_MAR'!N63+ABR_JUNIO!N63</f>
        <v>40146</v>
      </c>
      <c r="O63" s="4">
        <f>+'ACUM ENE_MAR'!O63+ABR_JUNIO!O63</f>
        <v>0</v>
      </c>
      <c r="P63" s="5">
        <f t="shared" si="1"/>
        <v>20769834</v>
      </c>
      <c r="R63" s="27"/>
      <c r="S63" s="6"/>
      <c r="T63" s="7"/>
      <c r="U63" s="16"/>
    </row>
    <row r="64" spans="1:21">
      <c r="A64" s="20"/>
      <c r="C64" s="3" t="s">
        <v>79</v>
      </c>
      <c r="D64" s="4">
        <f>+'ACUM ENE_MAR'!D64+ABR_JUNIO!D64</f>
        <v>10218375</v>
      </c>
      <c r="E64" s="4">
        <f>+'ACUM ENE_MAR'!E64+ABR_JUNIO!E64</f>
        <v>3072579</v>
      </c>
      <c r="F64" s="4">
        <f>+'ACUM ENE_MAR'!F64+ABR_JUNIO!F64</f>
        <v>100727</v>
      </c>
      <c r="G64" s="4">
        <f>+'ACUM ENE_MAR'!G64+ABR_JUNIO!G64</f>
        <v>53151</v>
      </c>
      <c r="H64" s="4">
        <f>+'ACUM ENE_MAR'!H64+ABR_JUNIO!H64</f>
        <v>393084</v>
      </c>
      <c r="I64" s="4">
        <f>+'ACUM ENE_MAR'!I64+ABR_JUNIO!I64</f>
        <v>373858</v>
      </c>
      <c r="J64" s="4">
        <f>+'ACUM ENE_MAR'!J64+ABR_JUNIO!J64</f>
        <v>295852</v>
      </c>
      <c r="K64" s="4">
        <f>+'ACUM ENE_MAR'!K64+ABR_JUNIO!K64</f>
        <v>11562</v>
      </c>
      <c r="L64" s="4">
        <f>+'ACUM ENE_MAR'!L64+ABR_JUNIO!L64</f>
        <v>0</v>
      </c>
      <c r="M64" s="4">
        <f>+'ACUM ENE_MAR'!M64+ABR_JUNIO!M64</f>
        <v>277231</v>
      </c>
      <c r="N64" s="4">
        <f>+'ACUM ENE_MAR'!N64+ABR_JUNIO!N64</f>
        <v>28715</v>
      </c>
      <c r="O64" s="4">
        <f>+'ACUM ENE_MAR'!O64+ABR_JUNIO!O64</f>
        <v>0</v>
      </c>
      <c r="P64" s="5">
        <f t="shared" si="1"/>
        <v>14825134</v>
      </c>
      <c r="R64" s="27"/>
      <c r="S64" s="6"/>
      <c r="T64" s="7"/>
      <c r="U64" s="16"/>
    </row>
    <row r="65" spans="1:21">
      <c r="A65" s="20"/>
      <c r="C65" s="3" t="s">
        <v>80</v>
      </c>
      <c r="D65" s="4">
        <f>+'ACUM ENE_MAR'!D65+ABR_JUNIO!D65</f>
        <v>13374903</v>
      </c>
      <c r="E65" s="4">
        <f>+'ACUM ENE_MAR'!E65+ABR_JUNIO!E65</f>
        <v>4021719</v>
      </c>
      <c r="F65" s="4">
        <f>+'ACUM ENE_MAR'!F65+ABR_JUNIO!F65</f>
        <v>131842</v>
      </c>
      <c r="G65" s="4">
        <f>+'ACUM ENE_MAR'!G65+ABR_JUNIO!G65</f>
        <v>69572</v>
      </c>
      <c r="H65" s="4">
        <f>+'ACUM ENE_MAR'!H65+ABR_JUNIO!H65</f>
        <v>514511</v>
      </c>
      <c r="I65" s="4">
        <f>+'ACUM ENE_MAR'!I65+ABR_JUNIO!I65</f>
        <v>534596</v>
      </c>
      <c r="J65" s="4">
        <f>+'ACUM ENE_MAR'!J65+ABR_JUNIO!J65</f>
        <v>423052</v>
      </c>
      <c r="K65" s="4">
        <f>+'ACUM ENE_MAR'!K65+ABR_JUNIO!K65</f>
        <v>15132</v>
      </c>
      <c r="L65" s="4">
        <f>+'ACUM ENE_MAR'!L65+ABR_JUNIO!L65</f>
        <v>0</v>
      </c>
      <c r="M65" s="4">
        <f>+'ACUM ENE_MAR'!M65+ABR_JUNIO!M65</f>
        <v>0</v>
      </c>
      <c r="N65" s="4">
        <f>+'ACUM ENE_MAR'!N65+ABR_JUNIO!N65</f>
        <v>37583</v>
      </c>
      <c r="O65" s="4">
        <f>+'ACUM ENE_MAR'!O65+ABR_JUNIO!O65</f>
        <v>0</v>
      </c>
      <c r="P65" s="5">
        <f t="shared" si="1"/>
        <v>19122910</v>
      </c>
      <c r="R65" s="27"/>
      <c r="S65" s="6"/>
      <c r="T65" s="7"/>
      <c r="U65" s="16"/>
    </row>
    <row r="66" spans="1:21">
      <c r="A66" s="20"/>
      <c r="C66" s="3" t="s">
        <v>81</v>
      </c>
      <c r="D66" s="4">
        <f>+'ACUM ENE_MAR'!D66+ABR_JUNIO!D66</f>
        <v>28134835</v>
      </c>
      <c r="E66" s="4">
        <f>+'ACUM ENE_MAR'!E66+ABR_JUNIO!E66</f>
        <v>8459906</v>
      </c>
      <c r="F66" s="4">
        <f>+'ACUM ENE_MAR'!F66+ABR_JUNIO!F66</f>
        <v>277340</v>
      </c>
      <c r="G66" s="4">
        <f>+'ACUM ENE_MAR'!G66+ABR_JUNIO!G66</f>
        <v>146347</v>
      </c>
      <c r="H66" s="4">
        <f>+'ACUM ENE_MAR'!H66+ABR_JUNIO!H66</f>
        <v>1082297</v>
      </c>
      <c r="I66" s="4">
        <f>+'ACUM ENE_MAR'!I66+ABR_JUNIO!I66</f>
        <v>928544</v>
      </c>
      <c r="J66" s="4">
        <f>+'ACUM ENE_MAR'!J66+ABR_JUNIO!J66</f>
        <v>734804</v>
      </c>
      <c r="K66" s="4">
        <f>+'ACUM ENE_MAR'!K66+ABR_JUNIO!K66</f>
        <v>31830</v>
      </c>
      <c r="L66" s="4">
        <f>+'ACUM ENE_MAR'!L66+ABR_JUNIO!L66</f>
        <v>36338</v>
      </c>
      <c r="M66" s="4">
        <f>+'ACUM ENE_MAR'!M66+ABR_JUNIO!M66</f>
        <v>0</v>
      </c>
      <c r="N66" s="4">
        <f>+'ACUM ENE_MAR'!N66+ABR_JUNIO!N66</f>
        <v>79060</v>
      </c>
      <c r="O66" s="4">
        <f>+'ACUM ENE_MAR'!O66+ABR_JUNIO!O66</f>
        <v>0</v>
      </c>
      <c r="P66" s="5">
        <f t="shared" si="1"/>
        <v>39911301</v>
      </c>
      <c r="R66" s="27"/>
      <c r="S66" s="6"/>
      <c r="T66" s="7"/>
      <c r="U66" s="16"/>
    </row>
    <row r="67" spans="1:21" ht="13.5" thickBot="1">
      <c r="A67" s="20"/>
      <c r="C67" s="3" t="s">
        <v>82</v>
      </c>
      <c r="D67" s="4">
        <f>+'ACUM ENE_MAR'!D67+ABR_JUNIO!D67</f>
        <v>158955523</v>
      </c>
      <c r="E67" s="4">
        <f>+'ACUM ENE_MAR'!E67+ABR_JUNIO!E67</f>
        <v>47796578</v>
      </c>
      <c r="F67" s="4">
        <f>+'ACUM ENE_MAR'!F67+ABR_JUNIO!F67</f>
        <v>1566901</v>
      </c>
      <c r="G67" s="4">
        <f>+'ACUM ENE_MAR'!G67+ABR_JUNIO!G67</f>
        <v>826828</v>
      </c>
      <c r="H67" s="4">
        <f>+'ACUM ENE_MAR'!H67+ABR_JUNIO!H67</f>
        <v>6114725</v>
      </c>
      <c r="I67" s="4">
        <f>+'ACUM ENE_MAR'!I67+ABR_JUNIO!I67</f>
        <v>4644508</v>
      </c>
      <c r="J67" s="4">
        <f>+'ACUM ENE_MAR'!J67+ABR_JUNIO!J67</f>
        <v>3675431</v>
      </c>
      <c r="K67" s="4">
        <f>+'ACUM ENE_MAR'!K67+ABR_JUNIO!K67</f>
        <v>179844</v>
      </c>
      <c r="L67" s="4">
        <f>+'ACUM ENE_MAR'!L67+ABR_JUNIO!L67</f>
        <v>19217297</v>
      </c>
      <c r="M67" s="4">
        <f>+'ACUM ENE_MAR'!M67+ABR_JUNIO!M67</f>
        <v>0</v>
      </c>
      <c r="N67" s="4">
        <f>+'ACUM ENE_MAR'!N67+ABR_JUNIO!N67</f>
        <v>446669</v>
      </c>
      <c r="O67" s="4">
        <f>+'ACUM ENE_MAR'!O67+ABR_JUNIO!O67</f>
        <v>0</v>
      </c>
      <c r="P67" s="5">
        <f t="shared" si="1"/>
        <v>243424304</v>
      </c>
      <c r="R67" s="27"/>
      <c r="S67" s="6"/>
      <c r="T67" s="7"/>
      <c r="U67" s="16"/>
    </row>
    <row r="68" spans="1:21" ht="15.75" customHeight="1">
      <c r="A68" s="20"/>
      <c r="C68" s="8" t="s">
        <v>83</v>
      </c>
      <c r="D68" s="9">
        <f>SUM(D10:D67)</f>
        <v>1537098016</v>
      </c>
      <c r="E68" s="9">
        <f t="shared" ref="E68:L68" si="2">SUM(E10:E67)</f>
        <v>462192339</v>
      </c>
      <c r="F68" s="9">
        <f t="shared" si="2"/>
        <v>15151917</v>
      </c>
      <c r="G68" s="9">
        <f>SUM(G10:G67)</f>
        <v>7995411</v>
      </c>
      <c r="H68" s="9">
        <f>SUM(H10:H67)</f>
        <v>59129316</v>
      </c>
      <c r="I68" s="9">
        <f t="shared" si="2"/>
        <v>48591044</v>
      </c>
      <c r="J68" s="9">
        <f t="shared" si="2"/>
        <v>38452517</v>
      </c>
      <c r="K68" s="9">
        <f t="shared" si="2"/>
        <v>1739058</v>
      </c>
      <c r="L68" s="9">
        <f t="shared" si="2"/>
        <v>135460433</v>
      </c>
      <c r="M68" s="9">
        <f>SUM(M10:M67)</f>
        <v>56953511</v>
      </c>
      <c r="N68" s="9">
        <f>SUM(N10:N67)</f>
        <v>4319283</v>
      </c>
      <c r="O68" s="9">
        <f t="shared" ref="O68" si="3">SUM(O10:O67)</f>
        <v>0</v>
      </c>
      <c r="P68" s="9">
        <f>SUM(P10:P67)</f>
        <v>2367082845</v>
      </c>
      <c r="R68" s="27"/>
      <c r="S68" s="6"/>
    </row>
    <row r="69" spans="1:21" ht="12" customHeight="1" thickBot="1">
      <c r="A69" s="20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7"/>
      <c r="Q69" s="1" t="s">
        <v>14</v>
      </c>
      <c r="R69" s="27"/>
      <c r="S69" s="6"/>
    </row>
    <row r="70" spans="1:21" ht="0.75" customHeight="1" thickBot="1">
      <c r="A70" s="20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R70" s="27"/>
      <c r="S70" s="6"/>
    </row>
    <row r="71" spans="1:21" ht="6" customHeight="1">
      <c r="A71" s="20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/>
      <c r="R71" s="27"/>
      <c r="S71" s="6"/>
    </row>
    <row r="72" spans="1:21" s="23" customFormat="1" ht="7.5" customHeight="1" thickBot="1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8"/>
      <c r="S72" s="30"/>
    </row>
    <row r="73" spans="1:21" ht="13.5" thickTop="1">
      <c r="A73" s="22"/>
      <c r="B73"/>
      <c r="S73" s="6"/>
    </row>
    <row r="74" spans="1:21">
      <c r="E74" s="16"/>
      <c r="P74" s="18"/>
    </row>
  </sheetData>
  <mergeCells count="6">
    <mergeCell ref="C7:P7"/>
    <mergeCell ref="C2:P2"/>
    <mergeCell ref="C3:P3"/>
    <mergeCell ref="C4:P4"/>
    <mergeCell ref="C5:P5"/>
    <mergeCell ref="C6:P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ACUM ENE_MAR</vt:lpstr>
      <vt:lpstr>ABR_JUNIO</vt:lpstr>
      <vt:lpstr>ACUMULADO A JUNIO</vt:lpstr>
      <vt:lpstr>ABR_JUNIO!Área_de_impresión</vt:lpstr>
      <vt:lpstr>'ACUM ENE_MAR'!Área_de_impresión</vt:lpstr>
      <vt:lpstr>'ACUMULADO A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2026-07-08T05:34:06Z</cp:lastPrinted>
  <dcterms:created xsi:type="dcterms:W3CDTF">2024-04-03T21:00:53Z</dcterms:created>
  <dcterms:modified xsi:type="dcterms:W3CDTF">2026-07-08T05:34:10Z</dcterms:modified>
</cp:coreProperties>
</file>