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olina\Desktop\2026\CONTABILIDAD\"/>
    </mc:Choice>
  </mc:AlternateContent>
  <xr:revisionPtr revIDLastSave="0" documentId="13_ncr:1_{9550267F-0BDE-4D64-BC13-E337F7258401}" xr6:coauthVersionLast="47" xr6:coauthVersionMax="47" xr10:uidLastSave="{00000000-0000-0000-0000-000000000000}"/>
  <bookViews>
    <workbookView xWindow="-120" yWindow="-120" windowWidth="20730" windowHeight="11040" xr2:uid="{1DC4CC6C-952F-4892-A894-6B0F908982C5}"/>
  </bookViews>
  <sheets>
    <sheet name="Ley de Ingresos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" l="1"/>
  <c r="C77" i="1"/>
  <c r="C79" i="1"/>
  <c r="D120" i="1"/>
  <c r="C125" i="1"/>
  <c r="C123" i="1"/>
  <c r="D122" i="1" s="1"/>
  <c r="D106" i="1"/>
  <c r="D97" i="1"/>
  <c r="C118" i="1"/>
  <c r="D111" i="1" s="1"/>
  <c r="D83" i="1"/>
  <c r="C73" i="1"/>
  <c r="D63" i="1"/>
  <c r="C64" i="1"/>
  <c r="C61" i="1"/>
  <c r="C59" i="1"/>
  <c r="C57" i="1"/>
  <c r="C45" i="1"/>
  <c r="C43" i="1"/>
  <c r="C41" i="1"/>
  <c r="C38" i="1"/>
  <c r="C36" i="1"/>
  <c r="D33" i="1"/>
  <c r="C31" i="1"/>
  <c r="C28" i="1"/>
  <c r="C26" i="1"/>
  <c r="C21" i="1"/>
  <c r="C19" i="1"/>
  <c r="C15" i="1"/>
  <c r="C12" i="1"/>
  <c r="C10" i="1"/>
  <c r="E85" i="1" l="1"/>
  <c r="D35" i="1"/>
  <c r="D72" i="1"/>
  <c r="D40" i="1"/>
  <c r="D9" i="1"/>
  <c r="E8" i="1" l="1"/>
  <c r="F7" i="1" s="1"/>
</calcChain>
</file>

<file path=xl/sharedStrings.xml><?xml version="1.0" encoding="utf-8"?>
<sst xmlns="http://schemas.openxmlformats.org/spreadsheetml/2006/main" count="125" uniqueCount="123">
  <si>
    <t>CONCEPTOS</t>
  </si>
  <si>
    <t>IMPORTES</t>
  </si>
  <si>
    <t>IMPUESTOS</t>
  </si>
  <si>
    <t xml:space="preserve">IMPUESTO SOBRE LOS INGRESOS </t>
  </si>
  <si>
    <t xml:space="preserve">Del Impuesto Sobre Loterías, Rifas, Sorteos, Apuestas, Juegos Permitidos y Concursos </t>
  </si>
  <si>
    <t xml:space="preserve">IMPUESTO SOBRE EL PATRIMONIO </t>
  </si>
  <si>
    <t xml:space="preserve">Impuesto Sobre Adquisición de Bienes Muebles </t>
  </si>
  <si>
    <t>Impuesto Sobre Tenencia o Uso de Vehículos</t>
  </si>
  <si>
    <t xml:space="preserve">IMPUESTO SOBRE PRODUCCIÓN, EL CONSUMO Y TRANSACCIONES </t>
  </si>
  <si>
    <t xml:space="preserve">Del Impuesto Sobre Servicios de Hospedaje </t>
  </si>
  <si>
    <t xml:space="preserve">IMPUESTOS AL COMERCIO EXTERIOR </t>
  </si>
  <si>
    <t>Impuestos al Comercio Exterior</t>
  </si>
  <si>
    <t xml:space="preserve">IMPUESTO SOBRE NÓMINAS Y ASIMILABLES </t>
  </si>
  <si>
    <t xml:space="preserve">Impuesto Sobre Nóminas </t>
  </si>
  <si>
    <t xml:space="preserve">IMPUESTOS ECOLÓGICOS  </t>
  </si>
  <si>
    <t xml:space="preserve">Del Impuesto Por Remediación Ambiental en la Extracción de Materiales </t>
  </si>
  <si>
    <t xml:space="preserve">Impuesto De la Emisión de Gases a la Atmósfera </t>
  </si>
  <si>
    <t xml:space="preserve">Impuesto De la Emisión de Contaminantes al Suelo, Subsuelo y Agua </t>
  </si>
  <si>
    <t xml:space="preserve">Impuesto Al Depósito o Almacenamiento de Residuos </t>
  </si>
  <si>
    <t xml:space="preserve">ACCESORIOS IMPUESTOS </t>
  </si>
  <si>
    <t xml:space="preserve">Actualización de Impuestos </t>
  </si>
  <si>
    <t xml:space="preserve">OTROS IMPUESTOS </t>
  </si>
  <si>
    <t xml:space="preserve">Del Impuesto Adicional Para la Infraestructura </t>
  </si>
  <si>
    <t>Del Impuesto Para la Universidad Autónoma de Zacatecas</t>
  </si>
  <si>
    <t xml:space="preserve">IMPUESTOS NO COMPRENDIDOS EN LA LEY DE INGRESOS VIGENTE CAUSADOS EN EJERCICIOS FISCALES ANTERIORES PENDIENTES DE LIQUIDACIÓN O PAGO </t>
  </si>
  <si>
    <t xml:space="preserve">Impuestos no Comprendidos en la Ley de Ingresos vigente causados en ejercicios fiscales anteriores pendientes de liquidación o pago </t>
  </si>
  <si>
    <t xml:space="preserve">CONTRIBUCIONES Y APORTACIONES DE SEGURIDAD SOCIAL </t>
  </si>
  <si>
    <t>Contribuciones y Aportaciones de Seguridad Social</t>
  </si>
  <si>
    <t xml:space="preserve">CONTRIBUCIONES Y MEJORAS </t>
  </si>
  <si>
    <t xml:space="preserve">CONTRIBUCIONES Y MEJORAS PARA OBRAS PÚBLICAS </t>
  </si>
  <si>
    <t xml:space="preserve">Programa 2X1 Para Migrantes </t>
  </si>
  <si>
    <t xml:space="preserve">CONTRIBUCIONES Y MEJORAS PARA OBRAS PÚBLICAS NO COMPRENDIDAS EN LA LEY VIGENTE, CAUSADAS EN EJERCICIOS FISCALES ANTERIORES PENDIENTES DE LIQUIDACIÓN O PAGOS </t>
  </si>
  <si>
    <t>Contribuciones y Mejoras para Obras Públicas no comprendidas en la Ley vigente, causadas en ejercicios fiscales anteriores pendientes de liquidación o pagos</t>
  </si>
  <si>
    <t xml:space="preserve">DERECHOS </t>
  </si>
  <si>
    <t xml:space="preserve">DERECHOS POR EL USO, GOCE, APROVECHAMIENTO O EXPLOTACIÓN DE BIENES DE DOMINIO PÚBLICO </t>
  </si>
  <si>
    <t>Derechos por el uso, goce, aprovechamiento o explotación de bienes de dominio Público</t>
  </si>
  <si>
    <t xml:space="preserve">DERECHOS SOBRE HIDROCARBUROS </t>
  </si>
  <si>
    <t xml:space="preserve">Derechos sobre Hidrocarburos </t>
  </si>
  <si>
    <t xml:space="preserve">DERECHOS SOBRE PRESTACIÓN DE SERVICIOS </t>
  </si>
  <si>
    <t>Secretaría General de Gobierno</t>
  </si>
  <si>
    <t xml:space="preserve">Coordinación General Jurídica </t>
  </si>
  <si>
    <t xml:space="preserve">Secretaría de Finanzas </t>
  </si>
  <si>
    <t xml:space="preserve">Secretaría de Obras Públicas </t>
  </si>
  <si>
    <t xml:space="preserve">Secretaría de Desarrollo Urbano Vivienda y Ordenamiento Territorial </t>
  </si>
  <si>
    <t>Secretaría de la Función Pública</t>
  </si>
  <si>
    <t xml:space="preserve">Secretaría de Educación </t>
  </si>
  <si>
    <t xml:space="preserve">Secretaría del Agua y Medio Ambiente </t>
  </si>
  <si>
    <t xml:space="preserve">Secretaría de Seguridad Pública </t>
  </si>
  <si>
    <t xml:space="preserve">Secretaría de Administración </t>
  </si>
  <si>
    <t xml:space="preserve">Organismos Públicos Desconcentrados </t>
  </si>
  <si>
    <t xml:space="preserve">OTROS DERECHOS </t>
  </si>
  <si>
    <t xml:space="preserve">Otros Derechos </t>
  </si>
  <si>
    <t xml:space="preserve">ACCESORIOS DE DERECHOS </t>
  </si>
  <si>
    <t xml:space="preserve">Actualización de Derechos </t>
  </si>
  <si>
    <t xml:space="preserve">DERECHOS NO COMPRENDIDOS EN LA LEY DE INGRESOS VIGENTE CAUSADOS EN EJERCICIOS FISCALES ANTERIORES PENDIENTES DE LIQUIDACIÓN O PAGO </t>
  </si>
  <si>
    <t>Derechos no comprendidos en la Ley de Ingresos vigente causados en ejercicios fiscales anteriores pendientes de liquidación o pago</t>
  </si>
  <si>
    <t xml:space="preserve">PRODUCTOS </t>
  </si>
  <si>
    <t xml:space="preserve">Productos de Bienes Muebles e Inmuebles </t>
  </si>
  <si>
    <t xml:space="preserve">Capitales y Valores del Estado </t>
  </si>
  <si>
    <t xml:space="preserve">Otros Productos </t>
  </si>
  <si>
    <t xml:space="preserve">Patrocinios </t>
  </si>
  <si>
    <t xml:space="preserve">Intereses Generados </t>
  </si>
  <si>
    <t xml:space="preserve">PRODUCTOS NO COMPRENDIDOS EN LAS FRACCIONES DE LA LEY DE INGRESOS CAUSADAS EN EJERCICIOS FISCALES ANTERIORES PENDIENTES DE LIQUIDACIÓN O PAGO </t>
  </si>
  <si>
    <t>Productos no comprendidos en la Ley de Ingresos vigente causados en ejercicios fiscales anteriores pendientes de liquidación o pago</t>
  </si>
  <si>
    <t xml:space="preserve">APROVECHAMIENTOS </t>
  </si>
  <si>
    <t>APROVECHAMIENTOS CORRIENTES</t>
  </si>
  <si>
    <t xml:space="preserve">Multas </t>
  </si>
  <si>
    <t xml:space="preserve">Indemnizaciones </t>
  </si>
  <si>
    <t>Reintegros</t>
  </si>
  <si>
    <t>ACCESORIOS</t>
  </si>
  <si>
    <t xml:space="preserve">OTROS APROVECHAMIENTOS </t>
  </si>
  <si>
    <t xml:space="preserve">Otros Aprovechamientos </t>
  </si>
  <si>
    <t xml:space="preserve">APROVECHAMIENTOS NO COMPRENDIDOS EN LAS FRACCIONES DE LA LEY DE INGRESOS CAUSADAS EN EJERCICIOS FISCALES ANTERIORES PENDIENTES DE LIQUIDACIÓN O PAGO </t>
  </si>
  <si>
    <t xml:space="preserve">Aprovechamientos no comprendidos en la Ley de Ingresos vigente causados en ejercicios fiscales anteriores pendientes de liquidación o pago </t>
  </si>
  <si>
    <t>DIRECCIÓN DE INGRESOS</t>
  </si>
  <si>
    <t>Cifras en pesos</t>
  </si>
  <si>
    <t>INGRESOS TOTALES</t>
  </si>
  <si>
    <t>INGRESOS PROPIOS</t>
  </si>
  <si>
    <t>INGRESOS POR VENTA DE BIENES Y SERVICIOS</t>
  </si>
  <si>
    <t>Ingresos por Venta de Bienes y Servicios</t>
  </si>
  <si>
    <t>PARTICIPACIONES, APORTACIONES, CONVENIOS, INCENTIVOS DERIVADOS DE LA COLABORACIÓN FISCAL, FONDOS DISTINTOS DE LAS APORTACIONES</t>
  </si>
  <si>
    <t xml:space="preserve">PARTICIPACIONES </t>
  </si>
  <si>
    <t xml:space="preserve">Fondo General </t>
  </si>
  <si>
    <t xml:space="preserve">Fondo de Fomento Municipal </t>
  </si>
  <si>
    <t xml:space="preserve">Impuestos Especial Sobre la Producción y Servicios </t>
  </si>
  <si>
    <t xml:space="preserve">Fondo de Fiscalización </t>
  </si>
  <si>
    <t xml:space="preserve">Fondo de Compensación 10 Entidades Menos PIB </t>
  </si>
  <si>
    <t xml:space="preserve">IEPS a la Venta Final Gasolinas y Diesel </t>
  </si>
  <si>
    <t xml:space="preserve">Fondo de Impuesto Sobre la Renta </t>
  </si>
  <si>
    <t xml:space="preserve">Fondo de Compensación Impuesto Sobre Automóviles Nuevos </t>
  </si>
  <si>
    <t xml:space="preserve">Incentivos Impuesto Sobre Automóviles Nuevos </t>
  </si>
  <si>
    <t>Fondo de Compensación de RePeCo y Régimen Intermedio</t>
  </si>
  <si>
    <t xml:space="preserve">APORTACIONES </t>
  </si>
  <si>
    <t xml:space="preserve">Fondo de Aportaciones para Nómina Educativa y Gasto Operativo (FONE) </t>
  </si>
  <si>
    <t xml:space="preserve">Fondo de Aportación para los Servicios de Salud (FASSA) </t>
  </si>
  <si>
    <t xml:space="preserve">Fondo de Aportaciones para la Infraestructura Social (FAIS) </t>
  </si>
  <si>
    <t xml:space="preserve">Fondo de Aportaciones para el Fortalecimiento para los Municipios (FORTAMUN) </t>
  </si>
  <si>
    <t xml:space="preserve">Fondo de Aportaciones Múltiples (FAM) </t>
  </si>
  <si>
    <t xml:space="preserve">Fondo de Aportaciones para la Educación Tecnológica y de Adultos (FAETA) </t>
  </si>
  <si>
    <t>Fondo de Aportaciones para la Seguridad Pública de los Estados (FASP)</t>
  </si>
  <si>
    <t xml:space="preserve">Fondo de Aportaciones para el Fortalecimiento de las Entidades Federativas (FAFEF) </t>
  </si>
  <si>
    <t xml:space="preserve">CONVENIOS Y ASIGNACIONES </t>
  </si>
  <si>
    <t>Ramo 11 Educación Pública (IncluyeU080)</t>
  </si>
  <si>
    <t xml:space="preserve">Subsidios a la Educación Superior </t>
  </si>
  <si>
    <t xml:space="preserve">Apoyos a centros y organizaciones de Educación U080 </t>
  </si>
  <si>
    <t xml:space="preserve">Ramo 16 Medio Ambiente y Recursos Naturales </t>
  </si>
  <si>
    <t xml:space="preserve">INGRESOS COORDINADOS </t>
  </si>
  <si>
    <t>Multas Federales no Fiscales</t>
  </si>
  <si>
    <t>Fiscalización Concurrente</t>
  </si>
  <si>
    <t xml:space="preserve">Ganancia por Enajenación de Bienes Inmuebles </t>
  </si>
  <si>
    <t xml:space="preserve">Control de Obligaciones </t>
  </si>
  <si>
    <t xml:space="preserve">Créditos Fiscales </t>
  </si>
  <si>
    <t xml:space="preserve">Régimen de Incorporación Fiscal </t>
  </si>
  <si>
    <t xml:space="preserve">FONDOS DIFERENTES A PARTICIPACIONES </t>
  </si>
  <si>
    <t xml:space="preserve">Fondos Diferentes a Participaciones </t>
  </si>
  <si>
    <t xml:space="preserve">TRANSFERENCIAS, ASIGNACIONES, SUBSIDIOS Y OTRAS AYUDAS </t>
  </si>
  <si>
    <t xml:space="preserve">Transferencias Internas y Asignaciones al Sector Público </t>
  </si>
  <si>
    <t xml:space="preserve">INGRESOS FINANCIEROS </t>
  </si>
  <si>
    <t xml:space="preserve">INTERESES GANADOS DE VALORES, CRÉDITOS, BONOS Y OTROS </t>
  </si>
  <si>
    <t xml:space="preserve">FINANCIAMIENTO </t>
  </si>
  <si>
    <t>FINANCIAMIENTO</t>
  </si>
  <si>
    <t>Gastos de Ejecución</t>
  </si>
  <si>
    <t>LEY DE INGRESOS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</si>
</sst>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4"/>
      <color theme="1"/>
      <name val="Century Gothic"/>
      <family val="2"/>
    </font>
    <font>
      <b/>
      <sz val="18"/>
      <color theme="1"/>
      <name val="Century Gothic"/>
      <family val="2"/>
    </font>
    <font>
      <sz val="18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11"/>
      <color theme="1"/>
      <name val="Century Gothic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7" fillId="0" borderId="4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7" fillId="0" borderId="4" xfId="0" applyFont="1" applyBorder="1" applyAlignment="1">
      <alignment wrapText="1"/>
    </xf>
    <xf numFmtId="0" fontId="6" fillId="0" borderId="5" xfId="0" applyFont="1" applyBorder="1"/>
    <xf numFmtId="0" fontId="6" fillId="0" borderId="6" xfId="0" applyFont="1" applyBorder="1" applyAlignment="1">
      <alignment wrapText="1"/>
    </xf>
    <xf numFmtId="0" fontId="2" fillId="0" borderId="2" xfId="0" applyFont="1" applyBorder="1"/>
    <xf numFmtId="3" fontId="6" fillId="0" borderId="3" xfId="0" applyNumberFormat="1" applyFont="1" applyBorder="1" applyAlignment="1">
      <alignment horizontal="right" vertical="center"/>
    </xf>
    <xf numFmtId="3" fontId="6" fillId="0" borderId="0" xfId="0" applyNumberFormat="1" applyFont="1"/>
    <xf numFmtId="0" fontId="2" fillId="0" borderId="5" xfId="0" applyFont="1" applyBorder="1"/>
    <xf numFmtId="0" fontId="2" fillId="0" borderId="8" xfId="0" applyFont="1" applyBorder="1"/>
    <xf numFmtId="0" fontId="2" fillId="0" borderId="7" xfId="0" applyFont="1" applyBorder="1"/>
    <xf numFmtId="3" fontId="7" fillId="0" borderId="0" xfId="0" applyNumberFormat="1" applyFont="1"/>
    <xf numFmtId="3" fontId="6" fillId="0" borderId="8" xfId="0" applyNumberFormat="1" applyFont="1" applyBorder="1"/>
    <xf numFmtId="0" fontId="2" fillId="0" borderId="3" xfId="0" applyFont="1" applyBorder="1"/>
    <xf numFmtId="0" fontId="8" fillId="0" borderId="2" xfId="0" applyFont="1" applyBorder="1"/>
    <xf numFmtId="0" fontId="8" fillId="0" borderId="3" xfId="0" applyFont="1" applyBorder="1"/>
    <xf numFmtId="0" fontId="7" fillId="0" borderId="2" xfId="0" applyFont="1" applyBorder="1"/>
    <xf numFmtId="0" fontId="6" fillId="0" borderId="8" xfId="0" applyFont="1" applyBorder="1"/>
    <xf numFmtId="0" fontId="9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6" xfId="0" applyFont="1" applyBorder="1"/>
    <xf numFmtId="0" fontId="7" fillId="0" borderId="5" xfId="0" applyFont="1" applyBorder="1"/>
    <xf numFmtId="0" fontId="7" fillId="0" borderId="8" xfId="0" applyFont="1" applyBorder="1"/>
    <xf numFmtId="0" fontId="7" fillId="0" borderId="7" xfId="0" applyFont="1" applyBorder="1"/>
    <xf numFmtId="3" fontId="7" fillId="0" borderId="11" xfId="0" applyNumberFormat="1" applyFont="1" applyBorder="1"/>
    <xf numFmtId="3" fontId="7" fillId="2" borderId="11" xfId="0" applyNumberFormat="1" applyFont="1" applyFill="1" applyBorder="1"/>
    <xf numFmtId="3" fontId="7" fillId="3" borderId="10" xfId="0" applyNumberFormat="1" applyFont="1" applyFill="1" applyBorder="1"/>
    <xf numFmtId="3" fontId="7" fillId="4" borderId="2" xfId="0" applyNumberFormat="1" applyFont="1" applyFill="1" applyBorder="1"/>
    <xf numFmtId="3" fontId="7" fillId="3" borderId="2" xfId="0" applyNumberFormat="1" applyFont="1" applyFill="1" applyBorder="1"/>
    <xf numFmtId="3" fontId="7" fillId="4" borderId="0" xfId="0" applyNumberFormat="1" applyFont="1" applyFill="1"/>
    <xf numFmtId="0" fontId="7" fillId="4" borderId="1" xfId="0" applyFont="1" applyFill="1" applyBorder="1"/>
    <xf numFmtId="0" fontId="7" fillId="4" borderId="2" xfId="0" applyFont="1" applyFill="1" applyBorder="1"/>
    <xf numFmtId="0" fontId="6" fillId="4" borderId="2" xfId="0" applyFont="1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4" borderId="1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0" fontId="6" fillId="3" borderId="9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4" borderId="1" xfId="0" applyFont="1" applyFill="1" applyBorder="1" applyAlignment="1">
      <alignment horizontal="left" wrapText="1"/>
    </xf>
    <xf numFmtId="0" fontId="7" fillId="4" borderId="2" xfId="0" applyFont="1" applyFill="1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</cellXfs>
  <cellStyles count="2">
    <cellStyle name="Millares 2" xfId="1" xr:uid="{31E7D7C2-9F21-4A71-87F7-91F481350F8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2552700</xdr:colOff>
      <xdr:row>4</xdr:row>
      <xdr:rowOff>295275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C1852AA1-8BFD-4760-9A53-91AB0984E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1000"/>
          <a:ext cx="25527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EF181-B4BF-4E2E-8CEE-E49641F76E94}">
  <dimension ref="A1:H137"/>
  <sheetViews>
    <sheetView tabSelected="1" zoomScaleNormal="100" workbookViewId="0">
      <selection activeCell="B3" sqref="B3:F3"/>
    </sheetView>
  </sheetViews>
  <sheetFormatPr baseColWidth="10" defaultColWidth="10.7109375" defaultRowHeight="15" x14ac:dyDescent="0.25"/>
  <cols>
    <col min="1" max="1" width="11.42578125"/>
    <col min="2" max="2" width="75" customWidth="1"/>
    <col min="3" max="3" width="40.7109375" customWidth="1"/>
    <col min="4" max="4" width="15.28515625" bestFit="1" customWidth="1"/>
    <col min="5" max="5" width="14.140625" bestFit="1" customWidth="1"/>
    <col min="6" max="6" width="16" customWidth="1"/>
  </cols>
  <sheetData>
    <row r="1" spans="1:6" ht="16.5" x14ac:dyDescent="0.3">
      <c r="A1" s="1"/>
      <c r="B1" s="1"/>
      <c r="C1" s="1"/>
      <c r="D1" s="1"/>
      <c r="E1" s="1"/>
      <c r="F1" s="1"/>
    </row>
    <row r="2" spans="1:6" ht="16.5" x14ac:dyDescent="0.3">
      <c r="A2" s="1"/>
      <c r="B2" s="1"/>
      <c r="C2" s="1"/>
      <c r="D2" s="1"/>
      <c r="E2" s="1"/>
      <c r="F2" s="1"/>
    </row>
    <row r="3" spans="1:6" ht="29.25" x14ac:dyDescent="0.35">
      <c r="A3" s="1"/>
      <c r="B3" s="42" t="s">
        <v>74</v>
      </c>
      <c r="C3" s="42"/>
      <c r="D3" s="42"/>
      <c r="E3" s="42"/>
      <c r="F3" s="42"/>
    </row>
    <row r="4" spans="1:6" ht="22.5" x14ac:dyDescent="0.3">
      <c r="A4" s="1"/>
      <c r="B4" s="40" t="s">
        <v>122</v>
      </c>
      <c r="C4" s="40"/>
      <c r="D4" s="40"/>
      <c r="E4" s="40"/>
      <c r="F4" s="40"/>
    </row>
    <row r="5" spans="1:6" ht="24" x14ac:dyDescent="0.35">
      <c r="A5" s="1"/>
      <c r="B5" s="41" t="s">
        <v>75</v>
      </c>
      <c r="C5" s="41"/>
      <c r="D5" s="41"/>
      <c r="E5" s="41"/>
      <c r="F5" s="41"/>
    </row>
    <row r="6" spans="1:6" ht="16.5" x14ac:dyDescent="0.3">
      <c r="A6" s="1"/>
      <c r="B6" s="55" t="s">
        <v>0</v>
      </c>
      <c r="C6" s="56" t="s">
        <v>1</v>
      </c>
      <c r="D6" s="56"/>
      <c r="E6" s="56"/>
      <c r="F6" s="56"/>
    </row>
    <row r="7" spans="1:6" ht="16.5" x14ac:dyDescent="0.3">
      <c r="A7" s="1"/>
      <c r="B7" s="57" t="s">
        <v>76</v>
      </c>
      <c r="C7" s="58"/>
      <c r="D7" s="58"/>
      <c r="E7" s="58"/>
      <c r="F7" s="32">
        <f>E8+E85</f>
        <v>42092435041</v>
      </c>
    </row>
    <row r="8" spans="1:6" ht="16.5" x14ac:dyDescent="0.3">
      <c r="A8" s="1"/>
      <c r="B8" s="47" t="s">
        <v>77</v>
      </c>
      <c r="C8" s="48"/>
      <c r="D8" s="48"/>
      <c r="E8" s="33">
        <f>D9+D35+D40+D63+D72</f>
        <v>4601701523</v>
      </c>
      <c r="F8" s="31"/>
    </row>
    <row r="9" spans="1:6" ht="16.5" x14ac:dyDescent="0.3">
      <c r="A9" s="1"/>
      <c r="B9" s="43" t="s">
        <v>2</v>
      </c>
      <c r="C9" s="44"/>
      <c r="D9" s="34">
        <f>C10+C12+C15+C17+C19+C21+C26+C28+C31</f>
        <v>2689092705</v>
      </c>
      <c r="E9" s="10"/>
      <c r="F9" s="11"/>
    </row>
    <row r="10" spans="1:6" ht="16.5" x14ac:dyDescent="0.3">
      <c r="A10" s="1"/>
      <c r="B10" s="4" t="s">
        <v>3</v>
      </c>
      <c r="C10" s="16">
        <f>C11</f>
        <v>3145978</v>
      </c>
      <c r="D10" s="12"/>
      <c r="E10" s="1"/>
      <c r="F10" s="13"/>
    </row>
    <row r="11" spans="1:6" ht="16.5" x14ac:dyDescent="0.3">
      <c r="A11" s="1"/>
      <c r="B11" s="5" t="s">
        <v>4</v>
      </c>
      <c r="C11" s="12">
        <v>3145978</v>
      </c>
      <c r="D11" s="1"/>
      <c r="E11" s="1"/>
      <c r="F11" s="13"/>
    </row>
    <row r="12" spans="1:6" ht="16.5" x14ac:dyDescent="0.3">
      <c r="A12" s="1"/>
      <c r="B12" s="4" t="s">
        <v>5</v>
      </c>
      <c r="C12" s="16">
        <f>C13+C14</f>
        <v>44976200</v>
      </c>
      <c r="D12" s="1"/>
      <c r="E12" s="1"/>
      <c r="F12" s="13"/>
    </row>
    <row r="13" spans="1:6" ht="16.5" x14ac:dyDescent="0.3">
      <c r="A13" s="1"/>
      <c r="B13" s="6" t="s">
        <v>6</v>
      </c>
      <c r="C13" s="12">
        <v>44976200</v>
      </c>
      <c r="D13" s="1"/>
      <c r="E13" s="1"/>
      <c r="F13" s="13"/>
    </row>
    <row r="14" spans="1:6" ht="16.5" x14ac:dyDescent="0.3">
      <c r="A14" s="1"/>
      <c r="B14" s="6" t="s">
        <v>7</v>
      </c>
      <c r="C14" s="12">
        <v>0</v>
      </c>
      <c r="D14" s="1"/>
      <c r="E14" s="1"/>
      <c r="F14" s="13"/>
    </row>
    <row r="15" spans="1:6" ht="16.5" x14ac:dyDescent="0.3">
      <c r="A15" s="1"/>
      <c r="B15" s="7" t="s">
        <v>8</v>
      </c>
      <c r="C15" s="16">
        <f>C16+C17+C18</f>
        <v>11273809</v>
      </c>
      <c r="D15" s="1"/>
      <c r="E15" s="1"/>
      <c r="F15" s="13"/>
    </row>
    <row r="16" spans="1:6" ht="16.5" x14ac:dyDescent="0.3">
      <c r="A16" s="1"/>
      <c r="B16" s="6" t="s">
        <v>9</v>
      </c>
      <c r="C16" s="12">
        <v>11273809</v>
      </c>
      <c r="D16" s="1"/>
      <c r="E16" s="1"/>
      <c r="F16" s="13"/>
    </row>
    <row r="17" spans="1:6" ht="16.5" x14ac:dyDescent="0.3">
      <c r="A17" s="1"/>
      <c r="B17" s="4" t="s">
        <v>10</v>
      </c>
      <c r="C17" s="2">
        <v>0</v>
      </c>
      <c r="D17" s="1"/>
      <c r="E17" s="1"/>
      <c r="F17" s="13"/>
    </row>
    <row r="18" spans="1:6" ht="16.5" x14ac:dyDescent="0.3">
      <c r="A18" s="1"/>
      <c r="B18" s="6" t="s">
        <v>11</v>
      </c>
      <c r="C18" s="2">
        <v>0</v>
      </c>
      <c r="D18" s="1"/>
      <c r="E18" s="1"/>
      <c r="F18" s="13"/>
    </row>
    <row r="19" spans="1:6" ht="16.5" x14ac:dyDescent="0.3">
      <c r="A19" s="1"/>
      <c r="B19" s="4" t="s">
        <v>12</v>
      </c>
      <c r="C19" s="16">
        <f>C20</f>
        <v>1711539245</v>
      </c>
      <c r="D19" s="1"/>
      <c r="E19" s="1"/>
      <c r="F19" s="13"/>
    </row>
    <row r="20" spans="1:6" ht="16.5" x14ac:dyDescent="0.3">
      <c r="A20" s="1"/>
      <c r="B20" s="6" t="s">
        <v>13</v>
      </c>
      <c r="C20" s="12">
        <v>1711539245</v>
      </c>
      <c r="D20" s="1"/>
      <c r="E20" s="1"/>
      <c r="F20" s="13"/>
    </row>
    <row r="21" spans="1:6" ht="16.5" x14ac:dyDescent="0.3">
      <c r="A21" s="1"/>
      <c r="B21" s="4" t="s">
        <v>14</v>
      </c>
      <c r="C21" s="16">
        <f>C22+C23+C24+C25</f>
        <v>300000000</v>
      </c>
      <c r="D21" s="1"/>
      <c r="E21" s="1"/>
      <c r="F21" s="13"/>
    </row>
    <row r="22" spans="1:6" ht="16.5" x14ac:dyDescent="0.3">
      <c r="A22" s="1"/>
      <c r="B22" s="5" t="s">
        <v>15</v>
      </c>
      <c r="C22" s="12">
        <v>5000000</v>
      </c>
      <c r="D22" s="1"/>
      <c r="E22" s="1"/>
      <c r="F22" s="13"/>
    </row>
    <row r="23" spans="1:6" ht="16.5" x14ac:dyDescent="0.3">
      <c r="A23" s="1"/>
      <c r="B23" s="6" t="s">
        <v>16</v>
      </c>
      <c r="C23" s="12">
        <v>290000000</v>
      </c>
      <c r="D23" s="1"/>
      <c r="E23" s="1"/>
      <c r="F23" s="13"/>
    </row>
    <row r="24" spans="1:6" ht="16.5" x14ac:dyDescent="0.3">
      <c r="A24" s="1"/>
      <c r="B24" s="5" t="s">
        <v>17</v>
      </c>
      <c r="C24" s="12">
        <v>2000000</v>
      </c>
      <c r="D24" s="1"/>
      <c r="E24" s="1"/>
      <c r="F24" s="13"/>
    </row>
    <row r="25" spans="1:6" ht="15" customHeight="1" x14ac:dyDescent="0.3">
      <c r="A25" s="1"/>
      <c r="B25" s="5" t="s">
        <v>18</v>
      </c>
      <c r="C25" s="12">
        <v>3000000</v>
      </c>
      <c r="D25" s="1"/>
      <c r="E25" s="1"/>
      <c r="F25" s="13"/>
    </row>
    <row r="26" spans="1:6" ht="16.5" x14ac:dyDescent="0.3">
      <c r="A26" s="1"/>
      <c r="B26" s="4" t="s">
        <v>19</v>
      </c>
      <c r="C26" s="16">
        <f>C27</f>
        <v>12613718</v>
      </c>
      <c r="D26" s="1"/>
      <c r="E26" s="1"/>
      <c r="F26" s="13"/>
    </row>
    <row r="27" spans="1:6" ht="16.5" x14ac:dyDescent="0.3">
      <c r="A27" s="1"/>
      <c r="B27" s="6" t="s">
        <v>20</v>
      </c>
      <c r="C27" s="12">
        <v>12613718</v>
      </c>
      <c r="D27" s="1"/>
      <c r="E27" s="1"/>
      <c r="F27" s="13"/>
    </row>
    <row r="28" spans="1:6" ht="16.5" x14ac:dyDescent="0.3">
      <c r="A28" s="1"/>
      <c r="B28" s="4" t="s">
        <v>21</v>
      </c>
      <c r="C28" s="16">
        <f>C29+C30</f>
        <v>605543755</v>
      </c>
      <c r="D28" s="1"/>
      <c r="E28" s="1"/>
      <c r="F28" s="13"/>
    </row>
    <row r="29" spans="1:6" ht="16.5" x14ac:dyDescent="0.3">
      <c r="A29" s="1"/>
      <c r="B29" s="6" t="s">
        <v>22</v>
      </c>
      <c r="C29" s="12">
        <v>293694428</v>
      </c>
      <c r="D29" s="1"/>
      <c r="E29" s="1"/>
      <c r="F29" s="13"/>
    </row>
    <row r="30" spans="1:6" ht="15" customHeight="1" x14ac:dyDescent="0.3">
      <c r="A30" s="1"/>
      <c r="B30" s="5" t="s">
        <v>23</v>
      </c>
      <c r="C30" s="12">
        <v>311849327</v>
      </c>
      <c r="D30" s="1"/>
      <c r="E30" s="1"/>
      <c r="F30" s="13"/>
    </row>
    <row r="31" spans="1:6" ht="45" customHeight="1" x14ac:dyDescent="0.3">
      <c r="A31" s="1"/>
      <c r="B31" s="7" t="s">
        <v>24</v>
      </c>
      <c r="C31" s="16">
        <f>C32</f>
        <v>0</v>
      </c>
      <c r="D31" s="1"/>
      <c r="E31" s="1"/>
      <c r="F31" s="13"/>
    </row>
    <row r="32" spans="1:6" ht="45" customHeight="1" x14ac:dyDescent="0.3">
      <c r="A32" s="1"/>
      <c r="B32" s="5" t="s">
        <v>25</v>
      </c>
      <c r="C32" s="12">
        <v>0</v>
      </c>
      <c r="D32" s="1"/>
      <c r="E32" s="1"/>
      <c r="F32" s="13"/>
    </row>
    <row r="33" spans="1:6" ht="15" customHeight="1" x14ac:dyDescent="0.3">
      <c r="A33" s="1"/>
      <c r="B33" s="53" t="s">
        <v>26</v>
      </c>
      <c r="C33" s="54"/>
      <c r="D33" s="34">
        <f>C34</f>
        <v>0</v>
      </c>
      <c r="E33" s="10"/>
      <c r="F33" s="18"/>
    </row>
    <row r="34" spans="1:6" ht="15" customHeight="1" x14ac:dyDescent="0.3">
      <c r="A34" s="1"/>
      <c r="B34" s="9" t="s">
        <v>27</v>
      </c>
      <c r="C34" s="17">
        <v>0</v>
      </c>
      <c r="D34" s="14"/>
      <c r="E34" s="14"/>
      <c r="F34" s="15"/>
    </row>
    <row r="35" spans="1:6" ht="16.5" x14ac:dyDescent="0.3">
      <c r="A35" s="1"/>
      <c r="B35" s="43" t="s">
        <v>28</v>
      </c>
      <c r="C35" s="44"/>
      <c r="D35" s="34">
        <f>C36+C38</f>
        <v>10000000</v>
      </c>
      <c r="E35" s="19"/>
      <c r="F35" s="20"/>
    </row>
    <row r="36" spans="1:6" ht="16.5" x14ac:dyDescent="0.3">
      <c r="A36" s="1"/>
      <c r="B36" s="4" t="s">
        <v>29</v>
      </c>
      <c r="C36" s="16">
        <f>C37</f>
        <v>10000000</v>
      </c>
      <c r="D36" s="1"/>
      <c r="E36" s="1"/>
      <c r="F36" s="13"/>
    </row>
    <row r="37" spans="1:6" ht="16.5" x14ac:dyDescent="0.3">
      <c r="A37" s="1"/>
      <c r="B37" s="6" t="s">
        <v>30</v>
      </c>
      <c r="C37" s="12">
        <v>10000000</v>
      </c>
      <c r="D37" s="1"/>
      <c r="E37" s="1"/>
      <c r="F37" s="13"/>
    </row>
    <row r="38" spans="1:6" ht="45" customHeight="1" x14ac:dyDescent="0.3">
      <c r="A38" s="1"/>
      <c r="B38" s="7" t="s">
        <v>31</v>
      </c>
      <c r="C38" s="16">
        <f>C39</f>
        <v>0</v>
      </c>
      <c r="D38" s="1"/>
      <c r="E38" s="1"/>
      <c r="F38" s="13"/>
    </row>
    <row r="39" spans="1:6" ht="45" customHeight="1" x14ac:dyDescent="0.3">
      <c r="A39" s="1"/>
      <c r="B39" s="9" t="s">
        <v>32</v>
      </c>
      <c r="C39" s="17">
        <v>0</v>
      </c>
      <c r="D39" s="14"/>
      <c r="E39" s="14"/>
      <c r="F39" s="15"/>
    </row>
    <row r="40" spans="1:6" ht="16.5" x14ac:dyDescent="0.3">
      <c r="A40" s="1"/>
      <c r="B40" s="43" t="s">
        <v>33</v>
      </c>
      <c r="C40" s="44"/>
      <c r="D40" s="34">
        <f>C41+C43+C45+C57+C59+C61</f>
        <v>1523916121</v>
      </c>
      <c r="E40" s="10"/>
      <c r="F40" s="18"/>
    </row>
    <row r="41" spans="1:6" ht="27.75" x14ac:dyDescent="0.3">
      <c r="A41" s="1"/>
      <c r="B41" s="7" t="s">
        <v>34</v>
      </c>
      <c r="C41" s="16">
        <f>C42</f>
        <v>0</v>
      </c>
      <c r="D41" s="1"/>
      <c r="E41" s="1"/>
      <c r="F41" s="13"/>
    </row>
    <row r="42" spans="1:6" ht="28.5" x14ac:dyDescent="0.3">
      <c r="A42" s="1"/>
      <c r="B42" s="5" t="s">
        <v>35</v>
      </c>
      <c r="C42" s="12">
        <v>0</v>
      </c>
      <c r="D42" s="1"/>
      <c r="E42" s="1"/>
      <c r="F42" s="13"/>
    </row>
    <row r="43" spans="1:6" ht="16.5" x14ac:dyDescent="0.3">
      <c r="A43" s="1"/>
      <c r="B43" s="4" t="s">
        <v>36</v>
      </c>
      <c r="C43" s="16">
        <f>C44</f>
        <v>0</v>
      </c>
      <c r="D43" s="1"/>
      <c r="E43" s="1"/>
      <c r="F43" s="13"/>
    </row>
    <row r="44" spans="1:6" ht="16.5" x14ac:dyDescent="0.3">
      <c r="A44" s="1"/>
      <c r="B44" s="6" t="s">
        <v>37</v>
      </c>
      <c r="C44" s="12">
        <v>0</v>
      </c>
      <c r="D44" s="1"/>
      <c r="E44" s="1"/>
      <c r="F44" s="13"/>
    </row>
    <row r="45" spans="1:6" ht="16.5" x14ac:dyDescent="0.3">
      <c r="A45" s="1"/>
      <c r="B45" s="4" t="s">
        <v>38</v>
      </c>
      <c r="C45" s="16">
        <f>C46+C47+C48+C49+C50+C51+C52+C53+C54+C55+C56</f>
        <v>1514178084</v>
      </c>
      <c r="D45" s="1"/>
      <c r="E45" s="1"/>
      <c r="F45" s="13"/>
    </row>
    <row r="46" spans="1:6" ht="16.5" x14ac:dyDescent="0.3">
      <c r="A46" s="1"/>
      <c r="B46" s="6" t="s">
        <v>39</v>
      </c>
      <c r="C46" s="12">
        <v>1645457</v>
      </c>
      <c r="D46" s="1"/>
      <c r="E46" s="1"/>
      <c r="F46" s="13"/>
    </row>
    <row r="47" spans="1:6" ht="16.5" x14ac:dyDescent="0.3">
      <c r="A47" s="1"/>
      <c r="B47" s="6" t="s">
        <v>40</v>
      </c>
      <c r="C47" s="12">
        <v>22538935</v>
      </c>
      <c r="D47" s="1"/>
      <c r="E47" s="1"/>
      <c r="F47" s="13"/>
    </row>
    <row r="48" spans="1:6" ht="16.5" x14ac:dyDescent="0.3">
      <c r="A48" s="1"/>
      <c r="B48" s="6" t="s">
        <v>41</v>
      </c>
      <c r="C48" s="12">
        <v>1369303523</v>
      </c>
      <c r="D48" s="1"/>
      <c r="E48" s="1"/>
      <c r="F48" s="13"/>
    </row>
    <row r="49" spans="1:6" ht="16.5" x14ac:dyDescent="0.3">
      <c r="A49" s="1"/>
      <c r="B49" s="6" t="s">
        <v>42</v>
      </c>
      <c r="C49" s="12">
        <v>2294739</v>
      </c>
      <c r="D49" s="1"/>
      <c r="E49" s="1"/>
      <c r="F49" s="13"/>
    </row>
    <row r="50" spans="1:6" ht="16.5" x14ac:dyDescent="0.3">
      <c r="A50" s="1"/>
      <c r="B50" s="5" t="s">
        <v>43</v>
      </c>
      <c r="C50" s="12">
        <v>12195353</v>
      </c>
      <c r="D50" s="1"/>
      <c r="E50" s="1"/>
      <c r="F50" s="13"/>
    </row>
    <row r="51" spans="1:6" ht="16.5" x14ac:dyDescent="0.3">
      <c r="A51" s="1"/>
      <c r="B51" s="6" t="s">
        <v>44</v>
      </c>
      <c r="C51" s="12">
        <v>1304631</v>
      </c>
      <c r="D51" s="1"/>
      <c r="E51" s="1"/>
      <c r="F51" s="13"/>
    </row>
    <row r="52" spans="1:6" ht="16.5" x14ac:dyDescent="0.3">
      <c r="A52" s="1"/>
      <c r="B52" s="6" t="s">
        <v>45</v>
      </c>
      <c r="C52" s="12">
        <v>7685179</v>
      </c>
      <c r="D52" s="1"/>
      <c r="E52" s="1"/>
      <c r="F52" s="13"/>
    </row>
    <row r="53" spans="1:6" ht="16.5" x14ac:dyDescent="0.3">
      <c r="A53" s="1"/>
      <c r="B53" s="6" t="s">
        <v>46</v>
      </c>
      <c r="C53" s="12">
        <v>1767209</v>
      </c>
      <c r="D53" s="1"/>
      <c r="E53" s="1"/>
      <c r="F53" s="13"/>
    </row>
    <row r="54" spans="1:6" ht="16.5" x14ac:dyDescent="0.3">
      <c r="A54" s="1"/>
      <c r="B54" s="6" t="s">
        <v>47</v>
      </c>
      <c r="C54" s="12">
        <v>67659006</v>
      </c>
      <c r="D54" s="1"/>
      <c r="E54" s="1"/>
      <c r="F54" s="13"/>
    </row>
    <row r="55" spans="1:6" ht="16.5" x14ac:dyDescent="0.3">
      <c r="A55" s="1"/>
      <c r="B55" s="6" t="s">
        <v>48</v>
      </c>
      <c r="C55" s="12">
        <v>374366</v>
      </c>
      <c r="D55" s="1"/>
      <c r="E55" s="1"/>
      <c r="F55" s="13"/>
    </row>
    <row r="56" spans="1:6" ht="16.5" x14ac:dyDescent="0.3">
      <c r="A56" s="1"/>
      <c r="B56" s="6" t="s">
        <v>49</v>
      </c>
      <c r="C56" s="12">
        <v>27409686</v>
      </c>
      <c r="D56" s="1"/>
      <c r="E56" s="1"/>
      <c r="F56" s="13"/>
    </row>
    <row r="57" spans="1:6" ht="16.5" x14ac:dyDescent="0.3">
      <c r="A57" s="1"/>
      <c r="B57" s="4" t="s">
        <v>50</v>
      </c>
      <c r="C57" s="16">
        <f>C58</f>
        <v>4541492</v>
      </c>
      <c r="D57" s="1"/>
      <c r="E57" s="1"/>
      <c r="F57" s="13"/>
    </row>
    <row r="58" spans="1:6" ht="16.5" x14ac:dyDescent="0.3">
      <c r="A58" s="1"/>
      <c r="B58" s="6" t="s">
        <v>51</v>
      </c>
      <c r="C58" s="12">
        <v>4541492</v>
      </c>
      <c r="D58" s="1"/>
      <c r="E58" s="1"/>
      <c r="F58" s="13"/>
    </row>
    <row r="59" spans="1:6" ht="16.5" x14ac:dyDescent="0.3">
      <c r="A59" s="1"/>
      <c r="B59" s="4" t="s">
        <v>52</v>
      </c>
      <c r="C59" s="16">
        <f>C60</f>
        <v>5196545</v>
      </c>
      <c r="D59" s="1"/>
      <c r="E59" s="1"/>
      <c r="F59" s="13"/>
    </row>
    <row r="60" spans="1:6" ht="16.5" x14ac:dyDescent="0.3">
      <c r="A60" s="1"/>
      <c r="B60" s="6" t="s">
        <v>53</v>
      </c>
      <c r="C60" s="12">
        <v>5196545</v>
      </c>
      <c r="D60" s="1"/>
      <c r="E60" s="1"/>
      <c r="F60" s="13"/>
    </row>
    <row r="61" spans="1:6" ht="27.75" x14ac:dyDescent="0.3">
      <c r="A61" s="1"/>
      <c r="B61" s="7" t="s">
        <v>54</v>
      </c>
      <c r="C61" s="16">
        <f>C62</f>
        <v>0</v>
      </c>
      <c r="D61" s="1"/>
      <c r="E61" s="1"/>
      <c r="F61" s="13"/>
    </row>
    <row r="62" spans="1:6" ht="28.5" x14ac:dyDescent="0.3">
      <c r="A62" s="1"/>
      <c r="B62" s="9" t="s">
        <v>55</v>
      </c>
      <c r="C62" s="17">
        <v>0</v>
      </c>
      <c r="D62" s="14"/>
      <c r="E62" s="14"/>
      <c r="F62" s="15"/>
    </row>
    <row r="63" spans="1:6" ht="16.5" x14ac:dyDescent="0.3">
      <c r="A63" s="1"/>
      <c r="B63" s="43" t="s">
        <v>56</v>
      </c>
      <c r="C63" s="44"/>
      <c r="D63" s="34">
        <f>C65+C66+C67+C69+C70</f>
        <v>182491207</v>
      </c>
      <c r="E63" s="10"/>
      <c r="F63" s="18"/>
    </row>
    <row r="64" spans="1:6" ht="16.5" x14ac:dyDescent="0.3">
      <c r="A64" s="1"/>
      <c r="B64" s="4" t="s">
        <v>56</v>
      </c>
      <c r="C64" s="16">
        <f>C65+C66+C67+C68+C69</f>
        <v>182491207</v>
      </c>
      <c r="D64" s="1"/>
      <c r="E64" s="1"/>
      <c r="F64" s="13"/>
    </row>
    <row r="65" spans="1:6" ht="16.5" x14ac:dyDescent="0.3">
      <c r="A65" s="1"/>
      <c r="B65" s="6" t="s">
        <v>57</v>
      </c>
      <c r="C65" s="12">
        <v>6219719</v>
      </c>
      <c r="D65" s="1"/>
      <c r="E65" s="1"/>
      <c r="F65" s="13"/>
    </row>
    <row r="66" spans="1:6" ht="16.5" x14ac:dyDescent="0.3">
      <c r="A66" s="1"/>
      <c r="B66" s="6" t="s">
        <v>58</v>
      </c>
      <c r="C66" s="12">
        <v>0</v>
      </c>
      <c r="D66" s="1"/>
      <c r="E66" s="1"/>
      <c r="F66" s="13"/>
    </row>
    <row r="67" spans="1:6" ht="16.5" x14ac:dyDescent="0.3">
      <c r="A67" s="1"/>
      <c r="B67" s="6" t="s">
        <v>59</v>
      </c>
      <c r="C67" s="12">
        <v>371521</v>
      </c>
      <c r="D67" s="1"/>
      <c r="E67" s="1"/>
      <c r="F67" s="13"/>
    </row>
    <row r="68" spans="1:6" ht="16.5" x14ac:dyDescent="0.3">
      <c r="A68" s="1"/>
      <c r="B68" s="6" t="s">
        <v>60</v>
      </c>
      <c r="C68" s="12">
        <v>0</v>
      </c>
      <c r="D68" s="1"/>
      <c r="E68" s="1"/>
      <c r="F68" s="13"/>
    </row>
    <row r="69" spans="1:6" ht="16.5" x14ac:dyDescent="0.3">
      <c r="A69" s="1"/>
      <c r="B69" s="6" t="s">
        <v>61</v>
      </c>
      <c r="C69" s="12">
        <v>175899967</v>
      </c>
      <c r="D69" s="1"/>
      <c r="E69" s="1"/>
      <c r="F69" s="13"/>
    </row>
    <row r="70" spans="1:6" ht="27.75" x14ac:dyDescent="0.3">
      <c r="A70" s="1"/>
      <c r="B70" s="7" t="s">
        <v>62</v>
      </c>
      <c r="C70" s="16">
        <v>0</v>
      </c>
      <c r="D70" s="1"/>
      <c r="E70" s="1"/>
      <c r="F70" s="13"/>
    </row>
    <row r="71" spans="1:6" ht="28.5" x14ac:dyDescent="0.3">
      <c r="A71" s="1"/>
      <c r="B71" s="9" t="s">
        <v>63</v>
      </c>
      <c r="C71" s="17">
        <v>0</v>
      </c>
      <c r="D71" s="14"/>
      <c r="E71" s="14"/>
      <c r="F71" s="15"/>
    </row>
    <row r="72" spans="1:6" ht="16.5" x14ac:dyDescent="0.3">
      <c r="A72" s="1"/>
      <c r="B72" s="43" t="s">
        <v>64</v>
      </c>
      <c r="C72" s="44"/>
      <c r="D72" s="34">
        <f>C73+C77+C79+C81</f>
        <v>196201490</v>
      </c>
      <c r="E72" s="10"/>
      <c r="F72" s="18"/>
    </row>
    <row r="73" spans="1:6" ht="16.5" x14ac:dyDescent="0.3">
      <c r="A73" s="1"/>
      <c r="B73" s="4" t="s">
        <v>65</v>
      </c>
      <c r="C73" s="16">
        <f>C74+C75+C76</f>
        <v>168791257</v>
      </c>
      <c r="D73" s="1"/>
      <c r="E73" s="1"/>
      <c r="F73" s="13"/>
    </row>
    <row r="74" spans="1:6" ht="16.5" x14ac:dyDescent="0.3">
      <c r="A74" s="1"/>
      <c r="B74" s="6" t="s">
        <v>66</v>
      </c>
      <c r="C74" s="12">
        <v>22238561</v>
      </c>
      <c r="D74" s="1"/>
      <c r="E74" s="1"/>
      <c r="F74" s="13"/>
    </row>
    <row r="75" spans="1:6" ht="16.5" x14ac:dyDescent="0.3">
      <c r="A75" s="1"/>
      <c r="B75" s="6" t="s">
        <v>67</v>
      </c>
      <c r="C75" s="12">
        <v>2552696</v>
      </c>
      <c r="D75" s="1"/>
      <c r="E75" s="1"/>
      <c r="F75" s="13"/>
    </row>
    <row r="76" spans="1:6" ht="16.5" x14ac:dyDescent="0.3">
      <c r="A76" s="1"/>
      <c r="B76" s="6" t="s">
        <v>68</v>
      </c>
      <c r="C76" s="12">
        <v>144000000</v>
      </c>
      <c r="D76" s="1"/>
      <c r="E76" s="1"/>
      <c r="F76" s="13"/>
    </row>
    <row r="77" spans="1:6" ht="16.5" x14ac:dyDescent="0.3">
      <c r="A77" s="1"/>
      <c r="B77" s="4" t="s">
        <v>69</v>
      </c>
      <c r="C77" s="16">
        <f>C78</f>
        <v>75492</v>
      </c>
      <c r="D77" s="1"/>
      <c r="E77" s="1"/>
      <c r="F77" s="13"/>
    </row>
    <row r="78" spans="1:6" ht="16.5" x14ac:dyDescent="0.3">
      <c r="A78" s="1"/>
      <c r="B78" s="6" t="s">
        <v>121</v>
      </c>
      <c r="C78" s="12">
        <v>75492</v>
      </c>
      <c r="D78" s="1"/>
      <c r="E78" s="1"/>
      <c r="F78" s="13"/>
    </row>
    <row r="79" spans="1:6" ht="16.5" x14ac:dyDescent="0.3">
      <c r="A79" s="1"/>
      <c r="B79" s="4" t="s">
        <v>70</v>
      </c>
      <c r="C79" s="16">
        <f>C80</f>
        <v>27334741</v>
      </c>
      <c r="D79" s="1"/>
      <c r="E79" s="1"/>
      <c r="F79" s="13"/>
    </row>
    <row r="80" spans="1:6" ht="16.5" x14ac:dyDescent="0.3">
      <c r="A80" s="1"/>
      <c r="B80" s="6" t="s">
        <v>71</v>
      </c>
      <c r="C80" s="12">
        <v>27334741</v>
      </c>
      <c r="D80" s="1"/>
      <c r="E80" s="1"/>
      <c r="F80" s="13"/>
    </row>
    <row r="81" spans="1:8" ht="45" customHeight="1" x14ac:dyDescent="0.3">
      <c r="A81" s="1"/>
      <c r="B81" s="7" t="s">
        <v>72</v>
      </c>
      <c r="C81" s="3">
        <v>0</v>
      </c>
      <c r="D81" s="1"/>
      <c r="E81" s="1"/>
      <c r="F81" s="13"/>
    </row>
    <row r="82" spans="1:8" ht="28.5" x14ac:dyDescent="0.3">
      <c r="A82" s="1"/>
      <c r="B82" s="9" t="s">
        <v>73</v>
      </c>
      <c r="C82" s="17">
        <v>0</v>
      </c>
      <c r="D82" s="14"/>
      <c r="E82" s="14"/>
      <c r="F82" s="15"/>
    </row>
    <row r="83" spans="1:8" ht="16.5" x14ac:dyDescent="0.3">
      <c r="A83" s="1"/>
      <c r="B83" s="51" t="s">
        <v>78</v>
      </c>
      <c r="C83" s="52"/>
      <c r="D83" s="21">
        <f>C84</f>
        <v>0</v>
      </c>
      <c r="E83" s="10"/>
      <c r="F83" s="18"/>
    </row>
    <row r="84" spans="1:8" ht="16.5" x14ac:dyDescent="0.3">
      <c r="A84" s="1"/>
      <c r="B84" s="5" t="s">
        <v>79</v>
      </c>
      <c r="C84" s="2">
        <v>0</v>
      </c>
      <c r="D84" s="1"/>
      <c r="E84" s="1"/>
      <c r="F84" s="13"/>
    </row>
    <row r="85" spans="1:8" ht="27.75" customHeight="1" x14ac:dyDescent="0.3">
      <c r="A85" s="1"/>
      <c r="B85" s="49" t="s">
        <v>80</v>
      </c>
      <c r="C85" s="50"/>
      <c r="D85" s="50"/>
      <c r="E85" s="35">
        <f>D86+D97+D106+D111</f>
        <v>37490733518</v>
      </c>
      <c r="F85" s="25"/>
    </row>
    <row r="86" spans="1:8" ht="16.5" x14ac:dyDescent="0.3">
      <c r="A86" s="1"/>
      <c r="B86" s="45" t="s">
        <v>81</v>
      </c>
      <c r="C86" s="46"/>
      <c r="D86" s="36">
        <f>C87+C88+C89+C90+C91+C92+C93+C94+C95+G8+C96</f>
        <v>15437629771</v>
      </c>
      <c r="E86" s="2"/>
      <c r="F86" s="8"/>
      <c r="G86" s="23"/>
      <c r="H86" s="23"/>
    </row>
    <row r="87" spans="1:8" ht="16.5" x14ac:dyDescent="0.3">
      <c r="A87" s="1"/>
      <c r="B87" s="6" t="s">
        <v>82</v>
      </c>
      <c r="C87" s="12">
        <v>11718759680</v>
      </c>
      <c r="D87" s="2"/>
      <c r="E87" s="2"/>
      <c r="F87" s="8"/>
      <c r="G87" s="23"/>
      <c r="H87" s="23"/>
    </row>
    <row r="88" spans="1:8" ht="16.5" x14ac:dyDescent="0.3">
      <c r="A88" s="1"/>
      <c r="B88" s="6" t="s">
        <v>83</v>
      </c>
      <c r="C88" s="12">
        <v>1073805246</v>
      </c>
      <c r="D88" s="2"/>
      <c r="E88" s="2"/>
      <c r="F88" s="8"/>
      <c r="G88" s="23"/>
      <c r="H88" s="23"/>
    </row>
    <row r="89" spans="1:8" ht="16.5" x14ac:dyDescent="0.3">
      <c r="A89" s="1"/>
      <c r="B89" s="6" t="s">
        <v>84</v>
      </c>
      <c r="C89" s="12">
        <v>165285771</v>
      </c>
      <c r="D89" s="2"/>
      <c r="E89" s="2"/>
      <c r="F89" s="8"/>
      <c r="G89" s="23"/>
      <c r="H89" s="23"/>
    </row>
    <row r="90" spans="1:8" ht="16.5" x14ac:dyDescent="0.3">
      <c r="A90" s="1"/>
      <c r="B90" s="6" t="s">
        <v>85</v>
      </c>
      <c r="C90" s="12">
        <v>438956170</v>
      </c>
      <c r="D90" s="2"/>
      <c r="E90" s="2"/>
      <c r="F90" s="8"/>
      <c r="G90" s="23"/>
      <c r="H90" s="23"/>
    </row>
    <row r="91" spans="1:8" ht="16.5" x14ac:dyDescent="0.3">
      <c r="A91" s="1"/>
      <c r="B91" s="6" t="s">
        <v>86</v>
      </c>
      <c r="C91" s="12">
        <v>496920464</v>
      </c>
      <c r="D91" s="2"/>
      <c r="E91" s="2"/>
      <c r="F91" s="8"/>
      <c r="G91" s="23"/>
      <c r="H91" s="23"/>
    </row>
    <row r="92" spans="1:8" ht="16.5" x14ac:dyDescent="0.3">
      <c r="A92" s="1"/>
      <c r="B92" s="6" t="s">
        <v>87</v>
      </c>
      <c r="C92" s="12">
        <v>288178269</v>
      </c>
      <c r="D92" s="2"/>
      <c r="E92" s="2"/>
      <c r="F92" s="8"/>
      <c r="G92" s="23"/>
      <c r="H92" s="23"/>
    </row>
    <row r="93" spans="1:8" ht="16.5" x14ac:dyDescent="0.3">
      <c r="A93" s="1"/>
      <c r="B93" s="6" t="s">
        <v>88</v>
      </c>
      <c r="C93" s="12">
        <v>1150782301</v>
      </c>
      <c r="D93" s="2"/>
      <c r="E93" s="2"/>
      <c r="F93" s="8"/>
      <c r="G93" s="23"/>
      <c r="H93" s="23"/>
    </row>
    <row r="94" spans="1:8" ht="16.5" x14ac:dyDescent="0.3">
      <c r="A94" s="1"/>
      <c r="B94" s="6" t="s">
        <v>89</v>
      </c>
      <c r="C94" s="12">
        <v>15388222</v>
      </c>
      <c r="D94" s="2"/>
      <c r="E94" s="2"/>
      <c r="F94" s="8"/>
      <c r="G94" s="23"/>
      <c r="H94" s="23"/>
    </row>
    <row r="95" spans="1:8" ht="16.5" x14ac:dyDescent="0.3">
      <c r="A95" s="1"/>
      <c r="B95" s="6" t="s">
        <v>90</v>
      </c>
      <c r="C95" s="12">
        <v>77024523</v>
      </c>
      <c r="D95" s="2"/>
      <c r="E95" s="2"/>
      <c r="F95" s="8"/>
      <c r="G95" s="23"/>
      <c r="H95" s="23"/>
    </row>
    <row r="96" spans="1:8" ht="16.5" x14ac:dyDescent="0.3">
      <c r="A96" s="1"/>
      <c r="B96" s="6" t="s">
        <v>91</v>
      </c>
      <c r="C96" s="12">
        <v>12529125</v>
      </c>
      <c r="D96" s="2"/>
      <c r="E96" s="2"/>
      <c r="F96" s="8"/>
      <c r="G96" s="23"/>
      <c r="H96" s="23"/>
    </row>
    <row r="97" spans="1:8" ht="16.5" x14ac:dyDescent="0.3">
      <c r="A97" s="1"/>
      <c r="B97" s="45" t="s">
        <v>92</v>
      </c>
      <c r="C97" s="46"/>
      <c r="D97" s="36">
        <f>C98+C99+C100+C101+C102+C103+C104+C105</f>
        <v>16617065237</v>
      </c>
      <c r="E97" s="2"/>
      <c r="F97" s="8"/>
      <c r="G97" s="23"/>
      <c r="H97" s="23"/>
    </row>
    <row r="98" spans="1:8" ht="16.5" x14ac:dyDescent="0.3">
      <c r="A98" s="1"/>
      <c r="B98" s="6" t="s">
        <v>93</v>
      </c>
      <c r="C98" s="12">
        <v>10115082638</v>
      </c>
      <c r="D98" s="2"/>
      <c r="E98" s="2"/>
      <c r="F98" s="8"/>
      <c r="G98" s="23"/>
      <c r="H98" s="23"/>
    </row>
    <row r="99" spans="1:8" ht="16.5" x14ac:dyDescent="0.3">
      <c r="A99" s="1"/>
      <c r="B99" s="6" t="s">
        <v>94</v>
      </c>
      <c r="C99" s="12">
        <v>898659200</v>
      </c>
      <c r="D99" s="2"/>
      <c r="E99" s="2"/>
      <c r="F99" s="8"/>
    </row>
    <row r="100" spans="1:8" ht="16.5" x14ac:dyDescent="0.3">
      <c r="A100" s="1"/>
      <c r="B100" s="6" t="s">
        <v>95</v>
      </c>
      <c r="C100" s="12">
        <v>1710281366</v>
      </c>
      <c r="D100" s="2"/>
      <c r="E100" s="2"/>
      <c r="F100" s="8"/>
    </row>
    <row r="101" spans="1:8" ht="16.5" x14ac:dyDescent="0.3">
      <c r="A101" s="1"/>
      <c r="B101" s="6" t="s">
        <v>96</v>
      </c>
      <c r="C101" s="12">
        <v>1737113891</v>
      </c>
      <c r="D101" s="2"/>
      <c r="E101" s="2"/>
      <c r="F101" s="8"/>
    </row>
    <row r="102" spans="1:8" ht="16.5" x14ac:dyDescent="0.3">
      <c r="A102" s="1"/>
      <c r="B102" s="6" t="s">
        <v>97</v>
      </c>
      <c r="C102" s="12">
        <v>706790906</v>
      </c>
      <c r="D102" s="2"/>
      <c r="E102" s="2"/>
      <c r="F102" s="8"/>
    </row>
    <row r="103" spans="1:8" ht="16.5" x14ac:dyDescent="0.3">
      <c r="A103" s="1"/>
      <c r="B103" s="6" t="s">
        <v>98</v>
      </c>
      <c r="C103" s="12">
        <v>150709665</v>
      </c>
      <c r="D103" s="2"/>
      <c r="E103" s="2"/>
      <c r="F103" s="8"/>
    </row>
    <row r="104" spans="1:8" ht="16.5" x14ac:dyDescent="0.3">
      <c r="A104" s="1"/>
      <c r="B104" s="6" t="s">
        <v>99</v>
      </c>
      <c r="C104" s="12">
        <v>232000000</v>
      </c>
      <c r="D104" s="2"/>
      <c r="E104" s="2"/>
      <c r="F104" s="8"/>
    </row>
    <row r="105" spans="1:8" ht="16.5" x14ac:dyDescent="0.3">
      <c r="A105" s="1"/>
      <c r="B105" s="6" t="s">
        <v>100</v>
      </c>
      <c r="C105" s="12">
        <v>1066427571</v>
      </c>
      <c r="D105" s="2"/>
      <c r="E105" s="2"/>
      <c r="F105" s="8"/>
    </row>
    <row r="106" spans="1:8" ht="16.5" x14ac:dyDescent="0.3">
      <c r="A106" s="1"/>
      <c r="B106" s="45" t="s">
        <v>101</v>
      </c>
      <c r="C106" s="46"/>
      <c r="D106" s="36">
        <f>C109+C108+C110</f>
        <v>4721098686</v>
      </c>
      <c r="E106" s="2"/>
      <c r="F106" s="8"/>
    </row>
    <row r="107" spans="1:8" ht="16.5" x14ac:dyDescent="0.3">
      <c r="A107" s="1"/>
      <c r="B107" s="6" t="s">
        <v>102</v>
      </c>
      <c r="C107" s="12">
        <v>4667298686</v>
      </c>
      <c r="D107" s="2"/>
      <c r="E107" s="2"/>
      <c r="F107" s="8"/>
    </row>
    <row r="108" spans="1:8" ht="16.5" x14ac:dyDescent="0.3">
      <c r="A108" s="1"/>
      <c r="B108" s="6" t="s">
        <v>103</v>
      </c>
      <c r="C108" s="12">
        <v>1967298686</v>
      </c>
      <c r="D108" s="2"/>
      <c r="E108" s="2"/>
      <c r="F108" s="8"/>
    </row>
    <row r="109" spans="1:8" ht="16.5" x14ac:dyDescent="0.3">
      <c r="A109" s="1"/>
      <c r="B109" s="6" t="s">
        <v>104</v>
      </c>
      <c r="C109" s="12">
        <v>2700000000</v>
      </c>
      <c r="D109" s="2"/>
      <c r="E109" s="2"/>
      <c r="F109" s="8"/>
    </row>
    <row r="110" spans="1:8" ht="16.5" x14ac:dyDescent="0.3">
      <c r="A110" s="1"/>
      <c r="B110" s="6" t="s">
        <v>105</v>
      </c>
      <c r="C110" s="12">
        <v>53800000</v>
      </c>
      <c r="D110" s="2"/>
      <c r="E110" s="2"/>
      <c r="F110" s="8"/>
    </row>
    <row r="111" spans="1:8" ht="16.5" x14ac:dyDescent="0.3">
      <c r="A111" s="1"/>
      <c r="B111" s="45" t="s">
        <v>106</v>
      </c>
      <c r="C111" s="46"/>
      <c r="D111" s="36">
        <f>C112+C113+C114+C115+C118+C117+C116</f>
        <v>714939824</v>
      </c>
      <c r="E111" s="2"/>
      <c r="F111" s="8"/>
    </row>
    <row r="112" spans="1:8" ht="16.5" x14ac:dyDescent="0.3">
      <c r="A112" s="1"/>
      <c r="B112" s="6" t="s">
        <v>107</v>
      </c>
      <c r="C112" s="12">
        <v>2222562</v>
      </c>
      <c r="D112" s="2"/>
      <c r="E112" s="2"/>
      <c r="F112" s="8"/>
    </row>
    <row r="113" spans="1:6" ht="16.5" x14ac:dyDescent="0.3">
      <c r="A113" s="1"/>
      <c r="B113" s="6" t="s">
        <v>108</v>
      </c>
      <c r="C113" s="12">
        <v>207863963</v>
      </c>
      <c r="D113" s="2"/>
      <c r="E113" s="2"/>
      <c r="F113" s="8"/>
    </row>
    <row r="114" spans="1:6" ht="16.5" x14ac:dyDescent="0.3">
      <c r="A114" s="1"/>
      <c r="B114" s="6" t="s">
        <v>109</v>
      </c>
      <c r="C114" s="12">
        <v>94527145</v>
      </c>
      <c r="D114" s="2"/>
      <c r="E114" s="2"/>
      <c r="F114" s="8"/>
    </row>
    <row r="115" spans="1:6" ht="16.5" x14ac:dyDescent="0.3">
      <c r="A115" s="1"/>
      <c r="B115" s="6" t="s">
        <v>110</v>
      </c>
      <c r="C115" s="12">
        <v>6625007</v>
      </c>
      <c r="D115" s="2"/>
      <c r="E115" s="2"/>
      <c r="F115" s="8"/>
    </row>
    <row r="116" spans="1:6" ht="16.5" x14ac:dyDescent="0.3">
      <c r="A116" s="1"/>
      <c r="B116" s="6" t="s">
        <v>111</v>
      </c>
      <c r="C116" s="12">
        <v>403701147</v>
      </c>
      <c r="D116" s="2"/>
      <c r="E116" s="2"/>
      <c r="F116" s="8"/>
    </row>
    <row r="117" spans="1:6" ht="16.5" x14ac:dyDescent="0.3">
      <c r="A117" s="1"/>
      <c r="B117" s="6" t="s">
        <v>112</v>
      </c>
      <c r="C117" s="2">
        <v>0</v>
      </c>
      <c r="D117" s="2"/>
      <c r="E117" s="2"/>
      <c r="F117" s="8"/>
    </row>
    <row r="118" spans="1:6" ht="16.5" x14ac:dyDescent="0.3">
      <c r="A118" s="1"/>
      <c r="B118" s="4" t="s">
        <v>113</v>
      </c>
      <c r="C118" s="3">
        <f>C119</f>
        <v>0</v>
      </c>
      <c r="D118" s="2"/>
      <c r="E118" s="2"/>
      <c r="F118" s="8"/>
    </row>
    <row r="119" spans="1:6" ht="16.5" x14ac:dyDescent="0.3">
      <c r="A119" s="1"/>
      <c r="B119" s="27" t="s">
        <v>114</v>
      </c>
      <c r="C119" s="22">
        <v>0</v>
      </c>
      <c r="D119" s="22"/>
      <c r="E119" s="22"/>
      <c r="F119" s="26"/>
    </row>
    <row r="120" spans="1:6" ht="16.5" x14ac:dyDescent="0.3">
      <c r="A120" s="1"/>
      <c r="B120" s="37" t="s">
        <v>115</v>
      </c>
      <c r="C120" s="38"/>
      <c r="D120" s="38">
        <f>C121</f>
        <v>0</v>
      </c>
      <c r="E120" s="24"/>
      <c r="F120" s="25"/>
    </row>
    <row r="121" spans="1:6" ht="16.5" x14ac:dyDescent="0.3">
      <c r="A121" s="1"/>
      <c r="B121" s="27" t="s">
        <v>116</v>
      </c>
      <c r="C121" s="22">
        <v>0</v>
      </c>
      <c r="D121" s="22"/>
      <c r="E121" s="22"/>
      <c r="F121" s="26"/>
    </row>
    <row r="122" spans="1:6" ht="16.5" x14ac:dyDescent="0.3">
      <c r="A122" s="1"/>
      <c r="B122" s="37" t="s">
        <v>117</v>
      </c>
      <c r="C122" s="39"/>
      <c r="D122" s="38">
        <f>C123+C125</f>
        <v>0</v>
      </c>
      <c r="E122" s="24"/>
      <c r="F122" s="25"/>
    </row>
    <row r="123" spans="1:6" ht="16.5" x14ac:dyDescent="0.3">
      <c r="A123" s="1"/>
      <c r="B123" s="4" t="s">
        <v>118</v>
      </c>
      <c r="C123" s="3">
        <f>C124</f>
        <v>0</v>
      </c>
      <c r="D123" s="3"/>
      <c r="E123" s="3"/>
      <c r="F123" s="28"/>
    </row>
    <row r="124" spans="1:6" ht="16.5" x14ac:dyDescent="0.3">
      <c r="A124" s="1"/>
      <c r="B124" s="6" t="s">
        <v>118</v>
      </c>
      <c r="C124" s="2">
        <v>0</v>
      </c>
      <c r="D124" s="3"/>
      <c r="E124" s="3"/>
      <c r="F124" s="28"/>
    </row>
    <row r="125" spans="1:6" ht="16.5" x14ac:dyDescent="0.3">
      <c r="A125" s="1"/>
      <c r="B125" s="4" t="s">
        <v>119</v>
      </c>
      <c r="C125" s="3">
        <f>C126</f>
        <v>0</v>
      </c>
      <c r="D125" s="3"/>
      <c r="E125" s="3"/>
      <c r="F125" s="28"/>
    </row>
    <row r="126" spans="1:6" ht="16.5" x14ac:dyDescent="0.3">
      <c r="A126" s="1"/>
      <c r="B126" s="27" t="s">
        <v>120</v>
      </c>
      <c r="C126" s="22">
        <v>0</v>
      </c>
      <c r="D126" s="29"/>
      <c r="E126" s="29"/>
      <c r="F126" s="30"/>
    </row>
    <row r="127" spans="1:6" ht="16.5" x14ac:dyDescent="0.3">
      <c r="A127" s="1"/>
      <c r="B127" s="3"/>
      <c r="C127" s="3"/>
      <c r="D127" s="3"/>
      <c r="E127" s="3"/>
      <c r="F127" s="3"/>
    </row>
    <row r="128" spans="1:6" ht="16.5" x14ac:dyDescent="0.3">
      <c r="A128" s="1"/>
      <c r="B128" s="1"/>
      <c r="C128" s="1"/>
      <c r="D128" s="1"/>
      <c r="E128" s="1"/>
      <c r="F128" s="1"/>
    </row>
    <row r="129" spans="1:6" ht="16.5" x14ac:dyDescent="0.3">
      <c r="A129" s="1"/>
      <c r="B129" s="1"/>
      <c r="C129" s="1"/>
      <c r="D129" s="1"/>
      <c r="E129" s="1"/>
      <c r="F129" s="1"/>
    </row>
    <row r="130" spans="1:6" ht="16.5" x14ac:dyDescent="0.3">
      <c r="A130" s="1"/>
      <c r="B130" s="1"/>
      <c r="C130" s="1"/>
      <c r="D130" s="1"/>
      <c r="E130" s="1"/>
      <c r="F130" s="1"/>
    </row>
    <row r="131" spans="1:6" ht="16.5" x14ac:dyDescent="0.3">
      <c r="A131" s="1"/>
      <c r="B131" s="1"/>
      <c r="C131" s="1"/>
      <c r="D131" s="1"/>
      <c r="E131" s="1"/>
      <c r="F131" s="1"/>
    </row>
    <row r="132" spans="1:6" ht="16.5" x14ac:dyDescent="0.3">
      <c r="A132" s="1"/>
      <c r="B132" s="1"/>
      <c r="C132" s="1"/>
      <c r="D132" s="1"/>
      <c r="E132" s="1"/>
      <c r="F132" s="1"/>
    </row>
    <row r="133" spans="1:6" ht="16.5" x14ac:dyDescent="0.3">
      <c r="A133" s="1"/>
      <c r="B133" s="1"/>
      <c r="C133" s="1"/>
      <c r="D133" s="1"/>
      <c r="E133" s="1"/>
      <c r="F133" s="1"/>
    </row>
    <row r="134" spans="1:6" ht="16.5" x14ac:dyDescent="0.3">
      <c r="A134" s="1"/>
      <c r="B134" s="1"/>
      <c r="C134" s="1"/>
      <c r="D134" s="1"/>
      <c r="E134" s="1"/>
      <c r="F134" s="1"/>
    </row>
    <row r="135" spans="1:6" ht="16.5" x14ac:dyDescent="0.3">
      <c r="A135" s="1"/>
      <c r="B135" s="1"/>
      <c r="C135" s="1"/>
      <c r="D135" s="1"/>
      <c r="E135" s="1"/>
      <c r="F135" s="1"/>
    </row>
    <row r="136" spans="1:6" ht="16.5" x14ac:dyDescent="0.3">
      <c r="A136" s="1"/>
      <c r="B136" s="1"/>
      <c r="C136" s="1"/>
      <c r="D136" s="1"/>
      <c r="E136" s="1"/>
      <c r="F136" s="1"/>
    </row>
    <row r="137" spans="1:6" ht="16.5" x14ac:dyDescent="0.3">
      <c r="A137" s="1"/>
      <c r="B137" s="1"/>
      <c r="C137" s="1"/>
      <c r="D137" s="1"/>
      <c r="E137" s="1"/>
      <c r="F137" s="1"/>
    </row>
  </sheetData>
  <mergeCells count="18">
    <mergeCell ref="B72:C72"/>
    <mergeCell ref="C6:F6"/>
    <mergeCell ref="B3:F3"/>
    <mergeCell ref="B4:F4"/>
    <mergeCell ref="B5:F5"/>
    <mergeCell ref="B9:C9"/>
    <mergeCell ref="B111:C111"/>
    <mergeCell ref="B7:E7"/>
    <mergeCell ref="B8:D8"/>
    <mergeCell ref="B85:D85"/>
    <mergeCell ref="B83:C83"/>
    <mergeCell ref="B86:C86"/>
    <mergeCell ref="B97:C97"/>
    <mergeCell ref="B106:C106"/>
    <mergeCell ref="B35:C35"/>
    <mergeCell ref="B33:C33"/>
    <mergeCell ref="B40:C40"/>
    <mergeCell ref="B63:C63"/>
  </mergeCells>
  <pageMargins left="0.7" right="0.7" top="0.75" bottom="0.75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Ley de Ingresos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Yadira Torres Muhech</dc:creator>
  <cp:lastModifiedBy>Esteban Adrian Molina Becerra</cp:lastModifiedBy>
  <cp:lastPrinted>2026-01-12T21:27:53Z</cp:lastPrinted>
  <dcterms:created xsi:type="dcterms:W3CDTF">2024-01-03T16:20:58Z</dcterms:created>
  <dcterms:modified xsi:type="dcterms:W3CDTF">2026-01-12T21:31:27Z</dcterms:modified>
</cp:coreProperties>
</file>