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zmedina\Desktop\Titulo V 3er. Trimestre 2025\1ra. Parte Información Título V-3er. Trimestre 2025\Aportaciones Federales en Materia de Educación\FAETA CEPTEZ\"/>
    </mc:Choice>
  </mc:AlternateContent>
  <xr:revisionPtr revIDLastSave="0" documentId="13_ncr:1_{955737D2-0D07-4470-8114-FFB942A2B67C}" xr6:coauthVersionLast="47" xr6:coauthVersionMax="47" xr10:uidLastSave="{00000000-0000-0000-0000-000000000000}"/>
  <bookViews>
    <workbookView xWindow="-120" yWindow="-120" windowWidth="29040" windowHeight="15840" tabRatio="825" xr2:uid="{00000000-000D-0000-FFFF-FFFF00000000}"/>
  </bookViews>
  <sheets>
    <sheet name="Caratula Resumen" sheetId="1" r:id="rId1"/>
    <sheet name="A Y  II D3" sheetId="2" r:id="rId2"/>
    <sheet name="A Y II D4" sheetId="3" r:id="rId3"/>
    <sheet name="B)" sheetId="4" r:id="rId4"/>
    <sheet name="II B) Y 1" sheetId="21" r:id="rId5"/>
    <sheet name="II C y 1_" sheetId="6" r:id="rId6"/>
    <sheet name="II D) 2" sheetId="7" r:id="rId7"/>
    <sheet name="II D) 4" sheetId="9" r:id="rId8"/>
    <sheet name="II D) 4 A" sheetId="10" r:id="rId9"/>
    <sheet name="II D) 7 1" sheetId="12" r:id="rId10"/>
    <sheet name="II D) 6" sheetId="11" r:id="rId11"/>
    <sheet name="II D) 7 2 " sheetId="13" r:id="rId12"/>
    <sheet name="II D) 7 3" sheetId="14" r:id="rId13"/>
    <sheet name="E)" sheetId="15" r:id="rId14"/>
    <sheet name="F) 1" sheetId="16" r:id="rId15"/>
    <sheet name="F) 2" sheetId="17" r:id="rId16"/>
    <sheet name="G)" sheetId="18" r:id="rId17"/>
    <sheet name="H" sheetId="19" r:id="rId18"/>
    <sheet name="Listas" sheetId="20" state="hidden" r:id="rId19"/>
  </sheets>
  <definedNames>
    <definedName name="_xlnm._FilterDatabase" localSheetId="4" hidden="1">'II B) Y 1'!$A$14:$Z$14</definedName>
    <definedName name="_xlnm.Print_Area" localSheetId="1">'A Y  II D3'!$A$1:$Y$37</definedName>
    <definedName name="_xlnm.Print_Area" localSheetId="2">'A Y II D4'!$A$1:$U$36</definedName>
    <definedName name="_xlnm.Print_Area" localSheetId="3">'B)'!$A$1:$T$46</definedName>
    <definedName name="_xlnm.Print_Area" localSheetId="4">'II B) Y 1'!$A$1:$Y$181</definedName>
    <definedName name="_xlnm.Print_Area" localSheetId="5">'II C y 1_'!$B$1:$V$188</definedName>
    <definedName name="_xlnm.Print_Area" localSheetId="6">'II D) 2'!$A$1:$S$37</definedName>
    <definedName name="Elige_el_Periodo…">Listas!$B$11:$B$15</definedName>
    <definedName name="OLE_LINK1" localSheetId="5">'II C y 1_'!$G$175</definedName>
    <definedName name="_xlnm.Print_Titles" localSheetId="1">'A Y  II D3'!$1:$12</definedName>
    <definedName name="_xlnm.Print_Titles" localSheetId="2">'A Y II D4'!$1:$12</definedName>
    <definedName name="_xlnm.Print_Titles" localSheetId="3">'B)'!$1:$12</definedName>
    <definedName name="_xlnm.Print_Titles" localSheetId="13">'E)'!$1:$13</definedName>
    <definedName name="_xlnm.Print_Titles" localSheetId="14">'F) 1'!$1:$12</definedName>
    <definedName name="_xlnm.Print_Titles" localSheetId="15">'F) 2'!$1:$12</definedName>
    <definedName name="_xlnm.Print_Titles" localSheetId="16">'G)'!$1:$13</definedName>
    <definedName name="_xlnm.Print_Titles" localSheetId="17">H!$1:$12</definedName>
    <definedName name="_xlnm.Print_Titles" localSheetId="4">'II B) Y 1'!$1:$13</definedName>
    <definedName name="_xlnm.Print_Titles" localSheetId="5">'II C y 1_'!$1:$12</definedName>
    <definedName name="_xlnm.Print_Titles" localSheetId="7">'II D) 4'!$1:$12</definedName>
    <definedName name="_xlnm.Print_Titles" localSheetId="8">'II D) 4 A'!$1:$13</definedName>
    <definedName name="_xlnm.Print_Titles" localSheetId="10">'II D) 6'!$1:$12</definedName>
    <definedName name="_xlnm.Print_Titles" localSheetId="9">'II D) 7 1'!$1:$12</definedName>
    <definedName name="_xlnm.Print_Titles" localSheetId="11">'II D) 7 2 '!$1:$12</definedName>
    <definedName name="_xlnm.Print_Titles" localSheetId="12">'II D) 7 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6" i="12" l="1"/>
  <c r="I35" i="1" l="1"/>
  <c r="O37" i="12" l="1"/>
  <c r="Q33" i="1"/>
  <c r="M26" i="11"/>
  <c r="L29" i="11" s="1"/>
  <c r="Q32" i="1" s="1"/>
  <c r="D26" i="11"/>
  <c r="I32" i="1" s="1"/>
  <c r="C19" i="7" l="1"/>
  <c r="I29" i="1" s="1"/>
  <c r="M18" i="7"/>
  <c r="V168" i="6"/>
  <c r="S28" i="1" s="1"/>
  <c r="S27" i="1" s="1"/>
  <c r="U166" i="6"/>
  <c r="Q28" i="1" s="1"/>
  <c r="Q27" i="1" s="1"/>
  <c r="P166" i="6"/>
  <c r="E166" i="6"/>
  <c r="I28" i="1" s="1"/>
  <c r="Y164" i="21"/>
  <c r="C164" i="21"/>
  <c r="I27" i="1" s="1"/>
  <c r="Q17" i="3" l="1"/>
  <c r="S25" i="1" s="1"/>
  <c r="P15" i="3"/>
  <c r="Q25" i="1" s="1"/>
  <c r="C15" i="3"/>
  <c r="I25" i="1" s="1"/>
  <c r="M18" i="2"/>
  <c r="I24" i="1" s="1"/>
  <c r="Q20" i="2"/>
  <c r="S24" i="1" s="1"/>
  <c r="P18" i="2"/>
  <c r="Q24" i="1" s="1"/>
  <c r="G9" i="19"/>
  <c r="Q8" i="17"/>
  <c r="Q8" i="16"/>
  <c r="H8" i="15"/>
  <c r="I8" i="14"/>
  <c r="O8" i="13"/>
  <c r="P8" i="12"/>
  <c r="L8" i="11"/>
  <c r="O9" i="10"/>
  <c r="N8" i="9"/>
  <c r="X8" i="2"/>
  <c r="B8" i="4" l="1"/>
  <c r="B8" i="3"/>
  <c r="B8" i="2"/>
  <c r="N7" i="9" l="1"/>
  <c r="P7" i="7"/>
  <c r="U7" i="6"/>
  <c r="V7" i="21"/>
  <c r="P7" i="4"/>
  <c r="U7" i="3"/>
  <c r="X7" i="2"/>
  <c r="B9" i="19"/>
  <c r="B9" i="18"/>
  <c r="B8" i="17"/>
  <c r="B8" i="16"/>
  <c r="B8" i="15"/>
  <c r="B8" i="14"/>
  <c r="B8" i="13"/>
  <c r="B8" i="12"/>
  <c r="B8" i="11"/>
  <c r="B9" i="10"/>
  <c r="B8" i="9"/>
  <c r="B8" i="7"/>
  <c r="B8" i="6"/>
  <c r="B8" i="21"/>
  <c r="O8" i="10"/>
  <c r="L7" i="11"/>
  <c r="P7" i="12"/>
  <c r="O7" i="13"/>
  <c r="I7" i="14"/>
  <c r="H7" i="15"/>
  <c r="Q7" i="16"/>
  <c r="Q7" i="17"/>
  <c r="R8" i="18"/>
  <c r="F9" i="19"/>
  <c r="S9" i="18" l="1"/>
  <c r="P8" i="7"/>
  <c r="U8" i="6"/>
  <c r="P8" i="4"/>
  <c r="V8" i="21" s="1"/>
  <c r="U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R1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<sst xmlns="http://schemas.openxmlformats.org/spreadsheetml/2006/main" count="8486" uniqueCount="1155">
  <si>
    <t>FORMATOS ENTREGADOS PARA DAR CUMPLIMIENTO AL ARTICULO 73 DE "LA LEY GENERAL DE CONTABILIDAD GUBERNAMENTAL"</t>
  </si>
  <si>
    <t>Entidad Federativa :</t>
  </si>
  <si>
    <t>Fondo :</t>
  </si>
  <si>
    <t>Periodo :</t>
  </si>
  <si>
    <t>Num. de Paginas</t>
  </si>
  <si>
    <t>Total Pto. Federal</t>
  </si>
  <si>
    <t>Total Ppto. Otras Fuentes</t>
  </si>
  <si>
    <t>A Y II D3</t>
  </si>
  <si>
    <t>Personal Comisionado</t>
  </si>
  <si>
    <t>A Y II D4</t>
  </si>
  <si>
    <t>Personal con Licencia</t>
  </si>
  <si>
    <t xml:space="preserve">B)   </t>
  </si>
  <si>
    <t>Registro Federal de Contribuyentes de Trabajadores con Pagos Retroactivos con un Periodo Mayor a 45 días</t>
  </si>
  <si>
    <t>II B) Y 1</t>
  </si>
  <si>
    <t>Plaza / Función</t>
  </si>
  <si>
    <t>II C y 1_</t>
  </si>
  <si>
    <t>Personal Federalizado por Registro Federal de Contribuyentes</t>
  </si>
  <si>
    <t>II D) 2</t>
  </si>
  <si>
    <t>Movimientos de Plazas</t>
  </si>
  <si>
    <t>Trabajadores Jubilados en el Periodo</t>
  </si>
  <si>
    <t>Trabajadores que Tramitaron Licencia Prejubilatoria en el Periodo</t>
  </si>
  <si>
    <t>II D) 6</t>
  </si>
  <si>
    <t>Trabajadores Contratados por Honorarios en el Periodo</t>
  </si>
  <si>
    <t xml:space="preserve">II D) 7 1 </t>
  </si>
  <si>
    <t>Analítico de Categorías / Plazas Autorizadas con su Tabulador</t>
  </si>
  <si>
    <t xml:space="preserve">II D) 7 2 </t>
  </si>
  <si>
    <t>Catálogo de Categorías y Tabuladores</t>
  </si>
  <si>
    <t xml:space="preserve">II D) 7 3 </t>
  </si>
  <si>
    <t>Catálogo de Percepciones y Deducciones</t>
  </si>
  <si>
    <t>E)</t>
  </si>
  <si>
    <t>Trabajadores que Cobran con RFC / CURP con Formato Incorrecto</t>
  </si>
  <si>
    <t>F) 1</t>
  </si>
  <si>
    <t>Trabajadores con Doble Asignación Salarial en Municipios no Colindantes Geográficamente</t>
  </si>
  <si>
    <t>F) 2</t>
  </si>
  <si>
    <t>Trabajadores Ocupando Plazas que Superan el Número de Horas de Compatibilidad Autorizadas</t>
  </si>
  <si>
    <t>G)</t>
  </si>
  <si>
    <t>Trabajadores Cuyo Salario Básico Supere los Ingresos Promedio de un Docente en la Categoría más Alta del Tabulador Salarial Correspondiente a Cada Entidad</t>
  </si>
  <si>
    <t>Nombre del  Responsable</t>
  </si>
  <si>
    <t>Cargo</t>
  </si>
  <si>
    <t>Firma</t>
  </si>
  <si>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</si>
  <si>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</si>
  <si>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</si>
  <si>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</si>
  <si>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</si>
  <si>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</si>
  <si>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</si>
  <si>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</si>
  <si>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</si>
  <si>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</si>
  <si>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</si>
  <si>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</si>
  <si>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</si>
  <si>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</si>
  <si>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</si>
  <si>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</si>
  <si>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</si>
  <si>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</si>
  <si>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</si>
  <si>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</si>
  <si>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</si>
  <si>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</si>
  <si>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</si>
  <si>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</si>
  <si>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</si>
  <si>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</si>
  <si>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</si>
  <si>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</si>
  <si>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</si>
  <si>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</si>
  <si>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</si>
  <si>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</si>
  <si>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</si>
  <si>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</si>
  <si>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</si>
  <si>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</si>
  <si>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</si>
  <si>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</si>
  <si>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</si>
  <si>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</si>
  <si>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</si>
  <si>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*Total de Percepciones reportadas por la Entidad Federativa como pagadas al trabajador durante la Licencia.</t>
  </si>
  <si>
    <t>Formato: Registro Federal de Contribuyentes de Trabajadores con Pagos Retroactivos con un Periodo Mayor a 45 días</t>
  </si>
  <si>
    <t>RFC</t>
  </si>
  <si>
    <t>Clave de Centro de Trabajo</t>
  </si>
  <si>
    <t>Fecha de emisión de pago</t>
  </si>
  <si>
    <t>Motivo del Pago Retroactivo</t>
  </si>
  <si>
    <t>Periodo pagado</t>
  </si>
  <si>
    <t>Días transcurridos para el pago</t>
  </si>
  <si>
    <r>
      <t xml:space="preserve">Percepciones pagadas en el periodo reportado </t>
    </r>
    <r>
      <rPr>
        <b/>
        <sz val="14"/>
        <rFont val="Calibri"/>
        <family val="2"/>
      </rPr>
      <t>*</t>
    </r>
  </si>
  <si>
    <t>Desde</t>
  </si>
  <si>
    <t>Hasta</t>
  </si>
  <si>
    <t>Horas semana mes</t>
  </si>
  <si>
    <t>Número de plaza</t>
  </si>
  <si>
    <t>Total Percepciones Pagadas: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</si>
  <si>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</si>
  <si>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 xml:space="preserve">Fuente : </t>
    </r>
    <r>
      <rPr>
        <sz val="10"/>
        <rFont val="Calibri"/>
        <family val="2"/>
      </rPr>
      <t>Información proporcionada por las Entidades Federativas</t>
    </r>
  </si>
  <si>
    <t>Formato: Plaza / Función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</si>
  <si>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</si>
  <si>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</si>
  <si>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</si>
  <si>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</si>
  <si>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</si>
  <si>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</si>
  <si>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</si>
  <si>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</si>
  <si>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</si>
  <si>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</si>
  <si>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</si>
  <si>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</si>
  <si>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</si>
  <si>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</si>
  <si>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Total Recursos Ejercidos:</t>
  </si>
  <si>
    <t>Formato: Personal Federalizado por Registro Federal de Contribuyentes</t>
  </si>
  <si>
    <t>Clave CT</t>
  </si>
  <si>
    <t>Funcion Real</t>
  </si>
  <si>
    <t>Horas que labora en el Centro de Trabajo</t>
  </si>
  <si>
    <t>Tipo de Categoría</t>
  </si>
  <si>
    <t>Identificador de Contrato de Honorarios</t>
  </si>
  <si>
    <t>Periodo de efecto de pago en el trimestre</t>
  </si>
  <si>
    <t>Inicial</t>
  </si>
  <si>
    <t>Termino</t>
  </si>
  <si>
    <t>Periodo de efecto de pago en el trimestre
Inicial</t>
  </si>
  <si>
    <t>Periodo de efecto de pago en el trimestre
Termino</t>
  </si>
  <si>
    <t>Total Ppto. Otras Fuentes: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</si>
  <si>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</si>
  <si>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Formato: Movimientos de Plazas</t>
  </si>
  <si>
    <t>Origen Presupuestal
 de la plazas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</si>
  <si>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</si>
  <si>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</si>
  <si>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</si>
  <si>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</si>
  <si>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</si>
  <si>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</si>
  <si>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</si>
  <si>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Formato: Trabajadores Jubilados en el Periodo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</si>
  <si>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</si>
  <si>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</si>
  <si>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</si>
  <si>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</si>
  <si>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Clave Centro de Trabajo</t>
  </si>
  <si>
    <t>(*) Si  el trabajador se jubila con más de una clave presupuestal, por cada plaza se debe llenar un registro hasta que se haya informado acerca de todas las plazas del trabajador.</t>
  </si>
  <si>
    <t>Formato: Trabajadores que Tramitaron Licencia Prejubilatoria en el Periodo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</si>
  <si>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</si>
  <si>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</si>
  <si>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Formato: Trabajadores Contratados por Honorarios en el Periodo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</si>
  <si>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</si>
  <si>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</si>
  <si>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</si>
  <si>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</si>
  <si>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</si>
  <si>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 xml:space="preserve">Total Entidad Federativa Personas : </t>
  </si>
  <si>
    <t>Subtotal Monto Pagado en el Periodo:</t>
  </si>
  <si>
    <t>Total   Percepciones :</t>
  </si>
  <si>
    <t>Formato: Analítico de Categorías / Plazas Autorizadas con su Tabulador</t>
  </si>
  <si>
    <t>Clave Tipo educativo</t>
  </si>
  <si>
    <t>Clave Nivel educativo</t>
  </si>
  <si>
    <t>Clave Subnivel educativo</t>
  </si>
  <si>
    <t>Descripción Nivel / Subnivel</t>
  </si>
  <si>
    <t>Tipo Financiamiento</t>
  </si>
  <si>
    <t>CATEGORIA</t>
  </si>
  <si>
    <t>Nivel Puesto</t>
  </si>
  <si>
    <t>Nivel Sueldo</t>
  </si>
  <si>
    <t>Tipo Contratación</t>
  </si>
  <si>
    <t>Monto mensual
por plaza jornada</t>
  </si>
  <si>
    <t>Monto mensual
Por Plaza HSM</t>
  </si>
  <si>
    <t>Número de Plazas Jornada</t>
  </si>
  <si>
    <t>Número de Plazas HSM</t>
  </si>
  <si>
    <t>Monto total autorizado</t>
  </si>
  <si>
    <t xml:space="preserve"> Categoría</t>
  </si>
  <si>
    <t>Descripción</t>
  </si>
  <si>
    <t>Total Jornada:</t>
  </si>
  <si>
    <t>Total Autorizado:</t>
  </si>
  <si>
    <t>Formato: Catálogo de Categorías y Tabuladores</t>
  </si>
  <si>
    <t>Identificador origen presupuestal de la plaza</t>
  </si>
  <si>
    <t>Clave de categoría</t>
  </si>
  <si>
    <t>Descripción de la categoría</t>
  </si>
  <si>
    <t>Tipo de contratación</t>
  </si>
  <si>
    <t>Tipo de categoría</t>
  </si>
  <si>
    <t>Clave de concepto de pago</t>
  </si>
  <si>
    <t>Sueldo asignado por zona económica</t>
  </si>
  <si>
    <t>Datos adicionales de horas</t>
  </si>
  <si>
    <t>Fecha de actualización</t>
  </si>
  <si>
    <t>Inicio de vigencia del sueldo</t>
  </si>
  <si>
    <t>Fin de vigencia del sueldo</t>
  </si>
  <si>
    <t>Monto Mensual Jornada ó de HSM
Zona A</t>
  </si>
  <si>
    <t>Monto Mensual Jornada ó de HSM
Zona B</t>
  </si>
  <si>
    <t>Monto Mensual Jornada ó de HSM
Zona C</t>
  </si>
  <si>
    <t>Horas 
de compatibilidad</t>
  </si>
  <si>
    <t>Horas de servicio (HSM)</t>
  </si>
  <si>
    <t>Horas de docencia</t>
  </si>
  <si>
    <t>Total Zona A:</t>
  </si>
  <si>
    <t>Total Zona B:</t>
  </si>
  <si>
    <t>Total Zona C:</t>
  </si>
  <si>
    <t>Formato: Catálogo de Percepciones y Deducciones</t>
  </si>
  <si>
    <t xml:space="preserve">Tipo de concepto de pago </t>
  </si>
  <si>
    <t>Origen de financiamiento del concepto de percepciones.</t>
  </si>
  <si>
    <t>Porcentaje de participación federal por fuente de recursos</t>
  </si>
  <si>
    <t>Grupo al que pertenece concepto de pago (Percepción y/o Deducción)</t>
  </si>
  <si>
    <t xml:space="preserve">Descripción del concepto de pago </t>
  </si>
  <si>
    <t>Partida presupuestal</t>
  </si>
  <si>
    <t>Fecha del</t>
  </si>
  <si>
    <t>Fecha  al</t>
  </si>
  <si>
    <t>Formato: Trabajadores que Cobran con RFC / CURP con Formato Incorrecto</t>
  </si>
  <si>
    <t>NOMBRE TRABAJADOR</t>
  </si>
  <si>
    <t>Motivo</t>
  </si>
  <si>
    <t>Sin RFC o erroneo</t>
  </si>
  <si>
    <t>RFC Sin Homoclave</t>
  </si>
  <si>
    <t>Sin CURP o Erronea</t>
  </si>
  <si>
    <t>Total Sin RFC o Erroneo:</t>
  </si>
  <si>
    <t>Total RFC Sin Homoclave:</t>
  </si>
  <si>
    <t>Total Sin CURP o Erroneo:</t>
  </si>
  <si>
    <t>Formato: Trabajadores con Doble Asignación Salarial en Municipios no Colindantes Geográficamente</t>
  </si>
  <si>
    <t>Municipio</t>
  </si>
  <si>
    <t>Localidad</t>
  </si>
  <si>
    <t>Nombre del Trabajador</t>
  </si>
  <si>
    <t>Nombre CT</t>
  </si>
  <si>
    <t>Periodo en el CT</t>
  </si>
  <si>
    <t>Importante: Listar Sólo los Municipios no Colindantes</t>
  </si>
  <si>
    <t>Formato: Trabajadores Ocupando Plazas que Superan el Número de Horas de Compatibilidad Autorizadas</t>
  </si>
  <si>
    <t>CT</t>
  </si>
  <si>
    <t>Turno CT</t>
  </si>
  <si>
    <t>Periodo</t>
  </si>
  <si>
    <t>Total de Horas en el CT</t>
  </si>
  <si>
    <t>Horas de compatibilidad de la categoría</t>
  </si>
  <si>
    <t>Formato: Trabajadores Cuyo Salario Básico Supere los Ingresos Promedio de un Docente en la Categoría más Alta del Tabulador Salarial Correspondiente a Cada Entidad</t>
  </si>
  <si>
    <t>Clave Presupuestal Integrada y Categoria aparte</t>
  </si>
  <si>
    <t xml:space="preserve">Monto de Remuneraciones Mensuales </t>
  </si>
  <si>
    <t>Monto de referencia</t>
  </si>
  <si>
    <t>Diferencia
(R-S)</t>
  </si>
  <si>
    <t>Total Remuneraciones Mensuales:</t>
  </si>
  <si>
    <t>Total Diferencia:</t>
  </si>
  <si>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</si>
  <si>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</si>
  <si>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</si>
  <si>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</si>
  <si>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</si>
  <si>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</si>
  <si>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Movimientos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</si>
  <si>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</si>
  <si>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</si>
  <si>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</si>
  <si>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</si>
  <si>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</si>
  <si>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</si>
  <si>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</si>
  <si>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</si>
  <si>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</si>
  <si>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</si>
  <si>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</si>
  <si>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>Elige el Año…</t>
  </si>
  <si>
    <t>DISTRITO FEDERAL</t>
  </si>
  <si>
    <t>Total Pto. 
Federal</t>
  </si>
  <si>
    <t>H)</t>
  </si>
  <si>
    <t>Total HSM:</t>
  </si>
  <si>
    <t>Nota:</t>
  </si>
  <si>
    <t xml:space="preserve">Universo: Seleccionar todo el universo de conceptos de pago, cuyo periodo de paga inicial (trenecito) es mayor a 3 QUINCENAS. Para determinar el número de días se calcula
</t>
  </si>
  <si>
    <t xml:space="preserve">restando de la fecha "Quinena incial que cubre la Persepción o Deduacción: Periodo de (Quincena del trenecito)" la fecha "Quincena inical que cubre el pago: periodo de </t>
  </si>
  <si>
    <t>(Quincena) y se seleccionan los resultado &gt;3</t>
  </si>
  <si>
    <t>Total:</t>
  </si>
  <si>
    <t>No se contabiliza por trabajador, ya que un trabajador puede tener mas de una plaza desarrollar mas de una función en distinatas plazas que ocupa.</t>
  </si>
  <si>
    <t>*Total de Percepciones reportadas por la Entidad Federativa como pagadas al trabajador durante el periodo.</t>
  </si>
  <si>
    <t>(*) 1= Identifica la plaza o plazas en las que se jubila el trabnajador,</t>
  </si>
  <si>
    <t xml:space="preserve">      2= Identifica la penúltima plaza que ocupó el trabajador antes de jubilarse.</t>
  </si>
  <si>
    <t xml:space="preserve">                                                                                                                            </t>
  </si>
  <si>
    <t>Total Registros</t>
  </si>
  <si>
    <t>Total Personas</t>
  </si>
  <si>
    <t>Total Plazas</t>
  </si>
  <si>
    <t>Lugar y Fecha</t>
  </si>
  <si>
    <t xml:space="preserve">II D) 4 </t>
  </si>
  <si>
    <t>II D) 4  A</t>
  </si>
  <si>
    <t>HIDALGO</t>
  </si>
  <si>
    <t>1er. Trimestre 2025</t>
  </si>
  <si>
    <t>2do. Trimestre 2025</t>
  </si>
  <si>
    <t>3er. Trimestre 2025</t>
  </si>
  <si>
    <t>4to. Trimestre 2025</t>
  </si>
  <si>
    <t>COAHUILA</t>
  </si>
  <si>
    <t>COLIMA</t>
  </si>
  <si>
    <t>CHIAPAS</t>
  </si>
  <si>
    <t>CHIHUAHUA</t>
  </si>
  <si>
    <t>DURANGO</t>
  </si>
  <si>
    <t>GUANAJUATO</t>
  </si>
  <si>
    <t>GUERRERO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</si>
  <si>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</si>
  <si>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</si>
  <si>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</si>
  <si>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</si>
  <si>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</si>
  <si>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</si>
  <si>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</si>
  <si>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</si>
  <si>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</si>
  <si>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</si>
  <si>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</si>
  <si>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</si>
  <si>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</si>
  <si>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</si>
  <si>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</si>
  <si>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</si>
  <si>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</si>
  <si>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</si>
  <si>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</si>
  <si>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MIBP891018L50</t>
  </si>
  <si>
    <t>MIBP891018MSLRRR08</t>
  </si>
  <si>
    <t>PERLA CECILIA MIRANDA BARRERAS</t>
  </si>
  <si>
    <t>11311103100305CF342010.006823</t>
  </si>
  <si>
    <t>1131</t>
  </si>
  <si>
    <t>1103</t>
  </si>
  <si>
    <t>1003</t>
  </si>
  <si>
    <t>05</t>
  </si>
  <si>
    <t>CF34201</t>
  </si>
  <si>
    <t>0.00</t>
  </si>
  <si>
    <t>6823</t>
  </si>
  <si>
    <t>20200501</t>
  </si>
  <si>
    <t>20250501</t>
  </si>
  <si>
    <t>32DTP0001C</t>
  </si>
  <si>
    <t>100</t>
  </si>
  <si>
    <t>SUPDCONALEP</t>
  </si>
  <si>
    <t>a</t>
  </si>
  <si>
    <t>SECRETARIA SUPDCONALEP</t>
  </si>
  <si>
    <t xml:space="preserve">ATENDER ASUNTOS SINDICALES </t>
  </si>
  <si>
    <t>SUT-030-20</t>
  </si>
  <si>
    <t>LEHJ831016BE1</t>
  </si>
  <si>
    <t>LEHJ831016HZSYRN02</t>
  </si>
  <si>
    <t>JUAN DIEGO LEYVA HERNANDEZ</t>
  </si>
  <si>
    <t>11311103100305L5XC0.00DF018</t>
  </si>
  <si>
    <t>L5XC</t>
  </si>
  <si>
    <t>DF018</t>
  </si>
  <si>
    <t>20200630</t>
  </si>
  <si>
    <t>20211231</t>
  </si>
  <si>
    <t>SUT-029-20</t>
  </si>
  <si>
    <t>MOVE841220RC1</t>
  </si>
  <si>
    <t>MOVE841220HZSRLM07</t>
  </si>
  <si>
    <t>JOSE EMMANUEL MORALES VALTIERRA</t>
  </si>
  <si>
    <t>11311103100305L5XC0.00DF023</t>
  </si>
  <si>
    <t>DF023</t>
  </si>
  <si>
    <t>DGZ/0991/2018</t>
  </si>
  <si>
    <t>BURV7307108G9</t>
  </si>
  <si>
    <t>BURV730710MZSSMN09</t>
  </si>
  <si>
    <t>VANESSA BUSTAMANTE ROMAN</t>
  </si>
  <si>
    <t>11311103100305L5XCBII0.00DF051</t>
  </si>
  <si>
    <t>L5XCBII</t>
  </si>
  <si>
    <t>DF051</t>
  </si>
  <si>
    <t>20190801</t>
  </si>
  <si>
    <t>20251231</t>
  </si>
  <si>
    <t>32DTP0002B</t>
  </si>
  <si>
    <t>PFZ-353-2019</t>
  </si>
  <si>
    <t>07</t>
  </si>
  <si>
    <t>BEEA8506084E7</t>
  </si>
  <si>
    <t>BEEA850608HZSTSR03</t>
  </si>
  <si>
    <t>JOSE AURELIANO BETANCOURT ESCALANTE</t>
  </si>
  <si>
    <t>0</t>
  </si>
  <si>
    <t>1</t>
  </si>
  <si>
    <t>CABE8512143C4</t>
  </si>
  <si>
    <t>CABE851214MZSMRD08</t>
  </si>
  <si>
    <t>EDITH EVANGELINA CAMPOS BARRERA</t>
  </si>
  <si>
    <t>CAGS730514TD5</t>
  </si>
  <si>
    <t>CAGS730514HZSSNM00</t>
  </si>
  <si>
    <t>SAMUEL CASTILLO GONZALEZ</t>
  </si>
  <si>
    <t>CAMM810126CVA</t>
  </si>
  <si>
    <t>CAMM810126MZSSRR09</t>
  </si>
  <si>
    <t>MARIZOL CASTILLO MORENO</t>
  </si>
  <si>
    <t>CUGE670601MJ2</t>
  </si>
  <si>
    <t>CUGE670601HNTRNL09</t>
  </si>
  <si>
    <t>ELEAZAR DE LA CRUZ GONZALEZ</t>
  </si>
  <si>
    <t>EURA8004039K7</t>
  </si>
  <si>
    <t>EURA800403MZSSJN08</t>
  </si>
  <si>
    <t>MARIA DE LOS ANGELES ESQUIVEL ROJAS</t>
  </si>
  <si>
    <t>MABO720622JK5</t>
  </si>
  <si>
    <t>MABO720622MZSRRL08</t>
  </si>
  <si>
    <t>OLGA VERONICA MARTINEZ BERUMEN</t>
  </si>
  <si>
    <t>MACJ8109148V8</t>
  </si>
  <si>
    <t>MACJ810914HDGRRM06</t>
  </si>
  <si>
    <t>JAIME MARTINEZ CARRILLO</t>
  </si>
  <si>
    <t>MACY711015Q30</t>
  </si>
  <si>
    <t>MACY711015MZSRRL02</t>
  </si>
  <si>
    <t>YOLANDA MARTINEZ CARRILLO</t>
  </si>
  <si>
    <t>MARL750807QA6</t>
  </si>
  <si>
    <t>MARL750807MZSRML04</t>
  </si>
  <si>
    <t>LILIANA MARTINEZ RAMIREZ</t>
  </si>
  <si>
    <t>SAGH671202H38</t>
  </si>
  <si>
    <t>SAGH671202MZSLMR01</t>
  </si>
  <si>
    <t>HERLINDA SALDIVAR GAMBOA</t>
  </si>
  <si>
    <t>SAPS600312PA9</t>
  </si>
  <si>
    <t>SAPS600312HZSNRL00</t>
  </si>
  <si>
    <t>SALVADOR SANCHEZ PEREZ</t>
  </si>
  <si>
    <t>VIRG700712TA3</t>
  </si>
  <si>
    <t>VIRG700712HDGLDS00</t>
  </si>
  <si>
    <t>GUSTAVO VILLAGRAN RUEDA</t>
  </si>
  <si>
    <t>DECG620109KE7</t>
  </si>
  <si>
    <t>DECG620109HZSLSR07</t>
  </si>
  <si>
    <t>JOSE GERARDO DELGADO CASTAÑON</t>
  </si>
  <si>
    <t>DIVC860401MK0</t>
  </si>
  <si>
    <t>DIVC860401MZSZCR01</t>
  </si>
  <si>
    <t>CORAL OCAIRI DIAZ VICTORIO</t>
  </si>
  <si>
    <t>HARL8305153C2</t>
  </si>
  <si>
    <t>HARL830515MZSRDB03</t>
  </si>
  <si>
    <t>LEBEY JANETTE HARO RODRIGUEZ</t>
  </si>
  <si>
    <t>LUVE700626C54</t>
  </si>
  <si>
    <t>LUVE700626MZSNLL01</t>
  </si>
  <si>
    <t>ELIZABETH LUNA VALDEZ</t>
  </si>
  <si>
    <t>MIDA6507266L4</t>
  </si>
  <si>
    <t>MIDA650726HZSRZN05</t>
  </si>
  <si>
    <t>JOSE ANTONIO MIRELES DIAZ</t>
  </si>
  <si>
    <t>ROGG760703AX2</t>
  </si>
  <si>
    <t>ROGG760703MZSDRD07</t>
  </si>
  <si>
    <t>MA. GUADALUPE RODRIGUEZ GUERRERO</t>
  </si>
  <si>
    <t>ROGC780619J35</t>
  </si>
  <si>
    <t>ROGC780619MZSMNN11</t>
  </si>
  <si>
    <t>MA CONSUELO ROMAN GONZALEZ</t>
  </si>
  <si>
    <t>TUHE740916P91</t>
  </si>
  <si>
    <t>TUHE740916MZSRRL01</t>
  </si>
  <si>
    <t>MARIA ELENA TRUJILLO HURTADO</t>
  </si>
  <si>
    <t>UECP8010237H3</t>
  </si>
  <si>
    <t>UECP801023HZSLLS03</t>
  </si>
  <si>
    <t>PASCUAL ULTRERAS CALDERA</t>
  </si>
  <si>
    <t>RAVV8107232K7</t>
  </si>
  <si>
    <t>RAVV810723HZSMGC03</t>
  </si>
  <si>
    <t>VICTOR EDUARDO RAMOS VEGA</t>
  </si>
  <si>
    <t>ROAH681125D43</t>
  </si>
  <si>
    <t>ROAH681125HZSBLC03</t>
  </si>
  <si>
    <t>HECTOR ROBLES ALAMILLO</t>
  </si>
  <si>
    <t>CIVJ6509088A6</t>
  </si>
  <si>
    <t>CIVJ650908HZSDRR08</t>
  </si>
  <si>
    <t>JORGE CID VARELA</t>
  </si>
  <si>
    <t>AEDE800516SD0</t>
  </si>
  <si>
    <t>AEDE800516HZSCZD08</t>
  </si>
  <si>
    <t>EDGAR ANTONIO ACEVEDO DIAZ</t>
  </si>
  <si>
    <t>AEDS831011GU4</t>
  </si>
  <si>
    <t>AEDS831011HZSRLL08</t>
  </si>
  <si>
    <t>SAUL ARELLANO DELGADO</t>
  </si>
  <si>
    <t>5.00</t>
  </si>
  <si>
    <t>BEDA830726523</t>
  </si>
  <si>
    <t>BEDA830726MZSRMN05</t>
  </si>
  <si>
    <t>ANA MARIA LETICIA BRECEDA DOMINGUEZ</t>
  </si>
  <si>
    <t>CEME810227TZ3</t>
  </si>
  <si>
    <t>CEME810227HZSRDD01</t>
  </si>
  <si>
    <t>EDGAR ALEJANDRO CERVANTES MEDRANO</t>
  </si>
  <si>
    <t>COEC781115GW3</t>
  </si>
  <si>
    <t>COEC781115MZSRSL04</t>
  </si>
  <si>
    <t>CLAUDIA ROCIO CORNEJO ESCOBEDO</t>
  </si>
  <si>
    <t>DEFT780824SL1</t>
  </si>
  <si>
    <t>DEFT780824MZSLLM05</t>
  </si>
  <si>
    <t>TOMASA DELGADO FLORES</t>
  </si>
  <si>
    <t>EOGJ510710QEA</t>
  </si>
  <si>
    <t>EOGJ510710HZSSZN02</t>
  </si>
  <si>
    <t>JUAN MANUEL ESCOBEDO GUZMAN</t>
  </si>
  <si>
    <t>EICF700212568</t>
  </si>
  <si>
    <t>EICF700212HZSSRL05</t>
  </si>
  <si>
    <t>FILIBERTO ESPINOZA CARMONA</t>
  </si>
  <si>
    <t>GAFH710721UVA</t>
  </si>
  <si>
    <t>GAFH710721HDGLLR04</t>
  </si>
  <si>
    <t>HORACIO GALINDO FLORES</t>
  </si>
  <si>
    <t>GOPC780717HBA</t>
  </si>
  <si>
    <t>GOPC780717HDGNRR05</t>
  </si>
  <si>
    <t>CARLOS URIEL GONZALEZ PEREZ</t>
  </si>
  <si>
    <t>HEAF5010283J2</t>
  </si>
  <si>
    <t>HEAF501028HCHRLL08</t>
  </si>
  <si>
    <t>FELIPE DE JESUS HERNANDEZ ALVARADO</t>
  </si>
  <si>
    <t>HELB740119BN6</t>
  </si>
  <si>
    <t>HELB740119MASRRL08</t>
  </si>
  <si>
    <t>BALBINA HERNANDEZ DE LARA</t>
  </si>
  <si>
    <t>LOMO810224SD2</t>
  </si>
  <si>
    <t>LOMO810224HZSPRL00</t>
  </si>
  <si>
    <t>OLIVER EDUARDO LOPEZ MARTINEZ</t>
  </si>
  <si>
    <t>MOCM740414BE5</t>
  </si>
  <si>
    <t>MOCM740414HZSRHG09</t>
  </si>
  <si>
    <t>MIGUEL ANGEL MORENO CHAVEZ</t>
  </si>
  <si>
    <t>OULV760430BQ0</t>
  </si>
  <si>
    <t>OULV760430HZSLNC02</t>
  </si>
  <si>
    <t>VICTOR MANUEL OLGUIN LONGORIA</t>
  </si>
  <si>
    <t>PEOJ700707M82</t>
  </si>
  <si>
    <t>PEOJ700707HZSRCL08</t>
  </si>
  <si>
    <t>JOEL PEREZ OCHOA</t>
  </si>
  <si>
    <t>QULA630810H15</t>
  </si>
  <si>
    <t>QULA630810HVZNLL02</t>
  </si>
  <si>
    <t>JOSE ALFREDO QUINTERO LLANO</t>
  </si>
  <si>
    <t>RAEV690921887</t>
  </si>
  <si>
    <t>RAEV690921HNTMSC04</t>
  </si>
  <si>
    <t>VICTOR RAMIREZ ESPERICUETA</t>
  </si>
  <si>
    <t>RIHJ600807AA7</t>
  </si>
  <si>
    <t>RIHJ600807MZSVRS07</t>
  </si>
  <si>
    <t>MARIA DE JESUS RIVERA DE HARO</t>
  </si>
  <si>
    <t>ROGJ751105GFA</t>
  </si>
  <si>
    <t>ROGJ751105HCLDNV00</t>
  </si>
  <si>
    <t>JAVIER RODRIGUEZ GONZALEZ</t>
  </si>
  <si>
    <t>ROEC620627ED5</t>
  </si>
  <si>
    <t>ROEC620627HZSMSS03</t>
  </si>
  <si>
    <t>CESAR GILBERTO ROMAN ESTRADA</t>
  </si>
  <si>
    <t>SARD611211S34</t>
  </si>
  <si>
    <t>SARD611211MASLML09</t>
  </si>
  <si>
    <t>DELIA LETICIA SALAS RAMIREZ</t>
  </si>
  <si>
    <t>SALV660630PQ9</t>
  </si>
  <si>
    <t>SALV660630HZSLTC01</t>
  </si>
  <si>
    <t>VICTOR SALOMA LETECHIPIA</t>
  </si>
  <si>
    <t>SARC781002F34</t>
  </si>
  <si>
    <t>SARC781002MZSNDL06</t>
  </si>
  <si>
    <t>CLAUDIA LISET SANCHEZ RODRIGUEZ</t>
  </si>
  <si>
    <t>SACS801222774</t>
  </si>
  <si>
    <t>SACS801222MZSNSL01</t>
  </si>
  <si>
    <t>MARIA SOLEDAD SANTILLAN CASAS</t>
  </si>
  <si>
    <t>DOSM8401151N7</t>
  </si>
  <si>
    <t>DOSM840115HZSMLG03</t>
  </si>
  <si>
    <t>MIGUEL ANGEL DOMINGUEZ SALAZAR</t>
  </si>
  <si>
    <t>CARE520810UR3</t>
  </si>
  <si>
    <t>CARE520810MZSHMR03</t>
  </si>
  <si>
    <t>ERNESTINA CHAVEZ RAMOS</t>
  </si>
  <si>
    <t>HURS590325J14</t>
  </si>
  <si>
    <t>HURS590325MZSRML14</t>
  </si>
  <si>
    <t>SILVIA HUERTA ROMO</t>
  </si>
  <si>
    <t>CAHX761129545</t>
  </si>
  <si>
    <t>CAHX761129MCHHRC07</t>
  </si>
  <si>
    <t>XOCHITL IXCHEL CHAVIRA HERNANDEZ</t>
  </si>
  <si>
    <t>EOGC6605039T3</t>
  </si>
  <si>
    <t>EOGC660503MZSSLR08</t>
  </si>
  <si>
    <t>MA. CRUZ ESCOBEDO GALVAN</t>
  </si>
  <si>
    <t>GADO680221896</t>
  </si>
  <si>
    <t>GADO680221HZSLMS08</t>
  </si>
  <si>
    <t>OSCAR GALLEGOS DOMINGUEZ</t>
  </si>
  <si>
    <t>GOJE651223R45</t>
  </si>
  <si>
    <t>GOJE651223HZSNMN09</t>
  </si>
  <si>
    <t>JOSE ENRIQUE GONZALEZ JIMENEZ</t>
  </si>
  <si>
    <t>GURD721027C18</t>
  </si>
  <si>
    <t>GURD721027MZSRSN06</t>
  </si>
  <si>
    <t>DIANA LILIA GURROLA RIOS</t>
  </si>
  <si>
    <t>GUVD600628536</t>
  </si>
  <si>
    <t>GUVD600628HZSRLV04</t>
  </si>
  <si>
    <t>JOSE DAVID GURROLA VALDEZ</t>
  </si>
  <si>
    <t>GUEF721105HS6</t>
  </si>
  <si>
    <t>GUEF721105HZSTNR06</t>
  </si>
  <si>
    <t>FRANCISCO JAVIER GUTIERREZ ENRIQUEZ</t>
  </si>
  <si>
    <t>HERL651021IIA</t>
  </si>
  <si>
    <t>HERL651021MZSRMS06</t>
  </si>
  <si>
    <t>MARIA LUISA HERNANDEZ RAMOS</t>
  </si>
  <si>
    <t>HETT660710KF7</t>
  </si>
  <si>
    <t>HETT660710MZSRRR09</t>
  </si>
  <si>
    <t>TERESA HERNANDEZ TRUJILLO</t>
  </si>
  <si>
    <t>JIFA580611Q3A</t>
  </si>
  <si>
    <t>JIFA580611HZSMLL04</t>
  </si>
  <si>
    <t>ALVARO JIMENEZ FLORES</t>
  </si>
  <si>
    <t>JUGE780527M62</t>
  </si>
  <si>
    <t>JUGE780527HZSRRS04</t>
  </si>
  <si>
    <t>ESTEBAN GERARDO JUAREZ GUERRERO</t>
  </si>
  <si>
    <t>LOUM7001303V7</t>
  </si>
  <si>
    <t>LOUM700130HZSZRN09</t>
  </si>
  <si>
    <t>MANUEL DE JESUS LOZANO URIBE</t>
  </si>
  <si>
    <t>MASJ641009TE4</t>
  </si>
  <si>
    <t>MASJ641009HZSRLS03</t>
  </si>
  <si>
    <t>JESUS SALVADOR MARTINEZ SOLIS</t>
  </si>
  <si>
    <t>MEBE721204CF7</t>
  </si>
  <si>
    <t>MEBE721204MZSZSV02</t>
  </si>
  <si>
    <t>EVA ANGELICA MEZA BUSTOS</t>
  </si>
  <si>
    <t>NUDB600915DQ5</t>
  </si>
  <si>
    <t>NUDB600915HZSXVN09</t>
  </si>
  <si>
    <t>BENITO RICARDO NUÑEZ DAVILA</t>
  </si>
  <si>
    <t>OORG690811CQ9</t>
  </si>
  <si>
    <t>OORG690811MZSCMD18</t>
  </si>
  <si>
    <t>MA GUADALUPE OCHOA ROMAN</t>
  </si>
  <si>
    <t>PEMJ650913MX6</t>
  </si>
  <si>
    <t>PEMJ650913MZSRDS01</t>
  </si>
  <si>
    <t>MARIA DE JESUS PEREYRA MEDRANO</t>
  </si>
  <si>
    <t>RAHR611228Q86</t>
  </si>
  <si>
    <t>RAHR611228HZSMNB04</t>
  </si>
  <si>
    <t>RUBEN RAMIREZ HINOJOZA</t>
  </si>
  <si>
    <t>VASI630801DC4</t>
  </si>
  <si>
    <t>VASI630801HZSLGG01</t>
  </si>
  <si>
    <t>IGNACIO DE JESUS VALENCIA SEGURA</t>
  </si>
  <si>
    <t>VARL740215KJ3</t>
  </si>
  <si>
    <t>VARL740215HZSNDS08</t>
  </si>
  <si>
    <t>LUIS GERARDO VANEGAS RODRIGUEZ</t>
  </si>
  <si>
    <t>GAVE8703227G8</t>
  </si>
  <si>
    <t>GAVE870322HZSLLD06</t>
  </si>
  <si>
    <t>EDGAR GALICIA VALLE</t>
  </si>
  <si>
    <t>COSL781210U46</t>
  </si>
  <si>
    <t>COSL781210HMNVGS05</t>
  </si>
  <si>
    <t>LUIS ELIEZER COVARRUBIAS SEGURA</t>
  </si>
  <si>
    <t>LOCJ760802UA2</t>
  </si>
  <si>
    <t>LOCJ760802HSRPRS02</t>
  </si>
  <si>
    <t>JESUS NAIN LOPEZ CORRAL</t>
  </si>
  <si>
    <t>TOCN8204137VA</t>
  </si>
  <si>
    <t>TOCN820413HZSRSX09</t>
  </si>
  <si>
    <t>NOE TORRES CASTILLO</t>
  </si>
  <si>
    <t>RORO8602243X6</t>
  </si>
  <si>
    <t>RORO860224HZSSLL06</t>
  </si>
  <si>
    <t>OLLIN TLAOLI ROSALES DEL REAL</t>
  </si>
  <si>
    <t>RARA8501076Y7</t>
  </si>
  <si>
    <t>RARA850107MZSMDL00</t>
  </si>
  <si>
    <t>MARIA ALEJANDRA RAMIREZ RODRIGUEZ</t>
  </si>
  <si>
    <t>VIRH660804HM4</t>
  </si>
  <si>
    <t>VIRH660804HDGLDG01</t>
  </si>
  <si>
    <t>HUGO VILLAGRAN RUEDA</t>
  </si>
  <si>
    <t>VISJ800928G4A</t>
  </si>
  <si>
    <t>VISJ800928MZSLNT07</t>
  </si>
  <si>
    <t>MARIA JETZABEL VILLAVICENCIO SANDOVAL</t>
  </si>
  <si>
    <t>REOA820703CZ9</t>
  </si>
  <si>
    <t>REOA820703MZSYRR03</t>
  </si>
  <si>
    <t>AURORA REYES OROZCO</t>
  </si>
  <si>
    <t>MORG870619RT5</t>
  </si>
  <si>
    <t>MORG870619HZSNMR02</t>
  </si>
  <si>
    <t>GERARDO MONTOYA RAMIREZ</t>
  </si>
  <si>
    <t>GOLH710320MX2</t>
  </si>
  <si>
    <t>GOLH710320HDFNPC00</t>
  </si>
  <si>
    <t>HECTOR ALEJANDRO GONZALEZ LOPEZ</t>
  </si>
  <si>
    <t>HEHA8306018V2</t>
  </si>
  <si>
    <t>HEHA830601HZSRRL01</t>
  </si>
  <si>
    <t>ALFREDO ALEJANDRO HERNANDEZ HERNANDEZ</t>
  </si>
  <si>
    <t>ROVF6810013D1</t>
  </si>
  <si>
    <t>ROVF681001HZSDRR02</t>
  </si>
  <si>
    <t>FRANCISCO RODRIGUEZ VARELA</t>
  </si>
  <si>
    <t>DUMC830708PR3</t>
  </si>
  <si>
    <t>DUMC830708HZSRDH02</t>
  </si>
  <si>
    <t>CHRISTIAN JOSUE DURON MEDINA</t>
  </si>
  <si>
    <t>FIGO820510RL3</t>
  </si>
  <si>
    <t>FIGO820510HZSRRM00</t>
  </si>
  <si>
    <t>OMAR JOSE GILBERTO FRIAS GARCIA</t>
  </si>
  <si>
    <t>CASF860402KZ5</t>
  </si>
  <si>
    <t>CASF860402HZSHRL01</t>
  </si>
  <si>
    <t>FELIPE DE JESUS CHAVEZ SERRANO</t>
  </si>
  <si>
    <t>DABL631226CU9</t>
  </si>
  <si>
    <t>DABL631226MZSVLR04</t>
  </si>
  <si>
    <t>LAURA ELENA DAVALOS BELTRAN</t>
  </si>
  <si>
    <t>CIFR891207VB7</t>
  </si>
  <si>
    <t>CIFR891207HZSHLL08</t>
  </si>
  <si>
    <t>RAUL JUAN MANUEL CHIHUAHUA FLORES</t>
  </si>
  <si>
    <t>MECH890822630</t>
  </si>
  <si>
    <t>MECH890822MZSNHR05</t>
  </si>
  <si>
    <t>HORTENCIA IMELDA MENDEZ CHAVEZ</t>
  </si>
  <si>
    <t>AAMJ700923C52</t>
  </si>
  <si>
    <t>AAMJ700923HZSDRS03</t>
  </si>
  <si>
    <t>JESUS ALBERTO ADAME MERCADO</t>
  </si>
  <si>
    <t>CEMJ8701303T5</t>
  </si>
  <si>
    <t>CEMJ870130HZSRRR07</t>
  </si>
  <si>
    <t>JORGE ALBERTO CERVANTES MIRANDA</t>
  </si>
  <si>
    <t>DETA940314IN4</t>
  </si>
  <si>
    <t>DETA940314MZSLRR08</t>
  </si>
  <si>
    <t>ARACELI DELGADO TRONCOSO</t>
  </si>
  <si>
    <t>MOAJ840204FD0</t>
  </si>
  <si>
    <t>MOAJ840204HZSRLS17</t>
  </si>
  <si>
    <t>JESUS EMMANUEL MORENO ALVARADO</t>
  </si>
  <si>
    <t>NULK881021U87</t>
  </si>
  <si>
    <t>NULK881021MZSXNR08</t>
  </si>
  <si>
    <t>KAREN PATRICIA NUÑEZ LUNA</t>
  </si>
  <si>
    <t>MABR750829EH9</t>
  </si>
  <si>
    <t>MABR750829MZSRRS05</t>
  </si>
  <si>
    <t>ROSALBA MARTINEZ BERUMEN</t>
  </si>
  <si>
    <t>GACG9210184C6</t>
  </si>
  <si>
    <t>GACG921018MZSRMD05</t>
  </si>
  <si>
    <t>GUADALUPE GARCIA CAMACHO</t>
  </si>
  <si>
    <t>CAJM770905721</t>
  </si>
  <si>
    <t>CAJM770905HZSRMN16</t>
  </si>
  <si>
    <t>MANUEL EDUARDO CARRILLO JIMENEZ</t>
  </si>
  <si>
    <t>TEPG840814IE6</t>
  </si>
  <si>
    <t>TEPG840814MZSNDB06</t>
  </si>
  <si>
    <t>GABRIELA TENIENTE PADILLA</t>
  </si>
  <si>
    <t>CAJN760922JZ7</t>
  </si>
  <si>
    <t>CAJN760922MZSRRR04</t>
  </si>
  <si>
    <t>NORMA ELENA CARRILLO JUAREZ</t>
  </si>
  <si>
    <t>FOSJ780103P80</t>
  </si>
  <si>
    <t>FOSJ780103HZSLLN06</t>
  </si>
  <si>
    <t>JUAN CARLOS FLORES SOLIS</t>
  </si>
  <si>
    <t>DEAR720618HW5</t>
  </si>
  <si>
    <t>DEAR720618HZSLRC01</t>
  </si>
  <si>
    <t>RICARDO DELGADO ARRIAGA</t>
  </si>
  <si>
    <t>RADR7806177P1</t>
  </si>
  <si>
    <t>RADR780617HZSMZG03</t>
  </si>
  <si>
    <t>ROGELIO RAMIREZ DIAZ</t>
  </si>
  <si>
    <t>GAMI870809CX1</t>
  </si>
  <si>
    <t>GAMI870809HZSRDG06</t>
  </si>
  <si>
    <t>IGNACIO GARCIA MEDRANO</t>
  </si>
  <si>
    <t>CARH810312TQ3</t>
  </si>
  <si>
    <t>CARH810312HZSSDR02</t>
  </si>
  <si>
    <t>HERIBERTO CASAS RODRIGUEZ</t>
  </si>
  <si>
    <t>ROSL8711162KA</t>
  </si>
  <si>
    <t>ROSL871116MCHBNR09</t>
  </si>
  <si>
    <t>LAURA PERLA ROBLES SANCHEZ</t>
  </si>
  <si>
    <t>GAGJ870624TP8</t>
  </si>
  <si>
    <t>GAGJ870624MZSRTN05</t>
  </si>
  <si>
    <t>JUANA GARCIA GUTIERREZ</t>
  </si>
  <si>
    <t>MAPC841213RI6</t>
  </si>
  <si>
    <t>MAPC841213HZSRNR05</t>
  </si>
  <si>
    <t>CARLOS ARTURO MARTINEZ PINEDO</t>
  </si>
  <si>
    <t>HEMJ931216HE3</t>
  </si>
  <si>
    <t>HEMJ931216HZSRDS05</t>
  </si>
  <si>
    <t>JESUS HERNANDEZ MEDINA</t>
  </si>
  <si>
    <t>MAMX750612SB5</t>
  </si>
  <si>
    <t>MXME750612MZSLDL05</t>
  </si>
  <si>
    <t>MA. ELENA MALDONADO MEDINA</t>
  </si>
  <si>
    <t>MEOE790727QNA</t>
  </si>
  <si>
    <t>MEOE790727MZSDJG00</t>
  </si>
  <si>
    <t>MA EUGENIA MEDINA OJEDA</t>
  </si>
  <si>
    <t>MARF861231JQ0</t>
  </si>
  <si>
    <t>MARF861231HZSRMR04</t>
  </si>
  <si>
    <t>FRANCISCO MARTINEZ ROMAN</t>
  </si>
  <si>
    <t>EACJ6806207U9</t>
  </si>
  <si>
    <t>EACJ680620HZSSSN05</t>
  </si>
  <si>
    <t>JUAN CLAUDIO ESPARZA CASTILLO</t>
  </si>
  <si>
    <t>ROGM740107K99</t>
  </si>
  <si>
    <t>ROGM740107MZSMRR03</t>
  </si>
  <si>
    <t>MARGARITA ROMAN GARAY</t>
  </si>
  <si>
    <t>TAME990124133</t>
  </si>
  <si>
    <t>TAME990124MZSLRD00</t>
  </si>
  <si>
    <t>EDITH TALAVERA MARTINEZ</t>
  </si>
  <si>
    <t>FOGA930802275</t>
  </si>
  <si>
    <t>FOGA930802MZSLLN08</t>
  </si>
  <si>
    <t>MARIA DE LOS ANGELES FLORES GALLEGOS</t>
  </si>
  <si>
    <t>AAAO810611QY5</t>
  </si>
  <si>
    <t>AAAO810611MZSLLR00</t>
  </si>
  <si>
    <t>ORALIA ALVAREZ ALVAREZ</t>
  </si>
  <si>
    <t>GARY9506053G6</t>
  </si>
  <si>
    <t>GARY950605MZSRSS02</t>
  </si>
  <si>
    <t>YASMIN GARCIA ROSAS</t>
  </si>
  <si>
    <t>CIHL941125C4A</t>
  </si>
  <si>
    <t>CIHL941125MZSDRL03</t>
  </si>
  <si>
    <t>LLUVIA CID HERNANDEZ</t>
  </si>
  <si>
    <t>LOUE730914IG7</t>
  </si>
  <si>
    <t>LOUE730914HZSZRN06</t>
  </si>
  <si>
    <t>ENRRIQUE LOZANO URIBE</t>
  </si>
  <si>
    <t>VALL960402FEA</t>
  </si>
  <si>
    <t>VALL960402MZSLNR04</t>
  </si>
  <si>
    <t>LAURA NALLELY VALADEZ LUNA</t>
  </si>
  <si>
    <t>20215</t>
  </si>
  <si>
    <t>8.0</t>
  </si>
  <si>
    <t>A03202</t>
  </si>
  <si>
    <t>6781</t>
  </si>
  <si>
    <t>2</t>
  </si>
  <si>
    <t>ADMINISTRATIVO</t>
  </si>
  <si>
    <t>10203</t>
  </si>
  <si>
    <t>CF19201</t>
  </si>
  <si>
    <t>6802</t>
  </si>
  <si>
    <t>6783</t>
  </si>
  <si>
    <t>10205</t>
  </si>
  <si>
    <t>T08201</t>
  </si>
  <si>
    <t>11461</t>
  </si>
  <si>
    <t>20401</t>
  </si>
  <si>
    <t>CF33204</t>
  </si>
  <si>
    <t>6800</t>
  </si>
  <si>
    <t>20109</t>
  </si>
  <si>
    <t>CF33206</t>
  </si>
  <si>
    <t>14526</t>
  </si>
  <si>
    <t>6778</t>
  </si>
  <si>
    <t>6822</t>
  </si>
  <si>
    <t>20202</t>
  </si>
  <si>
    <t>CF18203</t>
  </si>
  <si>
    <t>6810</t>
  </si>
  <si>
    <t>6817</t>
  </si>
  <si>
    <t>10202</t>
  </si>
  <si>
    <t>CF21202</t>
  </si>
  <si>
    <t>6820</t>
  </si>
  <si>
    <t>13606</t>
  </si>
  <si>
    <t>13609</t>
  </si>
  <si>
    <t>13464</t>
  </si>
  <si>
    <t>6849</t>
  </si>
  <si>
    <t>D00011</t>
  </si>
  <si>
    <t>14691</t>
  </si>
  <si>
    <t>CF33203</t>
  </si>
  <si>
    <t>6838</t>
  </si>
  <si>
    <t>14525</t>
  </si>
  <si>
    <t>6852</t>
  </si>
  <si>
    <t>6835</t>
  </si>
  <si>
    <t>13463</t>
  </si>
  <si>
    <t>6841</t>
  </si>
  <si>
    <t>13608</t>
  </si>
  <si>
    <t>6826</t>
  </si>
  <si>
    <t>10213</t>
  </si>
  <si>
    <t>S01202</t>
  </si>
  <si>
    <t>6830</t>
  </si>
  <si>
    <t>120</t>
  </si>
  <si>
    <t>30102</t>
  </si>
  <si>
    <t>3</t>
  </si>
  <si>
    <t>DOCENTE</t>
  </si>
  <si>
    <t>5</t>
  </si>
  <si>
    <t>L5XCBI</t>
  </si>
  <si>
    <t>L5XATEC</t>
  </si>
  <si>
    <t>6839</t>
  </si>
  <si>
    <t>6795</t>
  </si>
  <si>
    <t>14692</t>
  </si>
  <si>
    <t>6845</t>
  </si>
  <si>
    <t>6847</t>
  </si>
  <si>
    <t>13607</t>
  </si>
  <si>
    <t>6815</t>
  </si>
  <si>
    <t>6811</t>
  </si>
  <si>
    <t>6813</t>
  </si>
  <si>
    <t>6798</t>
  </si>
  <si>
    <t>CF04201</t>
  </si>
  <si>
    <t>6825</t>
  </si>
  <si>
    <t>6809</t>
  </si>
  <si>
    <t>14524</t>
  </si>
  <si>
    <t>6808</t>
  </si>
  <si>
    <t>6828</t>
  </si>
  <si>
    <t>13462</t>
  </si>
  <si>
    <t>S01201</t>
  </si>
  <si>
    <t>6797</t>
  </si>
  <si>
    <t>6793</t>
  </si>
  <si>
    <t>6842</t>
  </si>
  <si>
    <t>11952</t>
  </si>
  <si>
    <t>13465</t>
  </si>
  <si>
    <t>14527</t>
  </si>
  <si>
    <t>40401</t>
  </si>
  <si>
    <t>D004</t>
  </si>
  <si>
    <t>12608</t>
  </si>
  <si>
    <t>4</t>
  </si>
  <si>
    <t>6801</t>
  </si>
  <si>
    <t>6844</t>
  </si>
  <si>
    <t>6832</t>
  </si>
  <si>
    <t>6846</t>
  </si>
  <si>
    <t>12644</t>
  </si>
  <si>
    <t>20402</t>
  </si>
  <si>
    <t>CF18201</t>
  </si>
  <si>
    <t>6831</t>
  </si>
  <si>
    <t>6819</t>
  </si>
  <si>
    <t>6850</t>
  </si>
  <si>
    <t>III</t>
  </si>
  <si>
    <t>31</t>
  </si>
  <si>
    <t>II</t>
  </si>
  <si>
    <t>99999</t>
  </si>
  <si>
    <t>IV</t>
  </si>
  <si>
    <t>LOPC820916ES4</t>
  </si>
  <si>
    <t>LOPC820916MZSPXL09</t>
  </si>
  <si>
    <t>CLAUDIA IVETH LOPEZ PIÑON</t>
  </si>
  <si>
    <t>32DPT0003A</t>
  </si>
  <si>
    <t>AIAC5807231Y3</t>
  </si>
  <si>
    <t>AIAC580723HZSRYS07</t>
  </si>
  <si>
    <t>CESAR ARIAS AYALA</t>
  </si>
  <si>
    <t>H</t>
  </si>
  <si>
    <t>I</t>
  </si>
  <si>
    <t>00.0</t>
  </si>
  <si>
    <t>AE SUBJEFE TÉCNICO ESPECIALISTA</t>
  </si>
  <si>
    <t>AUMB790405D49</t>
  </si>
  <si>
    <t>AUMB790405MZSGCL09</t>
  </si>
  <si>
    <t>BELARMINA AGUERO MACIAS</t>
  </si>
  <si>
    <t>CAMM720722SS1</t>
  </si>
  <si>
    <t>CAMM720722HDGMRG00</t>
  </si>
  <si>
    <t>MAGDALENO CAMACHO MARTINEZ</t>
  </si>
  <si>
    <t>AE  AUXILIAR DE SERVICIOS BASICOS</t>
  </si>
  <si>
    <t>CARJ670619899</t>
  </si>
  <si>
    <t>CARJ670619MZSLSL03</t>
  </si>
  <si>
    <t>JULIA CALVILLO ROSALES</t>
  </si>
  <si>
    <t>MACM820803CI1</t>
  </si>
  <si>
    <t>MACM820803HZSRRR01</t>
  </si>
  <si>
    <t>MARCO LIBORIO MARTINEZ CARDONA</t>
  </si>
  <si>
    <t>MEZJ730323DC2</t>
  </si>
  <si>
    <t>MEZJ730323MZSNPS00</t>
  </si>
  <si>
    <t>JOSEFINA MENDEZ ZAPATA</t>
  </si>
  <si>
    <t>RAQO880520429</t>
  </si>
  <si>
    <t>RAQO880520HCLNXS04</t>
  </si>
  <si>
    <t>OSVALDO RANGEL QUIÑONES</t>
  </si>
  <si>
    <t>RARB560924H66</t>
  </si>
  <si>
    <t>RARB560924MDGMMS02</t>
  </si>
  <si>
    <t>BASILIA RAMIREZ RAMIREZ</t>
  </si>
  <si>
    <t>ROBA9511024S3</t>
  </si>
  <si>
    <t>RXBA951102MZSDRB08</t>
  </si>
  <si>
    <t>ABIGAIL RODRIGUEZ BARRIOS</t>
  </si>
  <si>
    <t>AE TÉCNICO FINANCIERO</t>
  </si>
  <si>
    <t>ROCJ800403B65</t>
  </si>
  <si>
    <t>ROCJ800403HZSDRS05</t>
  </si>
  <si>
    <t>JESUS RODRIGUEZ CARLOS</t>
  </si>
  <si>
    <t>AE JEFE DE PROYECTO</t>
  </si>
  <si>
    <t>SEPM8308037JA</t>
  </si>
  <si>
    <t>SEPM830803MTSGDR02</t>
  </si>
  <si>
    <t>MARGARITA SEGURA PEDRAZA</t>
  </si>
  <si>
    <t>SOLL671126PQ1</t>
  </si>
  <si>
    <t>SOLL671126MZSLBR05</t>
  </si>
  <si>
    <t>MA. DE LOURDES SOLIS LOBATOS</t>
  </si>
  <si>
    <t>SECRETARÍA "C"</t>
  </si>
  <si>
    <t>P</t>
  </si>
  <si>
    <t>999999</t>
  </si>
  <si>
    <t>40.0</t>
  </si>
  <si>
    <t>TUTOR ESCOLAR</t>
  </si>
  <si>
    <t>06</t>
  </si>
  <si>
    <t>TÉCNICO EN GRAFICACIÓN</t>
  </si>
  <si>
    <t>08</t>
  </si>
  <si>
    <t>SUBJEFE TÉCNICO ESPECIALISTA</t>
  </si>
  <si>
    <t>13</t>
  </si>
  <si>
    <t>JEFE DE PROYECTO</t>
  </si>
  <si>
    <t>15</t>
  </si>
  <si>
    <t>SUPERVISOR DE MANTENIMIENTO</t>
  </si>
  <si>
    <t>09</t>
  </si>
  <si>
    <t>ASISTENTE ESCOLAR Y SOCIAL</t>
  </si>
  <si>
    <t>COORDINADOR EJECUTIVO II</t>
  </si>
  <si>
    <t>21</t>
  </si>
  <si>
    <t>TÉCNICO FINANCIERO</t>
  </si>
  <si>
    <t>AUXILIAR DE SERVICIOS GENERALES</t>
  </si>
  <si>
    <t>04</t>
  </si>
  <si>
    <t>TÉCNICO BIBLIOTECARIO</t>
  </si>
  <si>
    <t>PROFESOR INSTRUCTOR "C"</t>
  </si>
  <si>
    <t>20.0</t>
  </si>
  <si>
    <t>TECNICO CB  II</t>
  </si>
  <si>
    <t>TECNICO CB I</t>
  </si>
  <si>
    <t>TECNICO INSTRUCTOR "A"</t>
  </si>
  <si>
    <t>SECRETARIA "B"</t>
  </si>
  <si>
    <t>ASISTENTE DE SERVICIOS BÁSICOS</t>
  </si>
  <si>
    <t>02</t>
  </si>
  <si>
    <t>DIRECTOR DE PLANTEL "B" Y "C" II</t>
  </si>
  <si>
    <t>27</t>
  </si>
  <si>
    <t>AUXILIAR DE SEGURIDAD</t>
  </si>
  <si>
    <t>20</t>
  </si>
  <si>
    <t>BACHILLERATO TÉCNICO</t>
  </si>
  <si>
    <t>F</t>
  </si>
  <si>
    <t>2600</t>
  </si>
  <si>
    <t>PUNTUALIDAD Y ASISTENCIA.</t>
  </si>
  <si>
    <t>1712-76</t>
  </si>
  <si>
    <t>SALARIO BASE ADMTVO.</t>
  </si>
  <si>
    <t>1131-01</t>
  </si>
  <si>
    <t>1602</t>
  </si>
  <si>
    <t>DESARROLLO Y CAPACITACIÓN</t>
  </si>
  <si>
    <t>1591-60</t>
  </si>
  <si>
    <t>2517</t>
  </si>
  <si>
    <t>ESTIMULO POR PRODUCTIVIDAD</t>
  </si>
  <si>
    <t>1711</t>
  </si>
  <si>
    <t>2766</t>
  </si>
  <si>
    <t>PRIMA DE ANTIGÜEDAD</t>
  </si>
  <si>
    <t>1311</t>
  </si>
  <si>
    <t>2800</t>
  </si>
  <si>
    <t>DESPENSA</t>
  </si>
  <si>
    <t>1541-42</t>
  </si>
  <si>
    <t>2805</t>
  </si>
  <si>
    <t>PREVISION SOCIAL MULT.</t>
  </si>
  <si>
    <t>1591-59</t>
  </si>
  <si>
    <t>2518</t>
  </si>
  <si>
    <t>COMPENSACION</t>
  </si>
  <si>
    <t>1592</t>
  </si>
  <si>
    <t>2519</t>
  </si>
  <si>
    <t>MEDIDA DEL BIENESTAR</t>
  </si>
  <si>
    <t>2701</t>
  </si>
  <si>
    <t>DESPENSA MANDOS MEDIOS</t>
  </si>
  <si>
    <t>1541-44</t>
  </si>
  <si>
    <t>COMPENSACION GARANTIZADA</t>
  </si>
  <si>
    <t>2655</t>
  </si>
  <si>
    <t>APARATOS ORTOPEDICOS</t>
  </si>
  <si>
    <t>1541-49</t>
  </si>
  <si>
    <t>2850</t>
  </si>
  <si>
    <t>CONDICIONES INSALUBRES</t>
  </si>
  <si>
    <t>1341</t>
  </si>
  <si>
    <t>2754</t>
  </si>
  <si>
    <t>GUARDERIA</t>
  </si>
  <si>
    <t>1541-47</t>
  </si>
  <si>
    <t>HRS. BASE F.</t>
  </si>
  <si>
    <t>1131-02</t>
  </si>
  <si>
    <t>HRS. TIEMPO DET. F.</t>
  </si>
  <si>
    <t>COMPENSACION D</t>
  </si>
  <si>
    <t>CAE</t>
  </si>
  <si>
    <t>MEDIDA DEL BIENESTAR D</t>
  </si>
  <si>
    <t>2680</t>
  </si>
  <si>
    <t>ANTEOJOS O LENTES DE CONTACTO</t>
  </si>
  <si>
    <t>1541-39</t>
  </si>
  <si>
    <t>1015</t>
  </si>
  <si>
    <t>AJUSTE CARGA HORARIA FED</t>
  </si>
  <si>
    <t>3623</t>
  </si>
  <si>
    <t>HRS. BASE E.</t>
  </si>
  <si>
    <t>HRS. TIEMPO DET D.</t>
  </si>
  <si>
    <t>HRS. TIEMPO DET. E.</t>
  </si>
  <si>
    <t>COMP COMSION</t>
  </si>
  <si>
    <t>GASTOS FUNERARIOS</t>
  </si>
  <si>
    <t>ESTIM. PUNT. DOC. (IE)</t>
  </si>
  <si>
    <t>COMPENSACION DE ANT D</t>
  </si>
  <si>
    <t>COMPENSACION DE ANT.</t>
  </si>
  <si>
    <t>DIAS NO TRABAJADOS ADMTVO.</t>
  </si>
  <si>
    <t>HRS. NO IMPART. F</t>
  </si>
  <si>
    <t>INCAPACIDAD</t>
  </si>
  <si>
    <t>SEGURO DE DAÑOS FOVISSSTE</t>
  </si>
  <si>
    <t>SEGURO DE VIDA HIR</t>
  </si>
  <si>
    <t>SEGURO DE VIDA METLIFE.</t>
  </si>
  <si>
    <t>SEGURO IND. GNP</t>
  </si>
  <si>
    <t>SEGURO IND. GNP DOCENTE</t>
  </si>
  <si>
    <t>SEGURO IND. METLIFE</t>
  </si>
  <si>
    <t>AHORRO SOLIDARIO CTA IND</t>
  </si>
  <si>
    <t>DESC. FONDO DE AHORRO</t>
  </si>
  <si>
    <t>SEGURO DE RETIRO</t>
  </si>
  <si>
    <t>SEG.SALUD T.ACTIVO</t>
  </si>
  <si>
    <t>SEG.SALUD T.PENSIONADO</t>
  </si>
  <si>
    <t>SEG.INVALIDEZ Y VIDA</t>
  </si>
  <si>
    <t>S.SOCIALES Y CULT.</t>
  </si>
  <si>
    <t>CESANTIA AVANZADA DOCENTE</t>
  </si>
  <si>
    <t>S.RET.CESANTIA AVZDA.</t>
  </si>
  <si>
    <t>RETENCION IMSS.</t>
  </si>
  <si>
    <t>CREDITO FONACOT.</t>
  </si>
  <si>
    <t>CRED. HIP. CRECIENTE</t>
  </si>
  <si>
    <t>CRED. INFONAVIT</t>
  </si>
  <si>
    <t>PRESTAMO ISSSTE</t>
  </si>
  <si>
    <t>CUOTA SINDICAL ADMTVO.</t>
  </si>
  <si>
    <t>CUOTA SINDICAL DOC. EST..</t>
  </si>
  <si>
    <t>CUOTA SINDICAL DOCENTES.</t>
  </si>
  <si>
    <t>8095</t>
  </si>
  <si>
    <t>1006</t>
  </si>
  <si>
    <t>1020</t>
  </si>
  <si>
    <t>6262</t>
  </si>
  <si>
    <t>1011</t>
  </si>
  <si>
    <t>1927</t>
  </si>
  <si>
    <t>2735</t>
  </si>
  <si>
    <t>2737</t>
  </si>
  <si>
    <t>2912</t>
  </si>
  <si>
    <t>2913</t>
  </si>
  <si>
    <t>2920</t>
  </si>
  <si>
    <t>6250</t>
  </si>
  <si>
    <t>6251</t>
  </si>
  <si>
    <t>6252</t>
  </si>
  <si>
    <t>6253</t>
  </si>
  <si>
    <t>6254</t>
  </si>
  <si>
    <t>6255</t>
  </si>
  <si>
    <t>6261</t>
  </si>
  <si>
    <t>8135</t>
  </si>
  <si>
    <t>8523</t>
  </si>
  <si>
    <t>E</t>
  </si>
  <si>
    <t>CAMBIO</t>
  </si>
  <si>
    <t>NOMINA ORDINARIA</t>
  </si>
  <si>
    <t>BAAA920504MS8</t>
  </si>
  <si>
    <t>BAAA920504HDGRVN09</t>
  </si>
  <si>
    <t>ANTONIO DE JESUS BARRIOS AVILA</t>
  </si>
  <si>
    <t>PIGS7008124Y6</t>
  </si>
  <si>
    <t>PIGS700812HDFTLN01</t>
  </si>
  <si>
    <t>SANTIAGO PITONES GALLEGOS</t>
  </si>
  <si>
    <t>DOBL890630F64</t>
  </si>
  <si>
    <t>DOBL890630MZSMLC03</t>
  </si>
  <si>
    <t>MARIA LUCINA DOMINGUEZ BELMONTES</t>
  </si>
  <si>
    <t>DF009</t>
  </si>
  <si>
    <t>8</t>
  </si>
  <si>
    <t>11</t>
  </si>
  <si>
    <t>11311103100305L5XATEC0.00DF009</t>
  </si>
  <si>
    <t>696.7</t>
  </si>
  <si>
    <t>611.9</t>
  </si>
  <si>
    <t>542.55</t>
  </si>
  <si>
    <t>427.3</t>
  </si>
  <si>
    <t>P3</t>
  </si>
  <si>
    <t>99999999</t>
  </si>
  <si>
    <t>1222-12</t>
  </si>
  <si>
    <t>1712-79</t>
  </si>
  <si>
    <t>1131-03</t>
  </si>
  <si>
    <t>1593-71</t>
  </si>
  <si>
    <t>PAGO POR DEFUNCION</t>
  </si>
  <si>
    <t>1593-72</t>
  </si>
  <si>
    <t>3613</t>
  </si>
  <si>
    <t>AGUINALDO PROP. DOC FIN</t>
  </si>
  <si>
    <t>1322-21</t>
  </si>
  <si>
    <t>PRIMA AÑOS DE SERVICIO DOCENTE</t>
  </si>
  <si>
    <t>1712-74</t>
  </si>
  <si>
    <t>D1</t>
  </si>
  <si>
    <t>ROLA670729J20</t>
  </si>
  <si>
    <t>ROLA670729HZSBPL08</t>
  </si>
  <si>
    <t>ALBERTO ROBLES LOPEZ</t>
  </si>
  <si>
    <t>11311103100305L5XC0.00DF078</t>
  </si>
  <si>
    <t>DF078</t>
  </si>
  <si>
    <t>20250701</t>
  </si>
  <si>
    <t>20250704</t>
  </si>
  <si>
    <t>2256.25</t>
  </si>
  <si>
    <t>1077.50</t>
  </si>
  <si>
    <t>Sin goce de sueldo o su refrendo</t>
  </si>
  <si>
    <t>AIGC790623J18</t>
  </si>
  <si>
    <t>AIGC790623MZSLNN02</t>
  </si>
  <si>
    <t>MA. CONCEPCION ALVIZO GONZALEZ</t>
  </si>
  <si>
    <t>CEOG770616DD4</t>
  </si>
  <si>
    <t>CEOG770616HZSRRL00</t>
  </si>
  <si>
    <t>GUILLERMO DANIEL CERVANTES ORDOÑEZ</t>
  </si>
  <si>
    <t>FILJ8608052VA</t>
  </si>
  <si>
    <t>FILJ860805HZSGPV08</t>
  </si>
  <si>
    <t>JAVIER FIGUEROA LOPEZ</t>
  </si>
  <si>
    <t>IACA8008118M9</t>
  </si>
  <si>
    <t>IACA800811HZSBND07</t>
  </si>
  <si>
    <t>ADAN IBARRA CONTRERAS</t>
  </si>
  <si>
    <t>JUJY8301089H2</t>
  </si>
  <si>
    <t>JUJY830108MZSRRR00</t>
  </si>
  <si>
    <t>YURILIA JUAREZ JUAREZ</t>
  </si>
  <si>
    <t>LOLF791015729</t>
  </si>
  <si>
    <t>LOLF791015HZSPPL05</t>
  </si>
  <si>
    <t>JOSE FELIPE LOPEZ LOPEZ</t>
  </si>
  <si>
    <t>HEAB7803135H5</t>
  </si>
  <si>
    <t>HEAB780313MZSRST01</t>
  </si>
  <si>
    <t>BEATRIZ ALEJANDRA HERRERA ASCACIO</t>
  </si>
  <si>
    <t>RORV771218V42</t>
  </si>
  <si>
    <t>RORV771218HNLDYC04</t>
  </si>
  <si>
    <t>VICTOR MANUEL RODRIGUEZ REYNA</t>
  </si>
  <si>
    <t>MARS820323F78</t>
  </si>
  <si>
    <t>MARS820323MZSRBN24</t>
  </si>
  <si>
    <t>SANDRA JANET MARTINEZ ROBLES</t>
  </si>
  <si>
    <t>SALH720427F48</t>
  </si>
  <si>
    <t>SALH720427MCLNNL00</t>
  </si>
  <si>
    <t>HILDA GABRIELA SANCHEZ LINARES</t>
  </si>
  <si>
    <t>ZAMN950506J49</t>
  </si>
  <si>
    <t>ZAMN950506HZSMJT07</t>
  </si>
  <si>
    <t>NETZER ZAMUDIO MEJIA</t>
  </si>
  <si>
    <t>PERB911005IY2</t>
  </si>
  <si>
    <t>PERB911005MCLRNR03</t>
  </si>
  <si>
    <t>BRIANDA CITLALLI PEREZ RANGEL</t>
  </si>
  <si>
    <t>ROAL890413I41</t>
  </si>
  <si>
    <t>ROAL890413MZSSRR03</t>
  </si>
  <si>
    <t>LORENA IRACEL ROSTRO ARANDA</t>
  </si>
  <si>
    <t>COVJ680110UI9</t>
  </si>
  <si>
    <t>COVJ680110HZSRLS00</t>
  </si>
  <si>
    <t>JESUS CORTES VILLARREAL</t>
  </si>
  <si>
    <t>CARS970324AM4</t>
  </si>
  <si>
    <t>CARS970324HCLMDM01</t>
  </si>
  <si>
    <t>SAMUEL CAMPOS RODRIGUEZ</t>
  </si>
  <si>
    <t>MALP021227TT2</t>
  </si>
  <si>
    <t>MALP021227MZSNRRA2</t>
  </si>
  <si>
    <t>PERLA MANCILLAS LIRA</t>
  </si>
  <si>
    <t>HEVA000715GCA</t>
  </si>
  <si>
    <t>HEVA000715MZSRZTA6</t>
  </si>
  <si>
    <t>ATENA HERNANDEZ VAZQUEZ</t>
  </si>
  <si>
    <t>SUCM9701016MA</t>
  </si>
  <si>
    <t>SUCM970101HZSRSR00</t>
  </si>
  <si>
    <t>MARCOS SUAREZ CASTAÑON</t>
  </si>
  <si>
    <t>20250930</t>
  </si>
  <si>
    <t>DF200</t>
  </si>
  <si>
    <t>DF056</t>
  </si>
  <si>
    <t>200109</t>
  </si>
  <si>
    <t>201519</t>
  </si>
  <si>
    <t>202419</t>
  </si>
  <si>
    <t>202516</t>
  </si>
  <si>
    <t>202518</t>
  </si>
  <si>
    <t>20250715</t>
  </si>
  <si>
    <t>INTERINATO</t>
  </si>
  <si>
    <t>ESTIMULO AL DESEMP. DOC. I.F.</t>
  </si>
  <si>
    <t>R_CAE  Ordinaria</t>
  </si>
  <si>
    <t>AJUSTE PUNT. Y ASIST. DOC</t>
  </si>
  <si>
    <t>APOYO UTILES ESCOLARES</t>
  </si>
  <si>
    <t>ANTEOJOS O LENTES DE CONTACTO 2</t>
  </si>
  <si>
    <t>ANTEOJOS O LENTES DE CONTACTO 3</t>
  </si>
  <si>
    <t>ESTIMULO 10 AÑOS</t>
  </si>
  <si>
    <t>ESTIMULO 25 AÑOS</t>
  </si>
  <si>
    <t>ESTIMULO 5 AÑOS</t>
  </si>
  <si>
    <t>I.S.P.T. A RETENER</t>
  </si>
  <si>
    <t>NUPCIAS DOC.</t>
  </si>
  <si>
    <t>DIAS ECONOMICOS DOC. FIN</t>
  </si>
  <si>
    <t>DIAS ECONOMICOS DOCENTE</t>
  </si>
  <si>
    <t>UTILES ESCOLARES DOCENTE</t>
  </si>
  <si>
    <t>PRIMA VAC. DOC. FIN</t>
  </si>
  <si>
    <t>ASESORIA COMPLEMENT. DOC.</t>
  </si>
  <si>
    <t>ASESORIAS DOC. FIN</t>
  </si>
  <si>
    <t>SEGURO IND. GNP 2</t>
  </si>
  <si>
    <t>R_I.S.P.T. A RETENER</t>
  </si>
  <si>
    <t>I.S.P.T. A RETENER_K</t>
  </si>
  <si>
    <t>CREDITO FONACOT. 2</t>
  </si>
  <si>
    <t>CREDITO FONACOT. 3</t>
  </si>
  <si>
    <t>CREDITO FONACOT. 4</t>
  </si>
  <si>
    <t>PEN. ALIM. 1</t>
  </si>
  <si>
    <t>1009</t>
  </si>
  <si>
    <t>2625</t>
  </si>
  <si>
    <t>5045</t>
  </si>
  <si>
    <t>1601</t>
  </si>
  <si>
    <t>2553</t>
  </si>
  <si>
    <t>8580</t>
  </si>
  <si>
    <t/>
  </si>
  <si>
    <t>1712-78</t>
  </si>
  <si>
    <t>1541-48</t>
  </si>
  <si>
    <t>1712-75</t>
  </si>
  <si>
    <t>1591-66</t>
  </si>
  <si>
    <t>1597</t>
  </si>
  <si>
    <t>1541-53</t>
  </si>
  <si>
    <t>1321-15</t>
  </si>
  <si>
    <t>1222-11</t>
  </si>
  <si>
    <t>11311103100305L5XATEC0.00DF200</t>
  </si>
  <si>
    <t>11311103100305L5XATEC0.00DF056</t>
  </si>
  <si>
    <t>Héctor Alejandro González López</t>
  </si>
  <si>
    <t>Unidad de enlace PEF / CONAC</t>
  </si>
  <si>
    <t>Guadalupe, Zac a 3 de octubre de 2025</t>
  </si>
  <si>
    <t>Información reportada por la Entidad Federativa, correspondiente al periodo: julio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</si>
</sst>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&quot;$&quot;#,##0.00;\-&quot;$&quot;#,##0.00"/>
    <numFmt numFmtId="165" formatCode="_-&quot;$&quot;* #,##0.00_-;\-&quot;$&quot;* #,##0.00_-;_-&quot;$&quot;* &quot;-&quot;??_-;_-@_-"/>
    <numFmt numFmtId="166" formatCode="00"/>
    <numFmt numFmtId="167" formatCode="#,##0.00_ ;\-#,##0.00\ "/>
    <numFmt numFmtId="168" formatCode="00.0"/>
    <numFmt numFmtId="169" formatCode="#,##0_ ;\-#,##0\ "/>
    <numFmt numFmtId="170" formatCode="0.0"/>
    <numFmt numFmtId="171" formatCode="0.00_ ;\-0.00\ 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color rgb="FF000000"/>
      <name val="Arial"/>
      <family val="2"/>
    </font>
    <font>
      <sz val="11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9"/>
      <color rgb="FF000000"/>
      <name val="Calibri"/>
      <family val="2"/>
      <scheme val="minor"/>
    </font>
    <font>
      <b/>
      <sz val="14"/>
      <name val="Calibri"/>
      <family val="2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1"/>
      <name val="Calibri"/>
      <family val="2"/>
    </font>
    <font>
      <sz val="9"/>
      <color rgb="FF17375E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Wingdings"/>
      <charset val="2"/>
    </font>
    <font>
      <sz val="9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249977111117893"/>
      <name val="Calibri"/>
      <family val="2"/>
    </font>
    <font>
      <sz val="9"/>
      <color theme="3" tint="-0.249977111117893"/>
      <name val="Calibri"/>
      <family val="2"/>
    </font>
    <font>
      <sz val="10"/>
      <color theme="3" tint="-0.249977111117893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Verdana"/>
      <family val="2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rgb="FF000000"/>
      <name val="MS Shell Dlg 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53" fillId="0" borderId="0"/>
  </cellStyleXfs>
  <cellXfs count="421">
    <xf numFmtId="0" fontId="0" fillId="0" borderId="0" xfId="0"/>
    <xf numFmtId="166" fontId="8" fillId="0" borderId="0" xfId="3" applyNumberFormat="1" applyFont="1" applyBorder="1" applyAlignment="1">
      <alignment horizontal="center" wrapText="1"/>
    </xf>
    <xf numFmtId="166" fontId="8" fillId="0" borderId="1" xfId="3" applyNumberFormat="1" applyFont="1" applyBorder="1" applyAlignment="1">
      <alignment horizontal="center" wrapText="1"/>
    </xf>
    <xf numFmtId="166" fontId="8" fillId="0" borderId="2" xfId="3" applyNumberFormat="1" applyFont="1" applyBorder="1" applyAlignment="1">
      <alignment horizontal="center" wrapText="1"/>
    </xf>
    <xf numFmtId="167" fontId="11" fillId="0" borderId="0" xfId="1" applyNumberFormat="1" applyFont="1" applyBorder="1" applyAlignment="1">
      <alignment horizontal="center" vertical="center"/>
    </xf>
    <xf numFmtId="0" fontId="12" fillId="0" borderId="0" xfId="0" applyFont="1"/>
    <xf numFmtId="1" fontId="0" fillId="0" borderId="0" xfId="0" applyNumberFormat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4" fillId="0" borderId="0" xfId="0" applyFont="1"/>
    <xf numFmtId="0" fontId="5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15" fillId="0" borderId="0" xfId="0" applyFont="1"/>
    <xf numFmtId="0" fontId="5" fillId="5" borderId="0" xfId="0" applyFont="1" applyFill="1"/>
    <xf numFmtId="0" fontId="5" fillId="5" borderId="12" xfId="0" applyFont="1" applyFill="1" applyBorder="1"/>
    <xf numFmtId="0" fontId="16" fillId="5" borderId="8" xfId="0" applyFont="1" applyFill="1" applyBorder="1"/>
    <xf numFmtId="0" fontId="16" fillId="5" borderId="9" xfId="0" applyFont="1" applyFill="1" applyBorder="1"/>
    <xf numFmtId="0" fontId="16" fillId="5" borderId="10" xfId="0" applyFont="1" applyFill="1" applyBorder="1" applyAlignment="1">
      <alignment horizontal="right"/>
    </xf>
    <xf numFmtId="0" fontId="20" fillId="0" borderId="0" xfId="0" applyFont="1"/>
    <xf numFmtId="0" fontId="19" fillId="6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0" fillId="0" borderId="0" xfId="0" applyFont="1"/>
    <xf numFmtId="0" fontId="13" fillId="0" borderId="0" xfId="0" applyFont="1"/>
    <xf numFmtId="0" fontId="13" fillId="0" borderId="12" xfId="0" applyFont="1" applyBorder="1"/>
    <xf numFmtId="0" fontId="21" fillId="0" borderId="11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12" xfId="0" applyFont="1" applyBorder="1"/>
    <xf numFmtId="0" fontId="23" fillId="0" borderId="8" xfId="0" applyFont="1" applyBorder="1"/>
    <xf numFmtId="0" fontId="23" fillId="0" borderId="9" xfId="0" applyFont="1" applyBorder="1"/>
    <xf numFmtId="0" fontId="24" fillId="0" borderId="9" xfId="0" applyFont="1" applyBorder="1"/>
    <xf numFmtId="0" fontId="23" fillId="0" borderId="10" xfId="0" applyFont="1" applyBorder="1"/>
    <xf numFmtId="0" fontId="16" fillId="0" borderId="0" xfId="0" applyFont="1"/>
    <xf numFmtId="0" fontId="27" fillId="0" borderId="0" xfId="0" applyFont="1"/>
    <xf numFmtId="0" fontId="0" fillId="0" borderId="11" xfId="0" applyBorder="1"/>
    <xf numFmtId="0" fontId="0" fillId="0" borderId="12" xfId="0" applyBorder="1"/>
    <xf numFmtId="0" fontId="28" fillId="0" borderId="0" xfId="0" applyFont="1"/>
    <xf numFmtId="0" fontId="0" fillId="5" borderId="10" xfId="0" applyFill="1" applyBorder="1" applyAlignment="1">
      <alignment horizontal="right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19" fillId="0" borderId="11" xfId="0" applyFont="1" applyBorder="1"/>
    <xf numFmtId="0" fontId="19" fillId="0" borderId="0" xfId="0" applyFont="1"/>
    <xf numFmtId="0" fontId="20" fillId="0" borderId="12" xfId="0" applyFont="1" applyBorder="1"/>
    <xf numFmtId="0" fontId="33" fillId="0" borderId="0" xfId="0" applyFont="1"/>
    <xf numFmtId="0" fontId="22" fillId="0" borderId="9" xfId="0" applyFont="1" applyBorder="1"/>
    <xf numFmtId="0" fontId="3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/>
    <xf numFmtId="0" fontId="35" fillId="0" borderId="9" xfId="0" applyFont="1" applyBorder="1" applyAlignment="1">
      <alignment horizontal="right"/>
    </xf>
    <xf numFmtId="0" fontId="35" fillId="0" borderId="9" xfId="0" applyFont="1" applyBorder="1" applyAlignment="1">
      <alignment horizontal="left" indent="3"/>
    </xf>
    <xf numFmtId="0" fontId="4" fillId="0" borderId="9" xfId="0" applyFont="1" applyBorder="1"/>
    <xf numFmtId="0" fontId="0" fillId="0" borderId="9" xfId="0" applyBorder="1"/>
    <xf numFmtId="0" fontId="0" fillId="0" borderId="9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5" fillId="0" borderId="9" xfId="0" applyFont="1" applyBorder="1" applyAlignment="1">
      <alignment horizontal="center"/>
    </xf>
    <xf numFmtId="2" fontId="35" fillId="0" borderId="10" xfId="0" applyNumberFormat="1" applyFont="1" applyBorder="1" applyAlignment="1">
      <alignment horizontal="right"/>
    </xf>
    <xf numFmtId="0" fontId="36" fillId="0" borderId="0" xfId="0" applyFont="1"/>
    <xf numFmtId="0" fontId="4" fillId="0" borderId="0" xfId="0" applyFont="1"/>
    <xf numFmtId="0" fontId="36" fillId="0" borderId="0" xfId="0" applyFont="1" applyAlignment="1">
      <alignment horizontal="right"/>
    </xf>
    <xf numFmtId="0" fontId="18" fillId="0" borderId="0" xfId="0" applyFont="1"/>
    <xf numFmtId="0" fontId="17" fillId="0" borderId="0" xfId="0" applyFont="1"/>
    <xf numFmtId="0" fontId="10" fillId="0" borderId="11" xfId="0" applyFont="1" applyBorder="1" applyAlignment="1">
      <alignment horizontal="right"/>
    </xf>
    <xf numFmtId="4" fontId="23" fillId="0" borderId="10" xfId="0" applyNumberFormat="1" applyFont="1" applyBorder="1"/>
    <xf numFmtId="0" fontId="24" fillId="8" borderId="0" xfId="0" applyFont="1" applyFill="1"/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40" fillId="0" borderId="11" xfId="0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wrapText="1"/>
    </xf>
    <xf numFmtId="1" fontId="40" fillId="0" borderId="0" xfId="0" applyNumberFormat="1" applyFont="1" applyAlignment="1">
      <alignment horizontal="center"/>
    </xf>
    <xf numFmtId="0" fontId="41" fillId="0" borderId="12" xfId="0" applyFont="1" applyBorder="1"/>
    <xf numFmtId="0" fontId="40" fillId="0" borderId="8" xfId="0" applyFont="1" applyBorder="1" applyAlignment="1">
      <alignment horizontal="center"/>
    </xf>
    <xf numFmtId="0" fontId="40" fillId="0" borderId="9" xfId="0" applyFont="1" applyBorder="1"/>
    <xf numFmtId="0" fontId="40" fillId="0" borderId="9" xfId="0" applyFont="1" applyBorder="1" applyAlignment="1">
      <alignment horizontal="center"/>
    </xf>
    <xf numFmtId="0" fontId="40" fillId="0" borderId="9" xfId="0" applyFont="1" applyBorder="1" applyAlignment="1">
      <alignment wrapText="1"/>
    </xf>
    <xf numFmtId="1" fontId="40" fillId="0" borderId="9" xfId="0" applyNumberFormat="1" applyFont="1" applyBorder="1" applyAlignment="1">
      <alignment horizontal="center"/>
    </xf>
    <xf numFmtId="2" fontId="40" fillId="0" borderId="9" xfId="0" applyNumberFormat="1" applyFont="1" applyBorder="1"/>
    <xf numFmtId="0" fontId="41" fillId="0" borderId="10" xfId="0" applyFont="1" applyBorder="1"/>
    <xf numFmtId="2" fontId="40" fillId="0" borderId="0" xfId="0" applyNumberFormat="1" applyFont="1"/>
    <xf numFmtId="0" fontId="41" fillId="0" borderId="0" xfId="0" applyFont="1"/>
    <xf numFmtId="167" fontId="10" fillId="0" borderId="0" xfId="1" applyNumberFormat="1" applyFont="1" applyFill="1" applyBorder="1"/>
    <xf numFmtId="167" fontId="10" fillId="0" borderId="12" xfId="1" applyNumberFormat="1" applyFont="1" applyFill="1" applyBorder="1"/>
    <xf numFmtId="0" fontId="45" fillId="0" borderId="9" xfId="0" applyFont="1" applyBorder="1"/>
    <xf numFmtId="0" fontId="24" fillId="0" borderId="0" xfId="0" applyFont="1"/>
    <xf numFmtId="0" fontId="46" fillId="0" borderId="0" xfId="0" applyFont="1" applyAlignment="1">
      <alignment horizontal="left" vertical="center"/>
    </xf>
    <xf numFmtId="0" fontId="47" fillId="0" borderId="0" xfId="0" applyFont="1"/>
    <xf numFmtId="0" fontId="46" fillId="0" borderId="0" xfId="0" applyFont="1"/>
    <xf numFmtId="0" fontId="21" fillId="8" borderId="0" xfId="0" applyFont="1" applyFill="1" applyAlignment="1">
      <alignment vertical="top"/>
    </xf>
    <xf numFmtId="0" fontId="0" fillId="8" borderId="0" xfId="0" applyFill="1"/>
    <xf numFmtId="0" fontId="50" fillId="0" borderId="0" xfId="0" applyFont="1"/>
    <xf numFmtId="0" fontId="19" fillId="7" borderId="13" xfId="0" applyFont="1" applyFill="1" applyBorder="1" applyAlignment="1">
      <alignment horizontal="centerContinuous" vertical="center" wrapText="1"/>
    </xf>
    <xf numFmtId="0" fontId="0" fillId="0" borderId="10" xfId="0" applyBorder="1"/>
    <xf numFmtId="0" fontId="19" fillId="7" borderId="13" xfId="0" applyFont="1" applyFill="1" applyBorder="1" applyAlignment="1">
      <alignment horizontal="center" vertical="center"/>
    </xf>
    <xf numFmtId="0" fontId="23" fillId="0" borderId="11" xfId="0" applyFont="1" applyBorder="1"/>
    <xf numFmtId="0" fontId="13" fillId="0" borderId="9" xfId="0" applyFont="1" applyBorder="1"/>
    <xf numFmtId="0" fontId="13" fillId="0" borderId="10" xfId="0" applyFont="1" applyBorder="1"/>
    <xf numFmtId="49" fontId="36" fillId="0" borderId="11" xfId="0" applyNumberFormat="1" applyFont="1" applyBorder="1"/>
    <xf numFmtId="49" fontId="36" fillId="0" borderId="0" xfId="0" applyNumberFormat="1" applyFont="1"/>
    <xf numFmtId="49" fontId="36" fillId="0" borderId="0" xfId="0" applyNumberFormat="1" applyFont="1" applyAlignment="1">
      <alignment wrapText="1"/>
    </xf>
    <xf numFmtId="49" fontId="10" fillId="0" borderId="0" xfId="0" applyNumberFormat="1" applyFont="1"/>
    <xf numFmtId="4" fontId="10" fillId="0" borderId="0" xfId="0" applyNumberFormat="1" applyFont="1"/>
    <xf numFmtId="49" fontId="36" fillId="0" borderId="12" xfId="0" applyNumberFormat="1" applyFont="1" applyBorder="1"/>
    <xf numFmtId="49" fontId="36" fillId="0" borderId="8" xfId="0" applyNumberFormat="1" applyFont="1" applyBorder="1"/>
    <xf numFmtId="49" fontId="36" fillId="0" borderId="9" xfId="0" applyNumberFormat="1" applyFont="1" applyBorder="1"/>
    <xf numFmtId="49" fontId="36" fillId="0" borderId="9" xfId="0" applyNumberFormat="1" applyFont="1" applyBorder="1" applyAlignment="1">
      <alignment wrapText="1"/>
    </xf>
    <xf numFmtId="4" fontId="36" fillId="0" borderId="9" xfId="0" applyNumberFormat="1" applyFont="1" applyBorder="1"/>
    <xf numFmtId="49" fontId="36" fillId="0" borderId="10" xfId="0" applyNumberFormat="1" applyFont="1" applyBorder="1"/>
    <xf numFmtId="0" fontId="10" fillId="0" borderId="6" xfId="0" applyFont="1" applyBorder="1"/>
    <xf numFmtId="164" fontId="21" fillId="0" borderId="0" xfId="4" applyNumberFormat="1" applyFont="1" applyFill="1" applyBorder="1"/>
    <xf numFmtId="164" fontId="21" fillId="0" borderId="12" xfId="4" applyNumberFormat="1" applyFont="1" applyFill="1" applyBorder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4" fillId="0" borderId="0" xfId="0" applyFont="1"/>
    <xf numFmtId="0" fontId="51" fillId="0" borderId="0" xfId="0" applyFont="1"/>
    <xf numFmtId="0" fontId="14" fillId="0" borderId="11" xfId="0" applyFont="1" applyBorder="1"/>
    <xf numFmtId="0" fontId="14" fillId="0" borderId="0" xfId="0" applyFont="1" applyAlignment="1">
      <alignment wrapText="1"/>
    </xf>
    <xf numFmtId="0" fontId="14" fillId="0" borderId="12" xfId="0" applyFont="1" applyBorder="1"/>
    <xf numFmtId="0" fontId="14" fillId="0" borderId="8" xfId="0" applyFont="1" applyBorder="1"/>
    <xf numFmtId="0" fontId="21" fillId="0" borderId="9" xfId="0" applyFont="1" applyBorder="1"/>
    <xf numFmtId="0" fontId="16" fillId="0" borderId="9" xfId="0" applyFont="1" applyBorder="1"/>
    <xf numFmtId="0" fontId="24" fillId="8" borderId="9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4" xfId="0" applyFont="1" applyBorder="1"/>
    <xf numFmtId="0" fontId="3" fillId="0" borderId="19" xfId="0" applyFont="1" applyBorder="1"/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55" fillId="0" borderId="0" xfId="0" applyFont="1"/>
    <xf numFmtId="166" fontId="8" fillId="0" borderId="0" xfId="3" applyNumberFormat="1" applyFont="1" applyBorder="1" applyAlignment="1" applyProtection="1">
      <alignment horizontal="left" vertical="center"/>
    </xf>
    <xf numFmtId="166" fontId="8" fillId="0" borderId="0" xfId="3" applyNumberFormat="1" applyFont="1" applyBorder="1" applyAlignment="1" applyProtection="1">
      <alignment horizontal="left" vertical="center" wrapText="1"/>
    </xf>
    <xf numFmtId="0" fontId="2" fillId="9" borderId="0" xfId="0" applyFont="1" applyFill="1" applyAlignment="1">
      <alignment horizontal="right" vertical="center"/>
    </xf>
    <xf numFmtId="0" fontId="0" fillId="0" borderId="11" xfId="0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0" fontId="5" fillId="5" borderId="12" xfId="0" applyFont="1" applyFill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5" borderId="0" xfId="0" applyFill="1"/>
    <xf numFmtId="0" fontId="61" fillId="0" borderId="0" xfId="0" applyFont="1"/>
    <xf numFmtId="0" fontId="61" fillId="5" borderId="0" xfId="0" applyFont="1" applyFill="1" applyProtection="1">
      <protection locked="0"/>
    </xf>
    <xf numFmtId="0" fontId="5" fillId="5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right" vertical="center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167" fontId="10" fillId="0" borderId="0" xfId="4" applyNumberFormat="1" applyFont="1" applyFill="1" applyBorder="1"/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166" fontId="8" fillId="0" borderId="1" xfId="3" applyNumberFormat="1" applyFont="1" applyBorder="1" applyAlignment="1">
      <alignment horizontal="center" vertical="center" wrapText="1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62" fillId="7" borderId="13" xfId="0" applyFont="1" applyFill="1" applyBorder="1" applyAlignment="1">
      <alignment horizontal="center" vertical="center"/>
    </xf>
    <xf numFmtId="0" fontId="63" fillId="0" borderId="0" xfId="0" applyFont="1"/>
    <xf numFmtId="0" fontId="5" fillId="5" borderId="0" xfId="0" applyFont="1" applyFill="1" applyAlignment="1">
      <alignment horizontal="right"/>
    </xf>
    <xf numFmtId="0" fontId="61" fillId="5" borderId="11" xfId="0" applyFont="1" applyFill="1" applyBorder="1"/>
    <xf numFmtId="0" fontId="61" fillId="5" borderId="0" xfId="0" applyFont="1" applyFill="1"/>
    <xf numFmtId="0" fontId="14" fillId="0" borderId="0" xfId="0" applyFont="1" applyAlignment="1" applyProtection="1">
      <alignment horizontal="center"/>
      <protection locked="0"/>
    </xf>
    <xf numFmtId="2" fontId="60" fillId="0" borderId="0" xfId="1" applyNumberFormat="1" applyFont="1" applyFill="1" applyBorder="1" applyAlignment="1" applyProtection="1">
      <alignment horizontal="center"/>
      <protection locked="0"/>
    </xf>
    <xf numFmtId="0" fontId="14" fillId="8" borderId="0" xfId="0" applyFont="1" applyFill="1" applyAlignment="1" applyProtection="1">
      <alignment horizontal="center"/>
      <protection locked="0"/>
    </xf>
    <xf numFmtId="0" fontId="14" fillId="8" borderId="0" xfId="0" applyFont="1" applyFill="1" applyAlignment="1" applyProtection="1">
      <alignment horizontal="left"/>
      <protection locked="0"/>
    </xf>
    <xf numFmtId="0" fontId="5" fillId="5" borderId="6" xfId="0" applyFont="1" applyFill="1" applyBorder="1" applyAlignment="1">
      <alignment horizontal="right"/>
    </xf>
    <xf numFmtId="43" fontId="61" fillId="5" borderId="0" xfId="1" applyFont="1" applyFill="1" applyBorder="1" applyAlignment="1" applyProtection="1"/>
    <xf numFmtId="0" fontId="3" fillId="5" borderId="12" xfId="0" applyFont="1" applyFill="1" applyBorder="1"/>
    <xf numFmtId="0" fontId="61" fillId="5" borderId="5" xfId="0" applyFont="1" applyFill="1" applyBorder="1"/>
    <xf numFmtId="0" fontId="61" fillId="5" borderId="6" xfId="0" applyFont="1" applyFill="1" applyBorder="1"/>
    <xf numFmtId="0" fontId="56" fillId="5" borderId="0" xfId="0" applyFont="1" applyFill="1"/>
    <xf numFmtId="0" fontId="0" fillId="0" borderId="0" xfId="0" applyProtection="1">
      <protection locked="0"/>
    </xf>
    <xf numFmtId="0" fontId="62" fillId="5" borderId="0" xfId="0" applyFont="1" applyFill="1"/>
    <xf numFmtId="0" fontId="14" fillId="0" borderId="0" xfId="0" applyFont="1" applyProtection="1">
      <protection locked="0"/>
    </xf>
    <xf numFmtId="0" fontId="58" fillId="0" borderId="0" xfId="0" applyFont="1" applyAlignment="1" applyProtection="1">
      <alignment horizontal="center"/>
      <protection locked="0"/>
    </xf>
    <xf numFmtId="1" fontId="58" fillId="0" borderId="0" xfId="0" applyNumberFormat="1" applyFont="1" applyAlignment="1" applyProtection="1">
      <alignment horizontal="center"/>
      <protection locked="0"/>
    </xf>
    <xf numFmtId="170" fontId="58" fillId="0" borderId="0" xfId="0" applyNumberFormat="1" applyFont="1" applyAlignment="1" applyProtection="1">
      <alignment horizontal="center"/>
      <protection locked="0"/>
    </xf>
    <xf numFmtId="0" fontId="40" fillId="0" borderId="0" xfId="0" applyFont="1" applyAlignment="1" applyProtection="1">
      <alignment horizontal="center"/>
      <protection locked="0"/>
    </xf>
    <xf numFmtId="166" fontId="40" fillId="0" borderId="0" xfId="0" applyNumberFormat="1" applyFont="1" applyAlignment="1" applyProtection="1">
      <alignment horizontal="center"/>
      <protection locked="0"/>
    </xf>
    <xf numFmtId="168" fontId="58" fillId="0" borderId="0" xfId="0" applyNumberFormat="1" applyFont="1" applyAlignment="1" applyProtection="1">
      <alignment horizontal="center"/>
      <protection locked="0"/>
    </xf>
    <xf numFmtId="2" fontId="58" fillId="0" borderId="0" xfId="1" applyNumberFormat="1" applyFont="1" applyFill="1" applyBorder="1" applyAlignment="1" applyProtection="1">
      <alignment horizontal="center"/>
      <protection locked="0"/>
    </xf>
    <xf numFmtId="2" fontId="59" fillId="0" borderId="0" xfId="0" applyNumberFormat="1" applyFont="1" applyAlignment="1" applyProtection="1">
      <alignment horizontal="center"/>
      <protection locked="0"/>
    </xf>
    <xf numFmtId="0" fontId="3" fillId="4" borderId="0" xfId="2" applyFont="1" applyFill="1" applyAlignment="1" applyProtection="1">
      <alignment horizontal="center" vertical="center"/>
    </xf>
    <xf numFmtId="0" fontId="10" fillId="0" borderId="0" xfId="1" applyNumberFormat="1" applyFont="1" applyBorder="1" applyAlignment="1" applyProtection="1">
      <alignment horizontal="center" vertical="center"/>
      <protection locked="0" hidden="1"/>
    </xf>
    <xf numFmtId="169" fontId="3" fillId="5" borderId="0" xfId="1" applyNumberFormat="1" applyFont="1" applyFill="1" applyBorder="1" applyProtection="1">
      <protection locked="0"/>
    </xf>
    <xf numFmtId="167" fontId="10" fillId="5" borderId="0" xfId="1" applyNumberFormat="1" applyFont="1" applyFill="1" applyBorder="1" applyProtection="1">
      <protection locked="0"/>
    </xf>
    <xf numFmtId="4" fontId="3" fillId="5" borderId="0" xfId="0" applyNumberFormat="1" applyFont="1" applyFill="1" applyProtection="1">
      <protection locked="0"/>
    </xf>
    <xf numFmtId="0" fontId="3" fillId="5" borderId="0" xfId="0" applyFont="1" applyFill="1" applyProtection="1">
      <protection locked="0"/>
    </xf>
    <xf numFmtId="167" fontId="10" fillId="5" borderId="12" xfId="1" applyNumberFormat="1" applyFont="1" applyFill="1" applyBorder="1" applyProtection="1">
      <protection locked="0"/>
    </xf>
    <xf numFmtId="169" fontId="3" fillId="5" borderId="0" xfId="1" quotePrefix="1" applyNumberFormat="1" applyFont="1" applyFill="1" applyBorder="1" applyProtection="1">
      <protection locked="0"/>
    </xf>
    <xf numFmtId="169" fontId="10" fillId="5" borderId="0" xfId="1" applyNumberFormat="1" applyFont="1" applyFill="1" applyBorder="1" applyProtection="1">
      <protection locked="0"/>
    </xf>
    <xf numFmtId="4" fontId="10" fillId="5" borderId="0" xfId="1" applyNumberFormat="1" applyFont="1" applyFill="1" applyBorder="1" applyProtection="1">
      <protection locked="0"/>
    </xf>
    <xf numFmtId="4" fontId="10" fillId="0" borderId="0" xfId="0" applyNumberFormat="1" applyFont="1" applyProtection="1">
      <protection locked="0"/>
    </xf>
    <xf numFmtId="167" fontId="10" fillId="0" borderId="12" xfId="1" applyNumberFormat="1" applyFont="1" applyFill="1" applyBorder="1" applyProtection="1">
      <protection locked="0"/>
    </xf>
    <xf numFmtId="167" fontId="10" fillId="0" borderId="13" xfId="0" applyNumberFormat="1" applyFont="1" applyBorder="1" applyAlignment="1" applyProtection="1">
      <alignment horizontal="right" vertical="center" wrapText="1"/>
      <protection locked="0"/>
    </xf>
    <xf numFmtId="171" fontId="10" fillId="0" borderId="0" xfId="0" applyNumberFormat="1" applyFont="1" applyProtection="1">
      <protection locked="0"/>
    </xf>
    <xf numFmtId="167" fontId="10" fillId="0" borderId="12" xfId="4" applyNumberFormat="1" applyFont="1" applyFill="1" applyBorder="1" applyProtection="1"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vertical="center" wrapText="1"/>
      <protection locked="0"/>
    </xf>
    <xf numFmtId="0" fontId="19" fillId="6" borderId="14" xfId="0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14" fontId="32" fillId="0" borderId="13" xfId="0" applyNumberFormat="1" applyFont="1" applyBorder="1"/>
    <xf numFmtId="14" fontId="58" fillId="0" borderId="0" xfId="0" applyNumberFormat="1" applyFont="1" applyAlignment="1" applyProtection="1">
      <alignment horizontal="center"/>
      <protection locked="0"/>
    </xf>
    <xf numFmtId="49" fontId="40" fillId="0" borderId="0" xfId="0" applyNumberFormat="1" applyFont="1" applyAlignment="1" applyProtection="1">
      <alignment horizontal="center"/>
      <protection locked="0"/>
    </xf>
    <xf numFmtId="0" fontId="0" fillId="0" borderId="13" xfId="0" applyBorder="1"/>
    <xf numFmtId="164" fontId="10" fillId="0" borderId="0" xfId="4" applyNumberFormat="1" applyFont="1" applyFill="1" applyBorder="1"/>
    <xf numFmtId="0" fontId="66" fillId="5" borderId="5" xfId="0" applyFont="1" applyFill="1" applyBorder="1"/>
    <xf numFmtId="0" fontId="66" fillId="5" borderId="6" xfId="0" applyFont="1" applyFill="1" applyBorder="1"/>
    <xf numFmtId="0" fontId="66" fillId="5" borderId="6" xfId="0" applyFont="1" applyFill="1" applyBorder="1" applyAlignment="1">
      <alignment horizontal="right"/>
    </xf>
    <xf numFmtId="0" fontId="66" fillId="5" borderId="7" xfId="0" applyFont="1" applyFill="1" applyBorder="1"/>
    <xf numFmtId="0" fontId="19" fillId="5" borderId="0" xfId="0" applyFont="1" applyFill="1"/>
    <xf numFmtId="0" fontId="66" fillId="5" borderId="0" xfId="0" applyFont="1" applyFill="1" applyAlignment="1">
      <alignment horizontal="right"/>
    </xf>
    <xf numFmtId="0" fontId="19" fillId="5" borderId="12" xfId="0" applyFont="1" applyFill="1" applyBorder="1"/>
    <xf numFmtId="0" fontId="19" fillId="6" borderId="13" xfId="0" applyFont="1" applyFill="1" applyBorder="1" applyAlignment="1">
      <alignment horizontal="centerContinuous" vertical="center" wrapText="1"/>
    </xf>
    <xf numFmtId="0" fontId="16" fillId="5" borderId="7" xfId="0" applyFont="1" applyFill="1" applyBorder="1"/>
    <xf numFmtId="0" fontId="66" fillId="5" borderId="12" xfId="0" applyFont="1" applyFill="1" applyBorder="1"/>
    <xf numFmtId="0" fontId="16" fillId="5" borderId="12" xfId="0" applyFont="1" applyFill="1" applyBorder="1"/>
    <xf numFmtId="167" fontId="3" fillId="0" borderId="0" xfId="1" applyNumberFormat="1" applyFont="1" applyFill="1" applyBorder="1" applyProtection="1">
      <protection locked="0"/>
    </xf>
    <xf numFmtId="0" fontId="46" fillId="5" borderId="5" xfId="0" applyFont="1" applyFill="1" applyBorder="1"/>
    <xf numFmtId="0" fontId="46" fillId="5" borderId="6" xfId="0" applyFont="1" applyFill="1" applyBorder="1"/>
    <xf numFmtId="0" fontId="63" fillId="5" borderId="8" xfId="0" applyFont="1" applyFill="1" applyBorder="1"/>
    <xf numFmtId="0" fontId="63" fillId="5" borderId="9" xfId="0" applyFont="1" applyFill="1" applyBorder="1"/>
    <xf numFmtId="0" fontId="63" fillId="5" borderId="10" xfId="0" applyFont="1" applyFill="1" applyBorder="1" applyAlignment="1">
      <alignment horizontal="right"/>
    </xf>
    <xf numFmtId="0" fontId="52" fillId="5" borderId="8" xfId="0" applyFont="1" applyFill="1" applyBorder="1"/>
    <xf numFmtId="0" fontId="52" fillId="5" borderId="9" xfId="0" applyFont="1" applyFill="1" applyBorder="1"/>
    <xf numFmtId="0" fontId="52" fillId="5" borderId="10" xfId="0" applyFont="1" applyFill="1" applyBorder="1" applyAlignment="1">
      <alignment horizontal="right"/>
    </xf>
    <xf numFmtId="0" fontId="52" fillId="0" borderId="0" xfId="0" applyFont="1"/>
    <xf numFmtId="0" fontId="61" fillId="7" borderId="13" xfId="0" applyFont="1" applyFill="1" applyBorder="1" applyAlignment="1">
      <alignment horizontal="center" vertical="center" wrapText="1"/>
    </xf>
    <xf numFmtId="0" fontId="61" fillId="0" borderId="11" xfId="0" applyFont="1" applyBorder="1"/>
    <xf numFmtId="0" fontId="15" fillId="0" borderId="8" xfId="0" applyFont="1" applyBorder="1"/>
    <xf numFmtId="0" fontId="15" fillId="0" borderId="9" xfId="0" applyFont="1" applyBorder="1"/>
    <xf numFmtId="0" fontId="68" fillId="0" borderId="9" xfId="0" applyFont="1" applyBorder="1"/>
    <xf numFmtId="0" fontId="19" fillId="0" borderId="11" xfId="0" applyFont="1" applyBorder="1" applyAlignment="1">
      <alignment horizontal="right"/>
    </xf>
    <xf numFmtId="0" fontId="19" fillId="8" borderId="0" xfId="0" applyFont="1" applyFill="1"/>
    <xf numFmtId="0" fontId="19" fillId="5" borderId="0" xfId="0" applyFont="1" applyFill="1" applyProtection="1">
      <protection locked="0"/>
    </xf>
    <xf numFmtId="0" fontId="21" fillId="0" borderId="12" xfId="0" applyFont="1" applyBorder="1"/>
    <xf numFmtId="0" fontId="19" fillId="5" borderId="10" xfId="0" applyFont="1" applyFill="1" applyBorder="1" applyProtection="1">
      <protection locked="0"/>
    </xf>
    <xf numFmtId="0" fontId="66" fillId="5" borderId="0" xfId="0" applyFont="1" applyFill="1" applyProtection="1">
      <protection locked="0"/>
    </xf>
    <xf numFmtId="0" fontId="14" fillId="0" borderId="13" xfId="0" applyFont="1" applyBorder="1"/>
    <xf numFmtId="0" fontId="46" fillId="5" borderId="7" xfId="0" applyFont="1" applyFill="1" applyBorder="1"/>
    <xf numFmtId="0" fontId="46" fillId="5" borderId="12" xfId="0" applyFont="1" applyFill="1" applyBorder="1" applyAlignment="1">
      <alignment horizontal="right"/>
    </xf>
    <xf numFmtId="0" fontId="69" fillId="0" borderId="0" xfId="0" applyFont="1"/>
    <xf numFmtId="0" fontId="62" fillId="6" borderId="13" xfId="0" applyFont="1" applyFill="1" applyBorder="1" applyAlignment="1">
      <alignment horizontal="center" vertical="center" wrapText="1"/>
    </xf>
    <xf numFmtId="0" fontId="62" fillId="7" borderId="13" xfId="0" applyFont="1" applyFill="1" applyBorder="1" applyAlignment="1">
      <alignment horizontal="center" vertical="center" wrapText="1"/>
    </xf>
    <xf numFmtId="0" fontId="69" fillId="0" borderId="13" xfId="0" applyFont="1" applyBorder="1"/>
    <xf numFmtId="0" fontId="63" fillId="0" borderId="13" xfId="0" applyFont="1" applyBorder="1"/>
    <xf numFmtId="0" fontId="62" fillId="0" borderId="11" xfId="0" applyFont="1" applyBorder="1" applyAlignment="1">
      <alignment horizontal="left"/>
    </xf>
    <xf numFmtId="169" fontId="46" fillId="5" borderId="0" xfId="1" applyNumberFormat="1" applyFont="1" applyFill="1" applyBorder="1" applyProtection="1">
      <protection locked="0"/>
    </xf>
    <xf numFmtId="0" fontId="62" fillId="0" borderId="0" xfId="0" applyFont="1"/>
    <xf numFmtId="0" fontId="62" fillId="8" borderId="0" xfId="0" applyFont="1" applyFill="1"/>
    <xf numFmtId="164" fontId="70" fillId="0" borderId="0" xfId="4" applyNumberFormat="1" applyFont="1" applyFill="1" applyBorder="1"/>
    <xf numFmtId="164" fontId="70" fillId="0" borderId="12" xfId="4" applyNumberFormat="1" applyFont="1" applyFill="1" applyBorder="1"/>
    <xf numFmtId="0" fontId="70" fillId="0" borderId="11" xfId="0" applyFont="1" applyBorder="1"/>
    <xf numFmtId="0" fontId="70" fillId="0" borderId="0" xfId="0" applyFont="1"/>
    <xf numFmtId="0" fontId="69" fillId="0" borderId="12" xfId="0" applyFont="1" applyBorder="1"/>
    <xf numFmtId="0" fontId="69" fillId="0" borderId="8" xfId="0" applyFont="1" applyBorder="1"/>
    <xf numFmtId="0" fontId="69" fillId="0" borderId="9" xfId="0" applyFont="1" applyBorder="1"/>
    <xf numFmtId="0" fontId="69" fillId="0" borderId="10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46" fillId="0" borderId="11" xfId="0" applyFont="1" applyBorder="1" applyAlignment="1" applyProtection="1">
      <alignment horizontal="center"/>
      <protection locked="0"/>
    </xf>
    <xf numFmtId="0" fontId="46" fillId="0" borderId="0" xfId="0" applyFont="1" applyAlignment="1" applyProtection="1">
      <alignment horizontal="center"/>
      <protection locked="0"/>
    </xf>
    <xf numFmtId="0" fontId="46" fillId="0" borderId="12" xfId="0" applyFont="1" applyBorder="1" applyAlignment="1" applyProtection="1">
      <alignment horizontal="center"/>
      <protection locked="0"/>
    </xf>
    <xf numFmtId="0" fontId="46" fillId="0" borderId="8" xfId="0" applyFont="1" applyBorder="1" applyProtection="1">
      <protection locked="0"/>
    </xf>
    <xf numFmtId="0" fontId="46" fillId="0" borderId="9" xfId="0" applyFont="1" applyBorder="1" applyProtection="1">
      <protection locked="0"/>
    </xf>
    <xf numFmtId="0" fontId="46" fillId="0" borderId="10" xfId="0" applyFont="1" applyBorder="1" applyProtection="1">
      <protection locked="0"/>
    </xf>
    <xf numFmtId="0" fontId="71" fillId="0" borderId="0" xfId="0" applyFont="1"/>
    <xf numFmtId="0" fontId="61" fillId="6" borderId="13" xfId="0" applyFont="1" applyFill="1" applyBorder="1" applyAlignment="1">
      <alignment horizontal="center" vertical="center" wrapText="1"/>
    </xf>
    <xf numFmtId="169" fontId="5" fillId="5" borderId="0" xfId="1" applyNumberFormat="1" applyFont="1" applyFill="1" applyBorder="1" applyProtection="1">
      <protection locked="0"/>
    </xf>
    <xf numFmtId="4" fontId="5" fillId="5" borderId="0" xfId="1" applyNumberFormat="1" applyFont="1" applyFill="1" applyBorder="1" applyProtection="1">
      <protection locked="0"/>
    </xf>
    <xf numFmtId="0" fontId="71" fillId="0" borderId="12" xfId="0" applyFont="1" applyBorder="1"/>
    <xf numFmtId="0" fontId="67" fillId="0" borderId="11" xfId="0" applyFont="1" applyBorder="1"/>
    <xf numFmtId="0" fontId="67" fillId="0" borderId="0" xfId="0" applyFont="1"/>
    <xf numFmtId="0" fontId="72" fillId="0" borderId="0" xfId="0" applyFont="1"/>
    <xf numFmtId="0" fontId="15" fillId="0" borderId="12" xfId="0" applyFont="1" applyBorder="1"/>
    <xf numFmtId="0" fontId="15" fillId="0" borderId="10" xfId="0" applyFont="1" applyBorder="1"/>
    <xf numFmtId="0" fontId="31" fillId="0" borderId="13" xfId="0" applyFont="1" applyBorder="1" applyAlignment="1">
      <alignment horizontal="center" vertical="center" wrapText="1"/>
    </xf>
    <xf numFmtId="0" fontId="32" fillId="0" borderId="13" xfId="0" applyFont="1" applyBorder="1"/>
    <xf numFmtId="0" fontId="14" fillId="0" borderId="13" xfId="0" applyFont="1" applyBorder="1" applyAlignment="1">
      <alignment wrapText="1"/>
    </xf>
    <xf numFmtId="0" fontId="15" fillId="5" borderId="8" xfId="0" applyFont="1" applyFill="1" applyBorder="1"/>
    <xf numFmtId="0" fontId="15" fillId="5" borderId="9" xfId="0" applyFont="1" applyFill="1" applyBorder="1"/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 vertical="top"/>
    </xf>
    <xf numFmtId="0" fontId="35" fillId="0" borderId="0" xfId="0" applyFont="1" applyAlignment="1">
      <alignment horizontal="right"/>
    </xf>
    <xf numFmtId="167" fontId="10" fillId="5" borderId="12" xfId="1" applyNumberFormat="1" applyFont="1" applyFill="1" applyBorder="1" applyAlignment="1" applyProtection="1">
      <alignment horizontal="right"/>
      <protection locked="0"/>
    </xf>
    <xf numFmtId="0" fontId="52" fillId="5" borderId="10" xfId="0" applyFont="1" applyFill="1" applyBorder="1"/>
    <xf numFmtId="0" fontId="19" fillId="0" borderId="0" xfId="0" applyFont="1" applyAlignment="1">
      <alignment horizontal="right" wrapText="1"/>
    </xf>
    <xf numFmtId="0" fontId="3" fillId="0" borderId="13" xfId="0" applyFont="1" applyBorder="1"/>
    <xf numFmtId="0" fontId="48" fillId="0" borderId="13" xfId="0" applyFon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/>
    </xf>
    <xf numFmtId="0" fontId="10" fillId="0" borderId="5" xfId="0" applyFont="1" applyBorder="1"/>
    <xf numFmtId="169" fontId="3" fillId="5" borderId="6" xfId="1" applyNumberFormat="1" applyFont="1" applyFill="1" applyBorder="1" applyProtection="1">
      <protection locked="0"/>
    </xf>
    <xf numFmtId="167" fontId="10" fillId="0" borderId="6" xfId="1" applyNumberFormat="1" applyFont="1" applyFill="1" applyBorder="1"/>
    <xf numFmtId="0" fontId="0" fillId="0" borderId="1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4" fontId="10" fillId="0" borderId="0" xfId="1" applyNumberFormat="1" applyFont="1" applyBorder="1" applyAlignment="1" applyProtection="1">
      <alignment horizontal="center" vertical="center"/>
      <protection locked="0"/>
    </xf>
    <xf numFmtId="0" fontId="32" fillId="0" borderId="13" xfId="0" quotePrefix="1" applyFont="1" applyBorder="1" applyAlignment="1">
      <alignment horizontal="center" vertical="center"/>
    </xf>
    <xf numFmtId="9" fontId="0" fillId="0" borderId="13" xfId="0" applyNumberFormat="1" applyBorder="1"/>
    <xf numFmtId="0" fontId="0" fillId="0" borderId="13" xfId="0" applyBorder="1" applyAlignment="1">
      <alignment horizontal="left"/>
    </xf>
    <xf numFmtId="0" fontId="57" fillId="3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left"/>
    </xf>
    <xf numFmtId="166" fontId="9" fillId="0" borderId="3" xfId="3" applyNumberFormat="1" applyFont="1" applyBorder="1" applyAlignment="1" applyProtection="1">
      <alignment horizontal="left" vertical="center" wrapText="1"/>
    </xf>
    <xf numFmtId="166" fontId="9" fillId="0" borderId="21" xfId="3" applyNumberFormat="1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166" fontId="9" fillId="0" borderId="3" xfId="3" applyNumberFormat="1" applyFont="1" applyBorder="1" applyAlignment="1" applyProtection="1">
      <alignment horizontal="left" vertical="center"/>
    </xf>
    <xf numFmtId="166" fontId="9" fillId="0" borderId="21" xfId="3" applyNumberFormat="1" applyFont="1" applyBorder="1" applyAlignment="1" applyProtection="1">
      <alignment horizontal="left" vertical="center"/>
    </xf>
    <xf numFmtId="0" fontId="5" fillId="0" borderId="0" xfId="0" applyFont="1"/>
    <xf numFmtId="0" fontId="56" fillId="0" borderId="0" xfId="0" applyFont="1" applyAlignment="1" applyProtection="1">
      <alignment horizontal="left"/>
      <protection locked="0"/>
    </xf>
    <xf numFmtId="166" fontId="9" fillId="0" borderId="4" xfId="3" applyNumberFormat="1" applyFont="1" applyBorder="1" applyAlignment="1" applyProtection="1">
      <alignment horizontal="left" vertical="center"/>
    </xf>
    <xf numFmtId="166" fontId="9" fillId="0" borderId="20" xfId="3" applyNumberFormat="1" applyFont="1" applyBorder="1" applyAlignment="1" applyProtection="1">
      <alignment horizontal="left" vertical="center"/>
    </xf>
    <xf numFmtId="166" fontId="9" fillId="0" borderId="4" xfId="3" applyNumberFormat="1" applyFont="1" applyBorder="1" applyAlignment="1" applyProtection="1">
      <alignment horizontal="left" vertical="center" wrapText="1"/>
    </xf>
    <xf numFmtId="166" fontId="9" fillId="0" borderId="20" xfId="3" applyNumberFormat="1" applyFont="1" applyBorder="1" applyAlignment="1" applyProtection="1">
      <alignment horizontal="left" vertical="center" wrapText="1"/>
    </xf>
    <xf numFmtId="0" fontId="61" fillId="5" borderId="11" xfId="0" applyFont="1" applyFill="1" applyBorder="1" applyAlignment="1">
      <alignment horizontal="left"/>
    </xf>
    <xf numFmtId="0" fontId="61" fillId="5" borderId="0" xfId="0" applyFont="1" applyFill="1" applyAlignment="1">
      <alignment horizontal="left"/>
    </xf>
    <xf numFmtId="0" fontId="61" fillId="6" borderId="13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61" fillId="6" borderId="13" xfId="0" applyFont="1" applyFill="1" applyBorder="1" applyAlignment="1">
      <alignment horizontal="center" vertical="center"/>
    </xf>
    <xf numFmtId="0" fontId="61" fillId="0" borderId="0" xfId="0" applyFont="1" applyAlignment="1">
      <alignment horizontal="right"/>
    </xf>
    <xf numFmtId="14" fontId="3" fillId="0" borderId="9" xfId="0" applyNumberFormat="1" applyFont="1" applyBorder="1" applyAlignment="1" applyProtection="1">
      <alignment horizontal="center"/>
      <protection locked="0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19" fillId="6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5" fillId="5" borderId="0" xfId="0" applyFont="1" applyFill="1" applyAlignment="1">
      <alignment horizontal="right"/>
    </xf>
    <xf numFmtId="0" fontId="5" fillId="5" borderId="6" xfId="0" applyFont="1" applyFill="1" applyBorder="1" applyAlignment="1">
      <alignment horizontal="right"/>
    </xf>
    <xf numFmtId="0" fontId="61" fillId="7" borderId="13" xfId="0" applyFont="1" applyFill="1" applyBorder="1" applyAlignment="1">
      <alignment horizontal="center" vertical="center" wrapText="1"/>
    </xf>
    <xf numFmtId="0" fontId="61" fillId="7" borderId="13" xfId="0" applyFont="1" applyFill="1" applyBorder="1" applyAlignment="1">
      <alignment horizontal="center" vertical="center"/>
    </xf>
    <xf numFmtId="0" fontId="61" fillId="7" borderId="13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horizontal="center" vertical="center" wrapText="1"/>
      <protection locked="0"/>
    </xf>
    <xf numFmtId="0" fontId="19" fillId="6" borderId="19" xfId="0" applyFont="1" applyFill="1" applyBorder="1" applyAlignment="1" applyProtection="1">
      <alignment horizontal="center" vertical="center" wrapText="1"/>
      <protection locked="0"/>
    </xf>
    <xf numFmtId="0" fontId="19" fillId="6" borderId="5" xfId="0" applyFont="1" applyFill="1" applyBorder="1" applyAlignment="1" applyProtection="1">
      <alignment horizontal="center" vertical="center"/>
      <protection locked="0"/>
    </xf>
    <xf numFmtId="0" fontId="19" fillId="6" borderId="8" xfId="0" applyFont="1" applyFill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 applyProtection="1">
      <alignment horizontal="center" vertical="center"/>
      <protection locked="0"/>
    </xf>
    <xf numFmtId="0" fontId="19" fillId="6" borderId="19" xfId="0" applyFont="1" applyFill="1" applyBorder="1" applyAlignment="1" applyProtection="1">
      <alignment horizontal="center" vertical="center"/>
      <protection locked="0"/>
    </xf>
    <xf numFmtId="0" fontId="19" fillId="7" borderId="14" xfId="0" applyFont="1" applyFill="1" applyBorder="1" applyAlignment="1" applyProtection="1">
      <alignment horizontal="center" vertical="center" wrapText="1"/>
      <protection locked="0"/>
    </xf>
    <xf numFmtId="0" fontId="19" fillId="7" borderId="19" xfId="0" applyFont="1" applyFill="1" applyBorder="1" applyAlignment="1" applyProtection="1">
      <alignment horizontal="center" vertical="center" wrapText="1"/>
      <protection locked="0"/>
    </xf>
    <xf numFmtId="0" fontId="19" fillId="6" borderId="13" xfId="0" applyFont="1" applyFill="1" applyBorder="1" applyAlignment="1" applyProtection="1">
      <alignment horizontal="center" vertical="center"/>
      <protection locked="0"/>
    </xf>
    <xf numFmtId="0" fontId="19" fillId="7" borderId="13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9" fillId="7" borderId="15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43" fontId="61" fillId="5" borderId="0" xfId="1" applyFont="1" applyFill="1" applyBorder="1" applyAlignment="1" applyProtection="1">
      <alignment horizontal="right"/>
    </xf>
    <xf numFmtId="0" fontId="61" fillId="5" borderId="6" xfId="0" applyFont="1" applyFill="1" applyBorder="1" applyAlignment="1">
      <alignment horizontal="right"/>
    </xf>
    <xf numFmtId="0" fontId="62" fillId="5" borderId="0" xfId="0" applyFont="1" applyFill="1" applyAlignment="1">
      <alignment horizontal="left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64" fillId="5" borderId="0" xfId="0" applyFont="1" applyFill="1" applyAlignment="1">
      <alignment horizontal="right"/>
    </xf>
    <xf numFmtId="0" fontId="66" fillId="5" borderId="6" xfId="0" applyFont="1" applyFill="1" applyBorder="1" applyAlignment="1">
      <alignment horizontal="right"/>
    </xf>
    <xf numFmtId="0" fontId="65" fillId="7" borderId="13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66" fillId="5" borderId="0" xfId="0" applyFont="1" applyFill="1" applyAlignment="1">
      <alignment horizontal="right"/>
    </xf>
    <xf numFmtId="0" fontId="19" fillId="7" borderId="13" xfId="5" applyFont="1" applyFill="1" applyBorder="1" applyAlignment="1">
      <alignment horizontal="center" vertical="center" wrapText="1"/>
    </xf>
    <xf numFmtId="0" fontId="19" fillId="5" borderId="11" xfId="0" applyFont="1" applyFill="1" applyBorder="1"/>
    <xf numFmtId="0" fontId="19" fillId="5" borderId="0" xfId="0" applyFont="1" applyFill="1"/>
    <xf numFmtId="0" fontId="19" fillId="5" borderId="0" xfId="0" applyFont="1" applyFill="1" applyAlignment="1">
      <alignment horizontal="right"/>
    </xf>
    <xf numFmtId="0" fontId="19" fillId="7" borderId="14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/>
    </xf>
    <xf numFmtId="0" fontId="19" fillId="0" borderId="0" xfId="0" applyFont="1" applyAlignment="1">
      <alignment horizontal="right" wrapText="1"/>
    </xf>
    <xf numFmtId="0" fontId="19" fillId="0" borderId="9" xfId="0" applyFont="1" applyBorder="1" applyAlignment="1">
      <alignment horizontal="right"/>
    </xf>
    <xf numFmtId="0" fontId="46" fillId="5" borderId="0" xfId="0" applyFont="1" applyFill="1" applyAlignment="1">
      <alignment horizontal="right"/>
    </xf>
    <xf numFmtId="0" fontId="46" fillId="5" borderId="6" xfId="0" applyFont="1" applyFill="1" applyBorder="1" applyAlignment="1">
      <alignment horizontal="right"/>
    </xf>
    <xf numFmtId="0" fontId="62" fillId="6" borderId="13" xfId="0" applyFont="1" applyFill="1" applyBorder="1" applyAlignment="1">
      <alignment horizontal="center" vertical="center" wrapText="1"/>
    </xf>
    <xf numFmtId="0" fontId="62" fillId="7" borderId="13" xfId="0" applyFont="1" applyFill="1" applyBorder="1" applyAlignment="1">
      <alignment horizontal="center"/>
    </xf>
    <xf numFmtId="0" fontId="62" fillId="7" borderId="13" xfId="0" applyFont="1" applyFill="1" applyBorder="1" applyAlignment="1">
      <alignment horizontal="center" vertical="center"/>
    </xf>
    <xf numFmtId="0" fontId="62" fillId="7" borderId="13" xfId="0" applyFont="1" applyFill="1" applyBorder="1" applyAlignment="1">
      <alignment horizontal="center" vertical="center" wrapText="1"/>
    </xf>
    <xf numFmtId="0" fontId="46" fillId="0" borderId="5" xfId="0" applyFont="1" applyBorder="1" applyAlignment="1" applyProtection="1">
      <alignment horizontal="center"/>
      <protection locked="0"/>
    </xf>
    <xf numFmtId="0" fontId="46" fillId="0" borderId="6" xfId="0" applyFont="1" applyBorder="1" applyAlignment="1" applyProtection="1">
      <alignment horizontal="center"/>
      <protection locked="0"/>
    </xf>
    <xf numFmtId="0" fontId="46" fillId="0" borderId="7" xfId="0" applyFont="1" applyBorder="1" applyAlignment="1" applyProtection="1">
      <alignment horizontal="center"/>
      <protection locked="0"/>
    </xf>
    <xf numFmtId="14" fontId="46" fillId="0" borderId="8" xfId="0" applyNumberFormat="1" applyFont="1" applyBorder="1" applyAlignment="1" applyProtection="1">
      <alignment horizontal="center"/>
      <protection locked="0"/>
    </xf>
    <xf numFmtId="14" fontId="46" fillId="0" borderId="9" xfId="0" applyNumberFormat="1" applyFont="1" applyBorder="1" applyAlignment="1" applyProtection="1">
      <alignment horizontal="center"/>
      <protection locked="0"/>
    </xf>
    <xf numFmtId="14" fontId="46" fillId="0" borderId="10" xfId="0" applyNumberFormat="1" applyFont="1" applyBorder="1" applyAlignment="1" applyProtection="1">
      <alignment horizontal="center"/>
      <protection locked="0"/>
    </xf>
    <xf numFmtId="0" fontId="46" fillId="0" borderId="8" xfId="0" applyFont="1" applyBorder="1" applyAlignment="1" applyProtection="1">
      <alignment horizontal="center"/>
      <protection locked="0"/>
    </xf>
    <xf numFmtId="0" fontId="46" fillId="0" borderId="9" xfId="0" applyFont="1" applyBorder="1" applyAlignment="1" applyProtection="1">
      <alignment horizontal="center"/>
      <protection locked="0"/>
    </xf>
    <xf numFmtId="0" fontId="46" fillId="0" borderId="10" xfId="0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</cellXfs>
  <cellStyles count="6">
    <cellStyle name="40% - Énfasis3" xfId="2" builtinId="39"/>
    <cellStyle name="Hipervínculo" xfId="3" builtinId="8"/>
    <cellStyle name="Millares" xfId="1" builtinId="3"/>
    <cellStyle name="Moneda" xfId="4" builtinId="4"/>
    <cellStyle name="Normal" xfId="0" builtinId="0"/>
    <cellStyle name="Normal 2 2" xfId="5" xr:uid="{00000000-0005-0000-0000-000005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8" formatCode="0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70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625929</xdr:colOff>
      <xdr:row>8</xdr:row>
      <xdr:rowOff>165029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4A7E9022-EC04-4E2B-BD4E-0B953429F1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0" y="0"/>
          <a:ext cx="5932715" cy="1689029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762000</xdr:colOff>
      <xdr:row>45</xdr:row>
      <xdr:rowOff>163286</xdr:rowOff>
    </xdr:from>
    <xdr:to>
      <xdr:col>5</xdr:col>
      <xdr:colOff>171041</xdr:colOff>
      <xdr:row>54</xdr:row>
      <xdr:rowOff>23945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82C409-BF2D-4718-A96E-F1F40A04A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2396107"/>
          <a:ext cx="2184898" cy="15751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3629601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36B48A0-05F9-4B0F-95C4-15D553578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539750</xdr:colOff>
      <xdr:row>41</xdr:row>
      <xdr:rowOff>158750</xdr:rowOff>
    </xdr:from>
    <xdr:to>
      <xdr:col>4</xdr:col>
      <xdr:colOff>1867398</xdr:colOff>
      <xdr:row>50</xdr:row>
      <xdr:rowOff>19409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6A2EE8-5DC2-4D31-A4BE-67B09103C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50" y="8540750"/>
          <a:ext cx="2184898" cy="15751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264101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5C868ED-4126-431A-9092-D929F1053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33</xdr:row>
      <xdr:rowOff>127000</xdr:rowOff>
    </xdr:from>
    <xdr:to>
      <xdr:col>3</xdr:col>
      <xdr:colOff>914898</xdr:colOff>
      <xdr:row>41</xdr:row>
      <xdr:rowOff>178159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0A4F75-0894-41AB-BFC0-CB498A403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750" y="6762750"/>
          <a:ext cx="2184898" cy="15751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3</xdr:col>
      <xdr:colOff>4359851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B2F9FF1-8184-4465-B592-7192E8870B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3175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492125</xdr:colOff>
      <xdr:row>42</xdr:row>
      <xdr:rowOff>79375</xdr:rowOff>
    </xdr:from>
    <xdr:to>
      <xdr:col>3</xdr:col>
      <xdr:colOff>2677023</xdr:colOff>
      <xdr:row>50</xdr:row>
      <xdr:rowOff>130534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E3F19A-AA8E-42A2-8566-8520CDE4E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9128125"/>
          <a:ext cx="2184898" cy="157515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7</xdr:col>
      <xdr:colOff>200601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A448C1B-139B-4106-8069-7E2C10BB99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178594</xdr:colOff>
      <xdr:row>99</xdr:row>
      <xdr:rowOff>178594</xdr:rowOff>
    </xdr:from>
    <xdr:to>
      <xdr:col>4</xdr:col>
      <xdr:colOff>494211</xdr:colOff>
      <xdr:row>108</xdr:row>
      <xdr:rowOff>39253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1E1F56-F84A-466E-A38D-7CF1F52F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719" y="19633407"/>
          <a:ext cx="2184898" cy="157515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1518226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EF0CE28-35BF-4756-A48E-B35F23FB56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oneCellAnchor>
    <xdr:from>
      <xdr:col>1</xdr:col>
      <xdr:colOff>1349375</xdr:colOff>
      <xdr:row>11</xdr:row>
      <xdr:rowOff>174625</xdr:rowOff>
    </xdr:from>
    <xdr:ext cx="11049000" cy="1782924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10DA5306-048C-4DB4-A7A2-9AE9909CA75A}"/>
            </a:ext>
          </a:extLst>
        </xdr:cNvPr>
        <xdr:cNvSpPr/>
      </xdr:nvSpPr>
      <xdr:spPr>
        <a:xfrm>
          <a:off x="1428750" y="2317750"/>
          <a:ext cx="11049000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1428750</xdr:colOff>
      <xdr:row>28</xdr:row>
      <xdr:rowOff>95250</xdr:rowOff>
    </xdr:from>
    <xdr:to>
      <xdr:col>3</xdr:col>
      <xdr:colOff>787898</xdr:colOff>
      <xdr:row>36</xdr:row>
      <xdr:rowOff>146409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269CA4-714B-43F0-A207-DB21275EA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125" y="5476875"/>
          <a:ext cx="2184898" cy="157515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660976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1909085-7D21-4FDC-A1FB-799DEF4D11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15</xdr:row>
      <xdr:rowOff>79375</xdr:rowOff>
    </xdr:from>
    <xdr:ext cx="19015364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B8C9987-D829-40A9-BE90-0C4C5D023D64}"/>
            </a:ext>
          </a:extLst>
        </xdr:cNvPr>
        <xdr:cNvSpPr/>
      </xdr:nvSpPr>
      <xdr:spPr>
        <a:xfrm>
          <a:off x="3556000" y="3460750"/>
          <a:ext cx="1901536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</xdr:col>
      <xdr:colOff>746125</xdr:colOff>
      <xdr:row>34</xdr:row>
      <xdr:rowOff>15875</xdr:rowOff>
    </xdr:from>
    <xdr:to>
      <xdr:col>3</xdr:col>
      <xdr:colOff>1327648</xdr:colOff>
      <xdr:row>41</xdr:row>
      <xdr:rowOff>146409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412B8C-8D9D-426B-AC34-BACD7B617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4375" y="7270750"/>
          <a:ext cx="2184898" cy="157515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4</xdr:col>
      <xdr:colOff>2819976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19CCC30-3F13-4DE3-8D94-A6BE20158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1125" y="0"/>
          <a:ext cx="6217226" cy="1072777"/>
        </a:xfrm>
        <a:prstGeom prst="rect">
          <a:avLst/>
        </a:prstGeom>
      </xdr:spPr>
    </xdr:pic>
    <xdr:clientData/>
  </xdr:twoCellAnchor>
  <xdr:oneCellAnchor>
    <xdr:from>
      <xdr:col>1</xdr:col>
      <xdr:colOff>444500</xdr:colOff>
      <xdr:row>17</xdr:row>
      <xdr:rowOff>142875</xdr:rowOff>
    </xdr:from>
    <xdr:ext cx="19015364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9491C7E4-9445-44D9-95FF-3D9BA9A7F612}"/>
            </a:ext>
          </a:extLst>
        </xdr:cNvPr>
        <xdr:cNvSpPr/>
      </xdr:nvSpPr>
      <xdr:spPr>
        <a:xfrm>
          <a:off x="508000" y="4016375"/>
          <a:ext cx="1901536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841375</xdr:colOff>
      <xdr:row>39</xdr:row>
      <xdr:rowOff>15875</xdr:rowOff>
    </xdr:from>
    <xdr:to>
      <xdr:col>3</xdr:col>
      <xdr:colOff>1041898</xdr:colOff>
      <xdr:row>47</xdr:row>
      <xdr:rowOff>67034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3B0E7C-53B0-4DD3-8700-5A4464E70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080375"/>
          <a:ext cx="2184898" cy="157515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0</xdr:rowOff>
    </xdr:from>
    <xdr:to>
      <xdr:col>5</xdr:col>
      <xdr:colOff>73601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08DB5C-7CF0-48E5-89CC-EACB7C6E08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9525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14</xdr:row>
      <xdr:rowOff>47625</xdr:rowOff>
    </xdr:from>
    <xdr:ext cx="19015364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E0BB62B-9363-4C73-87A9-D7CF7F2423A1}"/>
            </a:ext>
          </a:extLst>
        </xdr:cNvPr>
        <xdr:cNvSpPr/>
      </xdr:nvSpPr>
      <xdr:spPr>
        <a:xfrm>
          <a:off x="0" y="3159125"/>
          <a:ext cx="1901536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936625</xdr:colOff>
      <xdr:row>27</xdr:row>
      <xdr:rowOff>174625</xdr:rowOff>
    </xdr:from>
    <xdr:to>
      <xdr:col>3</xdr:col>
      <xdr:colOff>1010148</xdr:colOff>
      <xdr:row>36</xdr:row>
      <xdr:rowOff>35284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9DEEE7-FF3F-49D1-B8AC-A9EEB607B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375" y="5762625"/>
          <a:ext cx="2184898" cy="157515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1026101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6E5D1C0-385C-4342-B151-36D88EAF49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349250</xdr:colOff>
      <xdr:row>22</xdr:row>
      <xdr:rowOff>174625</xdr:rowOff>
    </xdr:from>
    <xdr:to>
      <xdr:col>2</xdr:col>
      <xdr:colOff>2534148</xdr:colOff>
      <xdr:row>31</xdr:row>
      <xdr:rowOff>35284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EBA5EE-8519-42FA-9345-B408191DF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4714875"/>
          <a:ext cx="2184898" cy="1575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1818408</xdr:colOff>
      <xdr:row>5</xdr:row>
      <xdr:rowOff>120277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7E96176C-BA71-451A-899F-E0DEA12EFF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51955</xdr:colOff>
      <xdr:row>25</xdr:row>
      <xdr:rowOff>173181</xdr:rowOff>
    </xdr:from>
    <xdr:to>
      <xdr:col>3</xdr:col>
      <xdr:colOff>937989</xdr:colOff>
      <xdr:row>34</xdr:row>
      <xdr:rowOff>33840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A79025-A08E-47B4-9694-CD4D4DDEA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697681"/>
          <a:ext cx="2184898" cy="15751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2232601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5434860-D8F6-4B37-9CCF-49622D5247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1016000</xdr:colOff>
      <xdr:row>22</xdr:row>
      <xdr:rowOff>174625</xdr:rowOff>
    </xdr:from>
    <xdr:to>
      <xdr:col>3</xdr:col>
      <xdr:colOff>914898</xdr:colOff>
      <xdr:row>31</xdr:row>
      <xdr:rowOff>35284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1E5035-2019-4F3C-86A7-FE078C438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5" y="4635500"/>
          <a:ext cx="2184898" cy="15751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2359601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2164576A-EA76-40DE-86EF-9A1C12B0E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1</xdr:col>
      <xdr:colOff>952500</xdr:colOff>
      <xdr:row>14</xdr:row>
      <xdr:rowOff>0</xdr:rowOff>
    </xdr:from>
    <xdr:ext cx="19015364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582C0A3-2FC5-4691-B5C2-AB4CFF6E7FBB}"/>
            </a:ext>
          </a:extLst>
        </xdr:cNvPr>
        <xdr:cNvSpPr/>
      </xdr:nvSpPr>
      <xdr:spPr>
        <a:xfrm>
          <a:off x="1031875" y="3476625"/>
          <a:ext cx="1901536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968375</xdr:colOff>
      <xdr:row>35</xdr:row>
      <xdr:rowOff>15875</xdr:rowOff>
    </xdr:from>
    <xdr:to>
      <xdr:col>3</xdr:col>
      <xdr:colOff>962523</xdr:colOff>
      <xdr:row>43</xdr:row>
      <xdr:rowOff>67034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F9DCED-039C-4B07-80E3-09CCFF29C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7493000"/>
          <a:ext cx="2184898" cy="15751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1502351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2F2641B-633D-4B7C-A3DB-C8D52E624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168</xdr:row>
      <xdr:rowOff>111125</xdr:rowOff>
    </xdr:from>
    <xdr:to>
      <xdr:col>3</xdr:col>
      <xdr:colOff>1010148</xdr:colOff>
      <xdr:row>176</xdr:row>
      <xdr:rowOff>162284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C98C1E-669D-491A-B936-1C2AAA83C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32607250"/>
          <a:ext cx="2184898" cy="15751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86591</xdr:colOff>
      <xdr:row>0</xdr:row>
      <xdr:rowOff>0</xdr:rowOff>
    </xdr:from>
    <xdr:to>
      <xdr:col>6</xdr:col>
      <xdr:colOff>900544</xdr:colOff>
      <xdr:row>4</xdr:row>
      <xdr:rowOff>172232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8DE3BB3-BC0F-4F4B-A1AC-4E1AF8B10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207818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155863</xdr:colOff>
      <xdr:row>175</xdr:row>
      <xdr:rowOff>121228</xdr:rowOff>
    </xdr:from>
    <xdr:to>
      <xdr:col>4</xdr:col>
      <xdr:colOff>660897</xdr:colOff>
      <xdr:row>183</xdr:row>
      <xdr:rowOff>172387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7ED3F9-914F-4AFF-9551-34E3C71A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954" y="34047546"/>
          <a:ext cx="2184898" cy="15751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F88F67A-DBFB-4149-BA5C-C1F462A5F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24</xdr:row>
      <xdr:rowOff>174625</xdr:rowOff>
    </xdr:from>
    <xdr:to>
      <xdr:col>3</xdr:col>
      <xdr:colOff>1010148</xdr:colOff>
      <xdr:row>33</xdr:row>
      <xdr:rowOff>35284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8C3A2E-A4EF-4B07-96C2-E2E2E4B7C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125" y="5222875"/>
          <a:ext cx="2184898" cy="15751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874486B-C755-46F3-82CE-260331737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0</xdr:col>
      <xdr:colOff>79375</xdr:colOff>
      <xdr:row>13</xdr:row>
      <xdr:rowOff>31750</xdr:rowOff>
    </xdr:from>
    <xdr:ext cx="17637125" cy="1782924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54BF65C6-F6A5-4059-A6EA-5A270959C872}"/>
            </a:ext>
          </a:extLst>
        </xdr:cNvPr>
        <xdr:cNvSpPr/>
      </xdr:nvSpPr>
      <xdr:spPr>
        <a:xfrm>
          <a:off x="79375" y="3175000"/>
          <a:ext cx="17637125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</xdr:col>
      <xdr:colOff>47625</xdr:colOff>
      <xdr:row>34</xdr:row>
      <xdr:rowOff>31750</xdr:rowOff>
    </xdr:from>
    <xdr:to>
      <xdr:col>3</xdr:col>
      <xdr:colOff>1026023</xdr:colOff>
      <xdr:row>42</xdr:row>
      <xdr:rowOff>82909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39024E-4DDE-42B3-B75C-1FBD3E24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7366000"/>
          <a:ext cx="2184898" cy="15751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1978601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BC27373-959B-40AC-9DEC-429EA590B2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301625</xdr:colOff>
      <xdr:row>14</xdr:row>
      <xdr:rowOff>0</xdr:rowOff>
    </xdr:from>
    <xdr:ext cx="17637125" cy="1782924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448DB7E1-4FFE-4524-B764-6699DD0E7B16}"/>
            </a:ext>
          </a:extLst>
        </xdr:cNvPr>
        <xdr:cNvSpPr/>
      </xdr:nvSpPr>
      <xdr:spPr>
        <a:xfrm>
          <a:off x="2016125" y="3460750"/>
          <a:ext cx="17637125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1206500</xdr:colOff>
      <xdr:row>32</xdr:row>
      <xdr:rowOff>174625</xdr:rowOff>
    </xdr:from>
    <xdr:to>
      <xdr:col>3</xdr:col>
      <xdr:colOff>867273</xdr:colOff>
      <xdr:row>41</xdr:row>
      <xdr:rowOff>35284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96495F4-F9FA-4E00-9BBE-77BEAE71A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0" y="7064375"/>
          <a:ext cx="2184898" cy="157515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12" displayName="Tabla12" ref="B14:V164" totalsRowShown="0" headerRowDxfId="23" dataDxfId="22" tableBorderDxfId="21">
  <sortState xmlns:xlrd2="http://schemas.microsoft.com/office/spreadsheetml/2017/richdata2" ref="B16:V359">
    <sortCondition ref="N16:N359"/>
    <sortCondition ref="L16:L359"/>
    <sortCondition ref="M16:M359"/>
    <sortCondition ref="P16:P359"/>
  </sortState>
  <tableColumns count="21">
    <tableColumn id="1" xr3:uid="{00000000-0010-0000-0000-000001000000}" name="Entidad Federativa" dataDxfId="20"/>
    <tableColumn id="2" xr3:uid="{00000000-0010-0000-0000-000002000000}" name="Clave CT" dataDxfId="19"/>
    <tableColumn id="3" xr3:uid="{00000000-0010-0000-0000-000003000000}" name="Turno" dataDxfId="18"/>
    <tableColumn id="4" xr3:uid="{00000000-0010-0000-0000-000004000000}" name="RFC" dataDxfId="17"/>
    <tableColumn id="5" xr3:uid="{00000000-0010-0000-0000-000005000000}" name="CURP" dataDxfId="16"/>
    <tableColumn id="6" xr3:uid="{00000000-0010-0000-0000-000006000000}" name="Nombre" dataDxfId="15"/>
    <tableColumn id="7" xr3:uid="{00000000-0010-0000-0000-000007000000}" name="Funcion Real" dataDxfId="14"/>
    <tableColumn id="8" xr3:uid="{00000000-0010-0000-0000-000008000000}" name="Horas que labora en el Centro de Trabajo" dataDxfId="13"/>
    <tableColumn id="11" xr3:uid="{00000000-0010-0000-0000-00000B000000}" name="Partida Presupuestal" dataDxfId="12"/>
    <tableColumn id="12" xr3:uid="{00000000-0010-0000-0000-00000C000000}" name="Código de Pago" dataDxfId="11"/>
    <tableColumn id="13" xr3:uid="{00000000-0010-0000-0000-00000D000000}" name="Clave de Unidad" dataDxfId="10"/>
    <tableColumn id="14" xr3:uid="{00000000-0010-0000-0000-00000E000000}" name="Clave de Sub Unidad" dataDxfId="9"/>
    <tableColumn id="15" xr3:uid="{00000000-0010-0000-0000-00000F000000}" name="Clave de Categoría" dataDxfId="8"/>
    <tableColumn id="16" xr3:uid="{00000000-0010-0000-0000-000010000000}" name="Horas semana mes" dataDxfId="7"/>
    <tableColumn id="17" xr3:uid="{00000000-0010-0000-0000-000011000000}" name="Número de plaza" dataDxfId="6"/>
    <tableColumn id="18" xr3:uid="{00000000-0010-0000-0000-000012000000}" name="Tipo de Categoría" dataDxfId="5"/>
    <tableColumn id="19" xr3:uid="{00000000-0010-0000-0000-000013000000}" name="Identificador de Contrato de Honorarios" dataDxfId="4"/>
    <tableColumn id="20" xr3:uid="{00000000-0010-0000-0000-000014000000}" name="Periodo de efecto de pago en el trimestre_x000a_Inicial" dataDxfId="3"/>
    <tableColumn id="21" xr3:uid="{00000000-0010-0000-0000-000015000000}" name="Periodo de efecto de pago en el trimestre_x000a_Termino" dataDxfId="2"/>
    <tableColumn id="22" xr3:uid="{00000000-0010-0000-0000-000016000000}" name="Percepciones pagadas en el Periodo de Comisión con Presupuesto Federal*" dataDxfId="1"/>
    <tableColumn id="23" xr3:uid="{00000000-0010-0000-0000-000017000000}" name="Percepciones pagadas en el Periodo de Comisión con Presupuesto de otra fuente*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T57"/>
  <sheetViews>
    <sheetView showGridLines="0" tabSelected="1" zoomScale="70" zoomScaleNormal="70" workbookViewId="0">
      <selection activeCell="X22" sqref="X22"/>
    </sheetView>
  </sheetViews>
  <sheetFormatPr baseColWidth="10" defaultRowHeight="15" x14ac:dyDescent="0.25"/>
  <cols>
    <col min="1" max="1" width="3" customWidth="1"/>
    <col min="2" max="2" width="4.5703125" customWidth="1"/>
    <col min="3" max="3" width="9.5703125" customWidth="1"/>
    <col min="4" max="6" width="20.7109375" customWidth="1"/>
    <col min="7" max="7" width="13.5703125" customWidth="1"/>
    <col min="8" max="8" width="1.7109375" customWidth="1"/>
    <col min="9" max="9" width="14.28515625" customWidth="1"/>
    <col min="10" max="10" width="1.5703125" customWidth="1"/>
    <col min="11" max="11" width="15" customWidth="1"/>
    <col min="12" max="12" width="1.7109375" customWidth="1"/>
    <col min="13" max="13" width="15" customWidth="1"/>
    <col min="14" max="14" width="1.28515625" customWidth="1"/>
    <col min="15" max="15" width="15" customWidth="1"/>
    <col min="16" max="16" width="1.28515625" customWidth="1"/>
    <col min="17" max="17" width="15" customWidth="1"/>
    <col min="18" max="18" width="1.5703125" customWidth="1"/>
    <col min="19" max="19" width="15" customWidth="1"/>
    <col min="20" max="20" width="1.28515625" customWidth="1"/>
  </cols>
  <sheetData>
    <row r="9" spans="2:19" ht="15" customHeight="1" x14ac:dyDescent="0.25"/>
    <row r="10" spans="2:19" ht="21" customHeight="1" x14ac:dyDescent="0.25">
      <c r="C10" s="315" t="s">
        <v>0</v>
      </c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</row>
    <row r="11" spans="2:19" ht="21" customHeight="1" x14ac:dyDescent="0.25"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</row>
    <row r="12" spans="2:19" ht="21" customHeight="1" x14ac:dyDescent="0.25"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</row>
    <row r="15" spans="2:19" ht="15" customHeight="1" x14ac:dyDescent="0.25"/>
    <row r="16" spans="2:19" ht="18.75" x14ac:dyDescent="0.3">
      <c r="B16" s="328" t="s">
        <v>1</v>
      </c>
      <c r="C16" s="328"/>
      <c r="D16" s="328"/>
      <c r="E16" s="329" t="s">
        <v>301</v>
      </c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</row>
    <row r="17" spans="2:20" ht="18.75" x14ac:dyDescent="0.3">
      <c r="B17" s="145" t="s">
        <v>2</v>
      </c>
      <c r="E17" s="329" t="s">
        <v>242</v>
      </c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</row>
    <row r="18" spans="2:20" ht="18.75" x14ac:dyDescent="0.3">
      <c r="B18" s="145" t="s">
        <v>3</v>
      </c>
      <c r="D18" s="213"/>
      <c r="E18" s="316" t="s">
        <v>274</v>
      </c>
      <c r="F18" s="316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</row>
    <row r="20" spans="2:20" ht="32.25" thickBot="1" x14ac:dyDescent="0.3">
      <c r="I20" s="1" t="s">
        <v>265</v>
      </c>
      <c r="J20" s="1"/>
      <c r="K20" s="1" t="s">
        <v>4</v>
      </c>
      <c r="L20" s="1"/>
      <c r="M20" s="2" t="s">
        <v>266</v>
      </c>
      <c r="N20" s="1"/>
      <c r="O20" s="166" t="s">
        <v>267</v>
      </c>
      <c r="P20" s="1"/>
      <c r="Q20" s="2" t="s">
        <v>252</v>
      </c>
      <c r="R20" s="1"/>
      <c r="S20" s="2" t="s">
        <v>6</v>
      </c>
      <c r="T20" s="1"/>
    </row>
    <row r="21" spans="2:20" ht="15.75" x14ac:dyDescent="0.25">
      <c r="I21" s="3"/>
      <c r="J21" s="1"/>
      <c r="K21" s="3"/>
      <c r="L21" s="1"/>
      <c r="M21" s="1"/>
      <c r="N21" s="1"/>
      <c r="O21" s="1"/>
      <c r="P21" s="1"/>
      <c r="Q21" s="1"/>
      <c r="R21" s="1"/>
      <c r="S21" s="1"/>
      <c r="T21" s="1"/>
    </row>
    <row r="22" spans="2:20" ht="15.75" x14ac:dyDescent="0.25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 ht="15.75" x14ac:dyDescent="0.25"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 ht="24" customHeight="1" x14ac:dyDescent="0.25">
      <c r="B24" s="194">
        <v>1</v>
      </c>
      <c r="C24" s="143" t="s">
        <v>7</v>
      </c>
      <c r="D24" s="330" t="s">
        <v>8</v>
      </c>
      <c r="E24" s="330"/>
      <c r="F24" s="330"/>
      <c r="G24" s="331"/>
      <c r="H24" s="141"/>
      <c r="I24" s="167">
        <f>'A Y  II D3'!M18</f>
        <v>4</v>
      </c>
      <c r="J24" s="195"/>
      <c r="K24" s="167">
        <v>1</v>
      </c>
      <c r="L24" s="195"/>
      <c r="M24" s="167">
        <v>0</v>
      </c>
      <c r="N24" s="167"/>
      <c r="O24" s="167">
        <v>0</v>
      </c>
      <c r="P24" s="167"/>
      <c r="Q24" s="311">
        <f>'A Y  II D3'!P18</f>
        <v>178411.84999999998</v>
      </c>
      <c r="R24" s="195"/>
      <c r="S24" s="311">
        <f>'A Y  II D3'!Q20</f>
        <v>266133.86</v>
      </c>
      <c r="T24" s="4"/>
    </row>
    <row r="25" spans="2:20" ht="24" customHeight="1" x14ac:dyDescent="0.25">
      <c r="B25" s="194">
        <v>2</v>
      </c>
      <c r="C25" s="143" t="s">
        <v>9</v>
      </c>
      <c r="D25" s="330" t="s">
        <v>10</v>
      </c>
      <c r="E25" s="330"/>
      <c r="F25" s="330"/>
      <c r="G25" s="331"/>
      <c r="H25" s="141"/>
      <c r="I25" s="167">
        <f>'A Y II D4'!C15</f>
        <v>1</v>
      </c>
      <c r="J25" s="195"/>
      <c r="K25" s="167">
        <v>1</v>
      </c>
      <c r="L25" s="195"/>
      <c r="M25" s="167">
        <v>0</v>
      </c>
      <c r="N25" s="167"/>
      <c r="O25" s="167">
        <v>0</v>
      </c>
      <c r="P25" s="167"/>
      <c r="Q25" s="311">
        <f>'A Y II D4'!P15</f>
        <v>0</v>
      </c>
      <c r="R25" s="195"/>
      <c r="S25" s="311">
        <f>'A Y II D4'!Q17</f>
        <v>0</v>
      </c>
      <c r="T25" s="4"/>
    </row>
    <row r="26" spans="2:20" ht="42" customHeight="1" x14ac:dyDescent="0.25">
      <c r="B26" s="194">
        <v>3</v>
      </c>
      <c r="C26" s="143" t="s">
        <v>11</v>
      </c>
      <c r="D26" s="332" t="s">
        <v>12</v>
      </c>
      <c r="E26" s="332"/>
      <c r="F26" s="332"/>
      <c r="G26" s="333"/>
      <c r="H26" s="142"/>
      <c r="I26" s="167">
        <v>0</v>
      </c>
      <c r="J26" s="195"/>
      <c r="K26" s="167">
        <v>1</v>
      </c>
      <c r="L26" s="195"/>
      <c r="M26" s="167">
        <v>0</v>
      </c>
      <c r="N26" s="167"/>
      <c r="O26" s="167">
        <v>0</v>
      </c>
      <c r="P26" s="167"/>
      <c r="Q26" s="167">
        <v>0</v>
      </c>
      <c r="R26" s="195"/>
      <c r="S26" s="167">
        <v>0</v>
      </c>
      <c r="T26" s="4"/>
    </row>
    <row r="27" spans="2:20" ht="24" customHeight="1" x14ac:dyDescent="0.25">
      <c r="B27" s="194">
        <v>4</v>
      </c>
      <c r="C27" s="143" t="s">
        <v>13</v>
      </c>
      <c r="D27" s="326" t="s">
        <v>14</v>
      </c>
      <c r="E27" s="326"/>
      <c r="F27" s="326"/>
      <c r="G27" s="327"/>
      <c r="H27" s="141"/>
      <c r="I27" s="167">
        <f>'II B) Y 1'!C164</f>
        <v>150</v>
      </c>
      <c r="J27" s="195"/>
      <c r="K27" s="167">
        <v>3</v>
      </c>
      <c r="L27" s="195"/>
      <c r="M27" s="167">
        <v>133</v>
      </c>
      <c r="N27" s="167"/>
      <c r="O27" s="167">
        <v>0</v>
      </c>
      <c r="P27" s="195"/>
      <c r="Q27" s="167">
        <f>Q28</f>
        <v>10288871.590000011</v>
      </c>
      <c r="R27" s="195"/>
      <c r="S27" s="167">
        <f>S28</f>
        <v>1843422.8900000004</v>
      </c>
      <c r="T27" s="4"/>
    </row>
    <row r="28" spans="2:20" ht="24" customHeight="1" x14ac:dyDescent="0.25">
      <c r="B28" s="194">
        <v>5</v>
      </c>
      <c r="C28" s="143" t="s">
        <v>15</v>
      </c>
      <c r="D28" s="326" t="s">
        <v>16</v>
      </c>
      <c r="E28" s="326"/>
      <c r="F28" s="326"/>
      <c r="G28" s="327"/>
      <c r="H28" s="141"/>
      <c r="I28" s="167">
        <f>'II C y 1_'!E166</f>
        <v>150</v>
      </c>
      <c r="J28" s="195"/>
      <c r="K28" s="167">
        <v>3</v>
      </c>
      <c r="L28" s="195"/>
      <c r="M28" s="167">
        <v>133</v>
      </c>
      <c r="N28" s="167"/>
      <c r="O28" s="167">
        <v>57</v>
      </c>
      <c r="P28" s="167"/>
      <c r="Q28" s="167">
        <f>'II C y 1_'!U166</f>
        <v>10288871.590000011</v>
      </c>
      <c r="R28" s="195"/>
      <c r="S28" s="167">
        <f>'II C y 1_'!V168</f>
        <v>1843422.8900000004</v>
      </c>
      <c r="T28" s="4"/>
    </row>
    <row r="29" spans="2:20" ht="24" customHeight="1" x14ac:dyDescent="0.25">
      <c r="B29" s="194">
        <v>6</v>
      </c>
      <c r="C29" s="143" t="s">
        <v>17</v>
      </c>
      <c r="D29" s="326" t="s">
        <v>18</v>
      </c>
      <c r="E29" s="326"/>
      <c r="F29" s="326"/>
      <c r="G29" s="327"/>
      <c r="H29" s="141"/>
      <c r="I29" s="167">
        <f>'II D) 2'!C19</f>
        <v>4</v>
      </c>
      <c r="J29" s="195"/>
      <c r="K29" s="167">
        <v>1</v>
      </c>
      <c r="L29" s="195"/>
      <c r="M29" s="167">
        <v>0</v>
      </c>
      <c r="N29" s="167"/>
      <c r="O29" s="167">
        <v>0</v>
      </c>
      <c r="P29" s="167"/>
      <c r="Q29" s="167">
        <v>0</v>
      </c>
      <c r="R29" s="183"/>
      <c r="S29" s="167">
        <v>0</v>
      </c>
      <c r="T29" s="4"/>
    </row>
    <row r="30" spans="2:20" ht="24" customHeight="1" x14ac:dyDescent="0.25">
      <c r="B30" s="194">
        <v>7</v>
      </c>
      <c r="C30" s="143" t="s">
        <v>269</v>
      </c>
      <c r="D30" s="326" t="s">
        <v>19</v>
      </c>
      <c r="E30" s="326"/>
      <c r="F30" s="326"/>
      <c r="G30" s="327"/>
      <c r="H30" s="141"/>
      <c r="I30" s="167">
        <v>0</v>
      </c>
      <c r="J30" s="195"/>
      <c r="K30" s="167">
        <v>1</v>
      </c>
      <c r="L30" s="195"/>
      <c r="M30" s="167">
        <v>0</v>
      </c>
      <c r="N30" s="167"/>
      <c r="O30" s="167">
        <v>0</v>
      </c>
      <c r="P30" s="167"/>
      <c r="Q30" s="167">
        <v>0</v>
      </c>
      <c r="R30" s="183"/>
      <c r="S30" s="167">
        <v>0</v>
      </c>
      <c r="T30" s="4"/>
    </row>
    <row r="31" spans="2:20" ht="24" customHeight="1" x14ac:dyDescent="0.25">
      <c r="B31" s="194">
        <v>8</v>
      </c>
      <c r="C31" s="143" t="s">
        <v>270</v>
      </c>
      <c r="D31" s="326" t="s">
        <v>20</v>
      </c>
      <c r="E31" s="326"/>
      <c r="F31" s="326"/>
      <c r="G31" s="327"/>
      <c r="H31" s="141"/>
      <c r="I31" s="167">
        <v>0</v>
      </c>
      <c r="J31" s="195"/>
      <c r="K31" s="167">
        <v>1</v>
      </c>
      <c r="L31" s="195"/>
      <c r="M31" s="167">
        <v>0</v>
      </c>
      <c r="N31" s="167"/>
      <c r="O31" s="167">
        <v>0</v>
      </c>
      <c r="P31" s="167"/>
      <c r="Q31" s="167">
        <v>0</v>
      </c>
      <c r="R31" s="195"/>
      <c r="S31" s="167">
        <v>0</v>
      </c>
      <c r="T31" s="4"/>
    </row>
    <row r="32" spans="2:20" ht="24" customHeight="1" x14ac:dyDescent="0.25">
      <c r="B32" s="194">
        <v>9</v>
      </c>
      <c r="C32" s="143" t="s">
        <v>21</v>
      </c>
      <c r="D32" s="326" t="s">
        <v>22</v>
      </c>
      <c r="E32" s="326"/>
      <c r="F32" s="326"/>
      <c r="G32" s="327"/>
      <c r="H32" s="141"/>
      <c r="I32" s="167">
        <f>'II D) 6'!D26</f>
        <v>12</v>
      </c>
      <c r="J32" s="195"/>
      <c r="K32" s="167">
        <v>1</v>
      </c>
      <c r="L32" s="195"/>
      <c r="M32" s="167">
        <v>0</v>
      </c>
      <c r="N32" s="167"/>
      <c r="O32" s="167">
        <v>0</v>
      </c>
      <c r="P32" s="167"/>
      <c r="Q32" s="167">
        <f>'II D) 6'!L29</f>
        <v>555829.26</v>
      </c>
      <c r="R32" s="195"/>
      <c r="S32" s="167">
        <v>0</v>
      </c>
      <c r="T32" s="4"/>
    </row>
    <row r="33" spans="2:20" ht="24" customHeight="1" x14ac:dyDescent="0.25">
      <c r="B33" s="194">
        <v>10</v>
      </c>
      <c r="C33" s="143" t="s">
        <v>23</v>
      </c>
      <c r="D33" s="326" t="s">
        <v>24</v>
      </c>
      <c r="E33" s="326"/>
      <c r="F33" s="326"/>
      <c r="G33" s="327"/>
      <c r="H33" s="141"/>
      <c r="I33" s="167">
        <v>1</v>
      </c>
      <c r="J33" s="195"/>
      <c r="K33" s="167">
        <v>1</v>
      </c>
      <c r="L33" s="195"/>
      <c r="M33" s="167">
        <v>0</v>
      </c>
      <c r="N33" s="167"/>
      <c r="O33" s="167">
        <v>0</v>
      </c>
      <c r="P33" s="167"/>
      <c r="Q33" s="167">
        <f>'II D) 7 1'!S36</f>
        <v>867052.00000000012</v>
      </c>
      <c r="R33" s="195"/>
      <c r="S33" s="167">
        <v>0</v>
      </c>
      <c r="T33" s="4"/>
    </row>
    <row r="34" spans="2:20" ht="24" customHeight="1" x14ac:dyDescent="0.25">
      <c r="B34" s="194">
        <v>11</v>
      </c>
      <c r="C34" s="143" t="s">
        <v>25</v>
      </c>
      <c r="D34" s="326" t="s">
        <v>26</v>
      </c>
      <c r="E34" s="326"/>
      <c r="F34" s="326"/>
      <c r="G34" s="327"/>
      <c r="H34" s="141"/>
      <c r="I34" s="167">
        <v>1</v>
      </c>
      <c r="J34" s="195"/>
      <c r="K34" s="167">
        <v>1</v>
      </c>
      <c r="L34" s="195"/>
      <c r="M34" s="167">
        <v>0</v>
      </c>
      <c r="N34" s="167"/>
      <c r="O34" s="167">
        <v>0</v>
      </c>
      <c r="P34" s="167"/>
      <c r="Q34" s="167">
        <v>0</v>
      </c>
      <c r="R34" s="195"/>
      <c r="S34" s="167">
        <v>0</v>
      </c>
      <c r="T34" s="4"/>
    </row>
    <row r="35" spans="2:20" ht="24" customHeight="1" x14ac:dyDescent="0.25">
      <c r="B35" s="194">
        <v>12</v>
      </c>
      <c r="C35" s="143" t="s">
        <v>27</v>
      </c>
      <c r="D35" s="326" t="s">
        <v>28</v>
      </c>
      <c r="E35" s="326"/>
      <c r="F35" s="326"/>
      <c r="G35" s="327"/>
      <c r="H35" s="141"/>
      <c r="I35" s="167">
        <f>COUNTA('II D) 7 3'!B12:B96)</f>
        <v>85</v>
      </c>
      <c r="J35" s="195"/>
      <c r="K35" s="167">
        <v>1</v>
      </c>
      <c r="L35" s="195"/>
      <c r="M35" s="167">
        <v>0</v>
      </c>
      <c r="N35" s="167"/>
      <c r="O35" s="167">
        <v>0</v>
      </c>
      <c r="P35" s="167"/>
      <c r="Q35" s="167">
        <v>0</v>
      </c>
      <c r="R35" s="195"/>
      <c r="S35" s="167">
        <v>0</v>
      </c>
      <c r="T35" s="4"/>
    </row>
    <row r="36" spans="2:20" ht="24" customHeight="1" x14ac:dyDescent="0.25">
      <c r="B36" s="194">
        <v>13</v>
      </c>
      <c r="C36" s="143" t="s">
        <v>29</v>
      </c>
      <c r="D36" s="326" t="s">
        <v>30</v>
      </c>
      <c r="E36" s="326"/>
      <c r="F36" s="326"/>
      <c r="G36" s="327"/>
      <c r="H36" s="141"/>
      <c r="I36" s="167">
        <v>0</v>
      </c>
      <c r="J36" s="195"/>
      <c r="K36" s="167">
        <v>1</v>
      </c>
      <c r="L36" s="195"/>
      <c r="M36" s="167">
        <v>0</v>
      </c>
      <c r="N36" s="167"/>
      <c r="O36" s="167">
        <v>0</v>
      </c>
      <c r="P36" s="167"/>
      <c r="Q36" s="167">
        <v>0</v>
      </c>
      <c r="R36" s="195"/>
      <c r="S36" s="167">
        <v>0</v>
      </c>
      <c r="T36" s="4"/>
    </row>
    <row r="37" spans="2:20" ht="40.5" customHeight="1" x14ac:dyDescent="0.25">
      <c r="B37" s="194">
        <v>14</v>
      </c>
      <c r="C37" s="143" t="s">
        <v>31</v>
      </c>
      <c r="D37" s="332" t="s">
        <v>32</v>
      </c>
      <c r="E37" s="332"/>
      <c r="F37" s="332"/>
      <c r="G37" s="333"/>
      <c r="H37" s="142"/>
      <c r="I37" s="167">
        <v>0</v>
      </c>
      <c r="J37" s="195"/>
      <c r="K37" s="167">
        <v>1</v>
      </c>
      <c r="L37" s="195"/>
      <c r="M37" s="167">
        <v>0</v>
      </c>
      <c r="N37" s="167"/>
      <c r="O37" s="167">
        <v>0</v>
      </c>
      <c r="P37" s="167"/>
      <c r="Q37" s="167">
        <v>0</v>
      </c>
      <c r="R37" s="195"/>
      <c r="S37" s="167">
        <v>0</v>
      </c>
      <c r="T37" s="4"/>
    </row>
    <row r="38" spans="2:20" ht="41.25" customHeight="1" x14ac:dyDescent="0.25">
      <c r="B38" s="194">
        <v>15</v>
      </c>
      <c r="C38" s="143" t="s">
        <v>33</v>
      </c>
      <c r="D38" s="332" t="s">
        <v>34</v>
      </c>
      <c r="E38" s="332"/>
      <c r="F38" s="332"/>
      <c r="G38" s="333"/>
      <c r="H38" s="142"/>
      <c r="I38" s="167">
        <v>0</v>
      </c>
      <c r="J38" s="195"/>
      <c r="K38" s="167">
        <v>1</v>
      </c>
      <c r="L38" s="195"/>
      <c r="M38" s="167">
        <v>0</v>
      </c>
      <c r="N38" s="167"/>
      <c r="O38" s="167">
        <v>0</v>
      </c>
      <c r="P38" s="167"/>
      <c r="Q38" s="167">
        <v>0</v>
      </c>
      <c r="R38" s="195"/>
      <c r="S38" s="167">
        <v>0</v>
      </c>
      <c r="T38" s="4"/>
    </row>
    <row r="39" spans="2:20" ht="60" customHeight="1" x14ac:dyDescent="0.25">
      <c r="B39" s="194">
        <v>16</v>
      </c>
      <c r="C39" s="143" t="s">
        <v>35</v>
      </c>
      <c r="D39" s="317" t="s">
        <v>36</v>
      </c>
      <c r="E39" s="317"/>
      <c r="F39" s="317"/>
      <c r="G39" s="318"/>
      <c r="H39" s="142"/>
      <c r="I39" s="167">
        <v>0</v>
      </c>
      <c r="J39" s="195"/>
      <c r="K39" s="167">
        <v>1</v>
      </c>
      <c r="L39" s="195"/>
      <c r="M39" s="167">
        <v>0</v>
      </c>
      <c r="N39" s="167"/>
      <c r="O39" s="167">
        <v>0</v>
      </c>
      <c r="P39" s="167"/>
      <c r="Q39" s="167">
        <v>0</v>
      </c>
      <c r="R39" s="195"/>
      <c r="S39" s="167">
        <v>0</v>
      </c>
      <c r="T39" s="4"/>
    </row>
    <row r="40" spans="2:20" ht="24" customHeight="1" x14ac:dyDescent="0.25">
      <c r="B40" s="194">
        <v>17</v>
      </c>
      <c r="C40" s="143" t="s">
        <v>253</v>
      </c>
      <c r="D40" s="317" t="s">
        <v>233</v>
      </c>
      <c r="E40" s="317"/>
      <c r="F40" s="317"/>
      <c r="G40" s="318"/>
      <c r="H40" s="142"/>
      <c r="I40" s="167">
        <v>0</v>
      </c>
      <c r="J40" s="195"/>
      <c r="K40" s="167">
        <v>1</v>
      </c>
      <c r="L40" s="195"/>
      <c r="M40" s="167">
        <v>0</v>
      </c>
      <c r="N40" s="167"/>
      <c r="O40" s="167">
        <v>0</v>
      </c>
      <c r="P40" s="167"/>
      <c r="Q40" s="195">
        <v>0</v>
      </c>
      <c r="R40" s="195"/>
      <c r="S40" s="195">
        <v>0</v>
      </c>
      <c r="T40" s="4"/>
    </row>
    <row r="41" spans="2:20" x14ac:dyDescent="0.25">
      <c r="D41" s="5"/>
      <c r="E41" s="5"/>
      <c r="F41" s="5"/>
      <c r="G41" s="5"/>
      <c r="H41" s="5"/>
      <c r="I41" s="6"/>
    </row>
    <row r="42" spans="2:20" x14ac:dyDescent="0.25">
      <c r="D42" s="5"/>
      <c r="E42" s="5"/>
      <c r="F42" s="5"/>
      <c r="G42" s="5"/>
      <c r="H42" s="5"/>
    </row>
    <row r="45" spans="2:20" x14ac:dyDescent="0.25">
      <c r="C45" s="163"/>
      <c r="D45" s="164"/>
      <c r="E45" s="164"/>
      <c r="F45" s="165"/>
    </row>
    <row r="46" spans="2:20" x14ac:dyDescent="0.25">
      <c r="C46" s="319" t="s">
        <v>1151</v>
      </c>
      <c r="D46" s="320"/>
      <c r="E46" s="320"/>
      <c r="F46" s="321"/>
    </row>
    <row r="47" spans="2:20" x14ac:dyDescent="0.25">
      <c r="C47" s="322" t="s">
        <v>37</v>
      </c>
      <c r="D47" s="323"/>
      <c r="E47" s="323"/>
      <c r="F47" s="324"/>
    </row>
    <row r="48" spans="2:20" x14ac:dyDescent="0.25">
      <c r="C48" s="156"/>
      <c r="D48" s="157"/>
      <c r="E48" s="157"/>
      <c r="F48" s="158"/>
    </row>
    <row r="49" spans="3:6" x14ac:dyDescent="0.25">
      <c r="C49" s="319" t="s">
        <v>1152</v>
      </c>
      <c r="D49" s="320"/>
      <c r="E49" s="320"/>
      <c r="F49" s="321"/>
    </row>
    <row r="50" spans="3:6" x14ac:dyDescent="0.25">
      <c r="C50" s="322" t="s">
        <v>38</v>
      </c>
      <c r="D50" s="323"/>
      <c r="E50" s="323"/>
      <c r="F50" s="324"/>
    </row>
    <row r="51" spans="3:6" x14ac:dyDescent="0.25">
      <c r="C51" s="156"/>
      <c r="D51" s="157"/>
      <c r="E51" s="157"/>
      <c r="F51" s="158"/>
    </row>
    <row r="52" spans="3:6" x14ac:dyDescent="0.25">
      <c r="C52" s="319"/>
      <c r="D52" s="320"/>
      <c r="E52" s="320"/>
      <c r="F52" s="321"/>
    </row>
    <row r="53" spans="3:6" x14ac:dyDescent="0.25">
      <c r="C53" s="322" t="s">
        <v>39</v>
      </c>
      <c r="D53" s="323"/>
      <c r="E53" s="323"/>
      <c r="F53" s="324"/>
    </row>
    <row r="54" spans="3:6" x14ac:dyDescent="0.25">
      <c r="C54" s="156"/>
      <c r="D54" s="157"/>
      <c r="E54" s="157"/>
      <c r="F54" s="158"/>
    </row>
    <row r="55" spans="3:6" x14ac:dyDescent="0.25">
      <c r="C55" s="325" t="s">
        <v>1153</v>
      </c>
      <c r="D55" s="320"/>
      <c r="E55" s="320"/>
      <c r="F55" s="321"/>
    </row>
    <row r="56" spans="3:6" x14ac:dyDescent="0.25">
      <c r="C56" s="322" t="s">
        <v>268</v>
      </c>
      <c r="D56" s="323"/>
      <c r="E56" s="323"/>
      <c r="F56" s="324"/>
    </row>
    <row r="57" spans="3:6" x14ac:dyDescent="0.25">
      <c r="C57" s="319"/>
      <c r="D57" s="320"/>
      <c r="E57" s="320"/>
      <c r="F57" s="321"/>
    </row>
  </sheetData>
  <mergeCells count="31">
    <mergeCell ref="B16:D16"/>
    <mergeCell ref="E16:S16"/>
    <mergeCell ref="E17:S17"/>
    <mergeCell ref="C46:F46"/>
    <mergeCell ref="D29:G29"/>
    <mergeCell ref="D24:G24"/>
    <mergeCell ref="D25:G25"/>
    <mergeCell ref="D26:G26"/>
    <mergeCell ref="D27:G27"/>
    <mergeCell ref="D28:G28"/>
    <mergeCell ref="D35:G35"/>
    <mergeCell ref="D36:G36"/>
    <mergeCell ref="D37:G37"/>
    <mergeCell ref="D38:G38"/>
    <mergeCell ref="D39:G39"/>
    <mergeCell ref="C10:S12"/>
    <mergeCell ref="E18:S18"/>
    <mergeCell ref="D40:G40"/>
    <mergeCell ref="C57:F57"/>
    <mergeCell ref="C49:F49"/>
    <mergeCell ref="C50:F50"/>
    <mergeCell ref="C52:F52"/>
    <mergeCell ref="C53:F53"/>
    <mergeCell ref="C55:F55"/>
    <mergeCell ref="C56:F56"/>
    <mergeCell ref="C47:F47"/>
    <mergeCell ref="D30:G30"/>
    <mergeCell ref="D31:G31"/>
    <mergeCell ref="D32:G32"/>
    <mergeCell ref="D33:G33"/>
    <mergeCell ref="D34:G34"/>
  </mergeCells>
  <hyperlinks>
    <hyperlink ref="D27" location="'II B) Y 1'!A1" display="'II B) Y 1'!A1" xr:uid="{00000000-0004-0000-0000-000000000000}"/>
    <hyperlink ref="D28" location="'II C y 1_'!A1" display="'II C y 1_'!A1" xr:uid="{00000000-0004-0000-0000-000001000000}"/>
    <hyperlink ref="D29" location="'II D) 2'!A1" display="'II D) 2'!A1" xr:uid="{00000000-0004-0000-0000-000002000000}"/>
    <hyperlink ref="D31" location="'II D) 4 A'!A1" display="'II D) 4 A'!A1" xr:uid="{00000000-0004-0000-0000-000003000000}"/>
    <hyperlink ref="D32" location="'II D) 6'!A1" display="'II D) 6'!A1" xr:uid="{00000000-0004-0000-0000-000004000000}"/>
    <hyperlink ref="D33" location="'II D) 7 1'!A1" display="'II D) 7 1'!A1" xr:uid="{00000000-0004-0000-0000-000005000000}"/>
    <hyperlink ref="D34" location="'II D) 7 2 '!A1" display="'II D) 7 2 '!A1" xr:uid="{00000000-0004-0000-0000-000006000000}"/>
    <hyperlink ref="D35" location="'II D) 7 3'!A1" display="'II D) 7 3'!A1" xr:uid="{00000000-0004-0000-0000-000007000000}"/>
    <hyperlink ref="D36" location="'E)'!A1" display="'E)'!A1" xr:uid="{00000000-0004-0000-0000-000008000000}"/>
    <hyperlink ref="D37" location="'F) 1'!A1" display="Trabajadores con Doble Asignación Salarial en Municipios no Colindantes Geográficamente" xr:uid="{00000000-0004-0000-0000-000009000000}"/>
    <hyperlink ref="D38" location="'F) 2'!A1" display="'F) 2'!A1" xr:uid="{00000000-0004-0000-0000-00000A000000}"/>
    <hyperlink ref="C25" location="'A Y II D4'!A1" display="A y II D4" xr:uid="{00000000-0004-0000-0000-00000B000000}"/>
    <hyperlink ref="C26" location="'B)'!A1" display="B   " xr:uid="{00000000-0004-0000-0000-00000C000000}"/>
    <hyperlink ref="C27" location="'II B) Y 1'!A1" display="II B y 1" xr:uid="{00000000-0004-0000-0000-00000D000000}"/>
    <hyperlink ref="C28" location="'II C y 1_'!A1" display="II C y 1" xr:uid="{00000000-0004-0000-0000-00000E000000}"/>
    <hyperlink ref="C29" location="'II D) 2'!A1" display="II D2" xr:uid="{00000000-0004-0000-0000-00000F000000}"/>
    <hyperlink ref="C30" location="'II D) 4'!A1" display="II D4" xr:uid="{00000000-0004-0000-0000-000010000000}"/>
    <hyperlink ref="C31" location="'II D) 4 A'!A1" display="II D 4A" xr:uid="{00000000-0004-0000-0000-000011000000}"/>
    <hyperlink ref="C32" location="'II D) 6'!A1" display="II D 6" xr:uid="{00000000-0004-0000-0000-000012000000}"/>
    <hyperlink ref="C33" location="'II D) 7 1'!A1" display="II D 71 " xr:uid="{00000000-0004-0000-0000-000013000000}"/>
    <hyperlink ref="C34" location="'II D) 7 2 '!A1" display="II D 72 " xr:uid="{00000000-0004-0000-0000-000014000000}"/>
    <hyperlink ref="C35" location="'II D) 7 3'!A1" display="II D 73 " xr:uid="{00000000-0004-0000-0000-000015000000}"/>
    <hyperlink ref="C36" location="'E)'!A1" display="E" xr:uid="{00000000-0004-0000-0000-000016000000}"/>
    <hyperlink ref="C37" location="'F) 1'!A1" display="F1" xr:uid="{00000000-0004-0000-0000-000017000000}"/>
    <hyperlink ref="C38" location="'F) 2'!A1" display="F2" xr:uid="{00000000-0004-0000-0000-000018000000}"/>
    <hyperlink ref="C39" location="'G)'!A1" display="G" xr:uid="{00000000-0004-0000-0000-000019000000}"/>
    <hyperlink ref="C24" location="'A Y  II D3'!A1" display="A y II D3" xr:uid="{00000000-0004-0000-0000-00001A000000}"/>
    <hyperlink ref="D39" location="'G)'!A1" display="Trabajadores Cuyo Salario Básico Supere los Ingresos Promedio de un Docente en la Categoría más Alta del Tabulador Salarial Correspondiente a Cada Entidad" xr:uid="{00000000-0004-0000-0000-00001B000000}"/>
    <hyperlink ref="D26" location="'B)'!A1" display="'B)'!A1" xr:uid="{00000000-0004-0000-0000-00001C000000}"/>
    <hyperlink ref="D25" location="'A Y II D4'!A1" display="'A Y II D4'!A1" xr:uid="{00000000-0004-0000-0000-00001D000000}"/>
    <hyperlink ref="D24" location="'A Y  II D3'!A1" display="Personal Comisionado" xr:uid="{00000000-0004-0000-0000-00001E000000}"/>
    <hyperlink ref="D40:G40" location="H!A1" display="Movimientos de Personal por Centro de Trabajo" xr:uid="{00000000-0004-0000-0000-00001F000000}"/>
    <hyperlink ref="D31:G31" location="'II D) 4- a'!A1" display="Trabajadores que Tramitaron Licencia Prejubilatoria en el Periodo" xr:uid="{00000000-0004-0000-0000-000020000000}"/>
    <hyperlink ref="D30:G30" location="'II D) 4 A'!A1" display="Trabajadores Jubilados en el Periodo" xr:uid="{00000000-0004-0000-0000-000021000000}"/>
  </hyperlinks>
  <printOptions horizontalCentered="1"/>
  <pageMargins left="0.51181102362204722" right="0.39370078740157483" top="0.74803149606299213" bottom="0.74803149606299213" header="0.31496062992125984" footer="0.31496062992125984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Entidad Federativa" prompt="Elije una Entidad Federativa" xr:uid="{00000000-0002-0000-0000-000000000000}">
          <x14:formula1>
            <xm:f>Listas!$H$11:$H$42</xm:f>
          </x14:formula1>
          <xm:sqref>E16:S16</xm:sqref>
        </x14:dataValidation>
        <x14:dataValidation type="list" allowBlank="1" showInputMessage="1" showErrorMessage="1" promptTitle="Fondo" prompt="Elija un Fondo" xr:uid="{00000000-0002-0000-0000-000001000000}">
          <x14:formula1>
            <xm:f>Listas!$B$5:$B$6</xm:f>
          </x14:formula1>
          <xm:sqref>E17:S17</xm:sqref>
        </x14:dataValidation>
        <x14:dataValidation type="list" allowBlank="1" showInputMessage="1" showErrorMessage="1" xr:uid="{00000000-0002-0000-0000-000002000000}">
          <x14:formula1>
            <xm:f>Listas!$B$12:$B$15</xm:f>
          </x14:formula1>
          <xm:sqref>E18:S18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S53"/>
  <sheetViews>
    <sheetView showGridLines="0" view="pageBreakPreview" zoomScale="60" zoomScaleNormal="70" workbookViewId="0">
      <pane ySplit="12" topLeftCell="A37" activePane="bottomLeft" state="frozen"/>
      <selection activeCell="Q23" sqref="Q23"/>
      <selection pane="bottomLeft" activeCell="B48" sqref="B48:E48"/>
    </sheetView>
  </sheetViews>
  <sheetFormatPr baseColWidth="10" defaultRowHeight="15" x14ac:dyDescent="0.25"/>
  <cols>
    <col min="1" max="1" width="1" customWidth="1"/>
    <col min="2" max="4" width="12.85546875" customWidth="1"/>
    <col min="5" max="5" width="56.42578125" customWidth="1"/>
    <col min="6" max="6" width="19.140625" customWidth="1"/>
    <col min="7" max="7" width="16.140625" customWidth="1"/>
    <col min="8" max="9" width="12" customWidth="1"/>
    <col min="10" max="10" width="37.140625" customWidth="1"/>
    <col min="11" max="13" width="12.85546875" customWidth="1"/>
    <col min="14" max="16" width="20.7109375" customWidth="1"/>
    <col min="17" max="18" width="14.140625" customWidth="1"/>
    <col min="19" max="19" width="23.140625" customWidth="1"/>
    <col min="252" max="252" width="3.7109375" customWidth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x14ac:dyDescent="0.25">
      <c r="B7" s="219" t="s">
        <v>154</v>
      </c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385" t="str">
        <f>'Caratula Resumen'!E16</f>
        <v>ZACATECAS</v>
      </c>
      <c r="Q7" s="385"/>
      <c r="R7" s="385"/>
      <c r="S7" s="227"/>
    </row>
    <row r="8" spans="2:19" x14ac:dyDescent="0.25">
      <c r="B8" s="387" t="str">
        <f>'Caratula Resumen'!E17</f>
        <v>Fondo de Aportaciones para la Educación Tecnológica y de Adultos/Colegio Nacional de Educación Profesional Técnica (FAETA/CONALEP)</v>
      </c>
      <c r="C8" s="388"/>
      <c r="D8" s="388"/>
      <c r="E8" s="388"/>
      <c r="F8" s="388"/>
      <c r="G8" s="388"/>
      <c r="H8" s="388"/>
      <c r="I8" s="388"/>
      <c r="J8" s="388"/>
      <c r="K8" s="223"/>
      <c r="L8" s="223"/>
      <c r="M8" s="223"/>
      <c r="N8" s="223"/>
      <c r="O8" s="223"/>
      <c r="P8" s="389" t="str">
        <f>'Caratula Resumen'!E18</f>
        <v>3er. Trimestre 2025</v>
      </c>
      <c r="Q8" s="389"/>
      <c r="R8" s="389"/>
      <c r="S8" s="228"/>
    </row>
    <row r="9" spans="2:19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2:19" ht="5.0999999999999996" customHeight="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2:19" ht="22.5" customHeight="1" x14ac:dyDescent="0.25">
      <c r="B11" s="386" t="s">
        <v>155</v>
      </c>
      <c r="C11" s="386" t="s">
        <v>156</v>
      </c>
      <c r="D11" s="386" t="s">
        <v>157</v>
      </c>
      <c r="E11" s="386" t="s">
        <v>158</v>
      </c>
      <c r="F11" s="382" t="s">
        <v>159</v>
      </c>
      <c r="G11" s="382" t="s">
        <v>57</v>
      </c>
      <c r="H11" s="383" t="s">
        <v>160</v>
      </c>
      <c r="I11" s="383"/>
      <c r="J11" s="383"/>
      <c r="K11" s="382" t="s">
        <v>130</v>
      </c>
      <c r="L11" s="382" t="s">
        <v>161</v>
      </c>
      <c r="M11" s="382" t="s">
        <v>162</v>
      </c>
      <c r="N11" s="382" t="s">
        <v>163</v>
      </c>
      <c r="O11" s="382" t="s">
        <v>164</v>
      </c>
      <c r="P11" s="382" t="s">
        <v>165</v>
      </c>
      <c r="Q11" s="382" t="s">
        <v>166</v>
      </c>
      <c r="R11" s="382" t="s">
        <v>167</v>
      </c>
      <c r="S11" s="382" t="s">
        <v>168</v>
      </c>
    </row>
    <row r="12" spans="2:19" s="169" customFormat="1" ht="62.25" customHeight="1" x14ac:dyDescent="0.25">
      <c r="B12" s="386"/>
      <c r="C12" s="386"/>
      <c r="D12" s="386"/>
      <c r="E12" s="386"/>
      <c r="F12" s="382"/>
      <c r="G12" s="382"/>
      <c r="H12" s="22" t="s">
        <v>117</v>
      </c>
      <c r="I12" s="22" t="s">
        <v>169</v>
      </c>
      <c r="J12" s="104" t="s">
        <v>170</v>
      </c>
      <c r="K12" s="382"/>
      <c r="L12" s="382"/>
      <c r="M12" s="382"/>
      <c r="N12" s="382"/>
      <c r="O12" s="382"/>
      <c r="P12" s="382"/>
      <c r="Q12" s="382"/>
      <c r="R12" s="382"/>
      <c r="S12" s="382"/>
    </row>
    <row r="13" spans="2:19" s="183" customFormat="1" x14ac:dyDescent="0.25">
      <c r="B13" s="314" t="s">
        <v>724</v>
      </c>
      <c r="C13" s="314" t="s">
        <v>879</v>
      </c>
      <c r="D13" s="314" t="s">
        <v>895</v>
      </c>
      <c r="E13" s="314" t="s">
        <v>896</v>
      </c>
      <c r="F13" s="314" t="s">
        <v>724</v>
      </c>
      <c r="G13" s="314" t="s">
        <v>306</v>
      </c>
      <c r="H13" s="314" t="s">
        <v>724</v>
      </c>
      <c r="I13" s="314" t="s">
        <v>722</v>
      </c>
      <c r="J13" s="314" t="s">
        <v>863</v>
      </c>
      <c r="K13" s="314" t="s">
        <v>813</v>
      </c>
      <c r="L13" s="314" t="s">
        <v>309</v>
      </c>
      <c r="M13" s="314" t="s">
        <v>811</v>
      </c>
      <c r="N13" s="314" t="s">
        <v>864</v>
      </c>
      <c r="O13" s="314">
        <v>9486.9</v>
      </c>
      <c r="P13" s="314" t="s">
        <v>351</v>
      </c>
      <c r="Q13" s="314" t="s">
        <v>800</v>
      </c>
      <c r="R13" s="314" t="s">
        <v>311</v>
      </c>
      <c r="S13" s="314">
        <v>37947.599999999999</v>
      </c>
    </row>
    <row r="14" spans="2:19" s="183" customFormat="1" x14ac:dyDescent="0.25">
      <c r="B14" s="314" t="s">
        <v>724</v>
      </c>
      <c r="C14" s="314" t="s">
        <v>879</v>
      </c>
      <c r="D14" s="314" t="s">
        <v>895</v>
      </c>
      <c r="E14" s="314" t="s">
        <v>896</v>
      </c>
      <c r="F14" s="314" t="s">
        <v>724</v>
      </c>
      <c r="G14" s="314" t="s">
        <v>306</v>
      </c>
      <c r="H14" s="314" t="s">
        <v>352</v>
      </c>
      <c r="I14" s="314" t="s">
        <v>727</v>
      </c>
      <c r="J14" s="314" t="s">
        <v>867</v>
      </c>
      <c r="K14" s="314" t="s">
        <v>813</v>
      </c>
      <c r="L14" s="314" t="s">
        <v>868</v>
      </c>
      <c r="M14" s="314" t="s">
        <v>811</v>
      </c>
      <c r="N14" s="314" t="s">
        <v>864</v>
      </c>
      <c r="O14" s="314">
        <v>9868.16</v>
      </c>
      <c r="P14" s="314" t="s">
        <v>351</v>
      </c>
      <c r="Q14" s="314" t="s">
        <v>768</v>
      </c>
      <c r="R14" s="314" t="s">
        <v>311</v>
      </c>
      <c r="S14" s="314">
        <v>29604.48</v>
      </c>
    </row>
    <row r="15" spans="2:19" s="183" customFormat="1" x14ac:dyDescent="0.25">
      <c r="B15" s="314" t="s">
        <v>724</v>
      </c>
      <c r="C15" s="314" t="s">
        <v>879</v>
      </c>
      <c r="D15" s="314" t="s">
        <v>895</v>
      </c>
      <c r="E15" s="314" t="s">
        <v>896</v>
      </c>
      <c r="F15" s="314" t="s">
        <v>724</v>
      </c>
      <c r="G15" s="314" t="s">
        <v>306</v>
      </c>
      <c r="H15" s="314" t="s">
        <v>352</v>
      </c>
      <c r="I15" s="314" t="s">
        <v>731</v>
      </c>
      <c r="J15" s="314" t="s">
        <v>869</v>
      </c>
      <c r="K15" s="314" t="s">
        <v>813</v>
      </c>
      <c r="L15" s="314" t="s">
        <v>870</v>
      </c>
      <c r="M15" s="314" t="s">
        <v>811</v>
      </c>
      <c r="N15" s="314" t="s">
        <v>864</v>
      </c>
      <c r="O15" s="314">
        <v>10640.6</v>
      </c>
      <c r="P15" s="314" t="s">
        <v>351</v>
      </c>
      <c r="Q15" s="314" t="s">
        <v>352</v>
      </c>
      <c r="R15" s="314" t="s">
        <v>311</v>
      </c>
      <c r="S15" s="314">
        <v>10640.6</v>
      </c>
    </row>
    <row r="16" spans="2:19" s="183" customFormat="1" x14ac:dyDescent="0.25">
      <c r="B16" s="314" t="s">
        <v>724</v>
      </c>
      <c r="C16" s="314" t="s">
        <v>879</v>
      </c>
      <c r="D16" s="314" t="s">
        <v>895</v>
      </c>
      <c r="E16" s="314" t="s">
        <v>896</v>
      </c>
      <c r="F16" s="314" t="s">
        <v>724</v>
      </c>
      <c r="G16" s="314" t="s">
        <v>306</v>
      </c>
      <c r="H16" s="314" t="s">
        <v>724</v>
      </c>
      <c r="I16" s="314" t="s">
        <v>734</v>
      </c>
      <c r="J16" s="314" t="s">
        <v>871</v>
      </c>
      <c r="K16" s="314" t="s">
        <v>813</v>
      </c>
      <c r="L16" s="314" t="s">
        <v>872</v>
      </c>
      <c r="M16" s="314" t="s">
        <v>811</v>
      </c>
      <c r="N16" s="314" t="s">
        <v>864</v>
      </c>
      <c r="O16" s="314">
        <v>19513.86</v>
      </c>
      <c r="P16" s="314" t="s">
        <v>351</v>
      </c>
      <c r="Q16" s="314" t="s">
        <v>1015</v>
      </c>
      <c r="R16" s="314" t="s">
        <v>311</v>
      </c>
      <c r="S16" s="314">
        <v>156110.88</v>
      </c>
    </row>
    <row r="17" spans="2:19" s="183" customFormat="1" x14ac:dyDescent="0.25">
      <c r="B17" s="314" t="s">
        <v>724</v>
      </c>
      <c r="C17" s="314" t="s">
        <v>879</v>
      </c>
      <c r="D17" s="314" t="s">
        <v>895</v>
      </c>
      <c r="E17" s="314" t="s">
        <v>896</v>
      </c>
      <c r="F17" s="314" t="s">
        <v>724</v>
      </c>
      <c r="G17" s="314" t="s">
        <v>306</v>
      </c>
      <c r="H17" s="314" t="s">
        <v>724</v>
      </c>
      <c r="I17" s="314" t="s">
        <v>737</v>
      </c>
      <c r="J17" s="314" t="s">
        <v>873</v>
      </c>
      <c r="K17" s="314" t="s">
        <v>813</v>
      </c>
      <c r="L17" s="314" t="s">
        <v>874</v>
      </c>
      <c r="M17" s="314" t="s">
        <v>811</v>
      </c>
      <c r="N17" s="314" t="s">
        <v>864</v>
      </c>
      <c r="O17" s="314">
        <v>30088.16</v>
      </c>
      <c r="P17" s="314" t="s">
        <v>351</v>
      </c>
      <c r="Q17" s="314" t="s">
        <v>1016</v>
      </c>
      <c r="R17" s="314" t="s">
        <v>311</v>
      </c>
      <c r="S17" s="314">
        <v>330969.76</v>
      </c>
    </row>
    <row r="18" spans="2:19" s="183" customFormat="1" x14ac:dyDescent="0.25">
      <c r="B18" s="314" t="s">
        <v>724</v>
      </c>
      <c r="C18" s="314" t="s">
        <v>879</v>
      </c>
      <c r="D18" s="314" t="s">
        <v>895</v>
      </c>
      <c r="E18" s="314" t="s">
        <v>896</v>
      </c>
      <c r="F18" s="314" t="s">
        <v>724</v>
      </c>
      <c r="G18" s="314" t="s">
        <v>306</v>
      </c>
      <c r="H18" s="314" t="s">
        <v>724</v>
      </c>
      <c r="I18" s="314" t="s">
        <v>742</v>
      </c>
      <c r="J18" s="314" t="s">
        <v>875</v>
      </c>
      <c r="K18" s="314" t="s">
        <v>813</v>
      </c>
      <c r="L18" s="314" t="s">
        <v>876</v>
      </c>
      <c r="M18" s="314" t="s">
        <v>811</v>
      </c>
      <c r="N18" s="314" t="s">
        <v>864</v>
      </c>
      <c r="O18" s="314">
        <v>11033.66</v>
      </c>
      <c r="P18" s="314" t="s">
        <v>351</v>
      </c>
      <c r="Q18" s="314" t="s">
        <v>352</v>
      </c>
      <c r="R18" s="314" t="s">
        <v>311</v>
      </c>
      <c r="S18" s="314">
        <v>11033.66</v>
      </c>
    </row>
    <row r="19" spans="2:19" s="183" customFormat="1" x14ac:dyDescent="0.25">
      <c r="B19" s="314" t="s">
        <v>724</v>
      </c>
      <c r="C19" s="314" t="s">
        <v>879</v>
      </c>
      <c r="D19" s="314" t="s">
        <v>895</v>
      </c>
      <c r="E19" s="314" t="s">
        <v>896</v>
      </c>
      <c r="F19" s="314" t="s">
        <v>724</v>
      </c>
      <c r="G19" s="314" t="s">
        <v>306</v>
      </c>
      <c r="H19" s="314" t="s">
        <v>352</v>
      </c>
      <c r="I19" s="314" t="s">
        <v>746</v>
      </c>
      <c r="J19" s="314" t="s">
        <v>877</v>
      </c>
      <c r="K19" s="314" t="s">
        <v>813</v>
      </c>
      <c r="L19" s="314" t="s">
        <v>347</v>
      </c>
      <c r="M19" s="314" t="s">
        <v>811</v>
      </c>
      <c r="N19" s="314" t="s">
        <v>864</v>
      </c>
      <c r="O19" s="314">
        <v>10253.6</v>
      </c>
      <c r="P19" s="314" t="s">
        <v>351</v>
      </c>
      <c r="Q19" s="314" t="s">
        <v>724</v>
      </c>
      <c r="R19" s="314" t="s">
        <v>311</v>
      </c>
      <c r="S19" s="314">
        <v>20507.2</v>
      </c>
    </row>
    <row r="20" spans="2:19" s="183" customFormat="1" x14ac:dyDescent="0.25">
      <c r="B20" s="314" t="s">
        <v>724</v>
      </c>
      <c r="C20" s="314" t="s">
        <v>879</v>
      </c>
      <c r="D20" s="314" t="s">
        <v>895</v>
      </c>
      <c r="E20" s="314" t="s">
        <v>896</v>
      </c>
      <c r="F20" s="314" t="s">
        <v>724</v>
      </c>
      <c r="G20" s="314" t="s">
        <v>306</v>
      </c>
      <c r="H20" s="314" t="s">
        <v>724</v>
      </c>
      <c r="I20" s="314" t="s">
        <v>752</v>
      </c>
      <c r="J20" s="314" t="s">
        <v>878</v>
      </c>
      <c r="K20" s="314" t="s">
        <v>813</v>
      </c>
      <c r="L20" s="314" t="s">
        <v>879</v>
      </c>
      <c r="M20" s="314" t="s">
        <v>811</v>
      </c>
      <c r="N20" s="314" t="s">
        <v>864</v>
      </c>
      <c r="O20" s="314">
        <v>8941.6</v>
      </c>
      <c r="P20" s="314" t="s">
        <v>351</v>
      </c>
      <c r="Q20" s="314" t="s">
        <v>724</v>
      </c>
      <c r="R20" s="314" t="s">
        <v>311</v>
      </c>
      <c r="S20" s="314">
        <v>17883.2</v>
      </c>
    </row>
    <row r="21" spans="2:19" s="183" customFormat="1" x14ac:dyDescent="0.25">
      <c r="B21" s="314" t="s">
        <v>724</v>
      </c>
      <c r="C21" s="314" t="s">
        <v>879</v>
      </c>
      <c r="D21" s="314" t="s">
        <v>895</v>
      </c>
      <c r="E21" s="314" t="s">
        <v>896</v>
      </c>
      <c r="F21" s="314" t="s">
        <v>724</v>
      </c>
      <c r="G21" s="314" t="s">
        <v>306</v>
      </c>
      <c r="H21" s="314" t="s">
        <v>352</v>
      </c>
      <c r="I21" s="314" t="s">
        <v>754</v>
      </c>
      <c r="J21" s="314" t="s">
        <v>880</v>
      </c>
      <c r="K21" s="314" t="s">
        <v>813</v>
      </c>
      <c r="L21" s="314" t="s">
        <v>876</v>
      </c>
      <c r="M21" s="314" t="s">
        <v>811</v>
      </c>
      <c r="N21" s="314" t="s">
        <v>864</v>
      </c>
      <c r="O21" s="314">
        <v>11033.66</v>
      </c>
      <c r="P21" s="314" t="s">
        <v>351</v>
      </c>
      <c r="Q21" s="314" t="s">
        <v>352</v>
      </c>
      <c r="R21" s="314" t="s">
        <v>311</v>
      </c>
      <c r="S21" s="314">
        <v>11033.66</v>
      </c>
    </row>
    <row r="22" spans="2:19" s="183" customFormat="1" x14ac:dyDescent="0.25">
      <c r="B22" s="314" t="s">
        <v>724</v>
      </c>
      <c r="C22" s="314" t="s">
        <v>879</v>
      </c>
      <c r="D22" s="314" t="s">
        <v>895</v>
      </c>
      <c r="E22" s="314" t="s">
        <v>896</v>
      </c>
      <c r="F22" s="314" t="s">
        <v>724</v>
      </c>
      <c r="G22" s="314" t="s">
        <v>306</v>
      </c>
      <c r="H22" s="314" t="s">
        <v>352</v>
      </c>
      <c r="I22" s="314" t="s">
        <v>764</v>
      </c>
      <c r="J22" s="314" t="s">
        <v>881</v>
      </c>
      <c r="K22" s="314" t="s">
        <v>813</v>
      </c>
      <c r="L22" s="314" t="s">
        <v>882</v>
      </c>
      <c r="M22" s="314" t="s">
        <v>811</v>
      </c>
      <c r="N22" s="314" t="s">
        <v>864</v>
      </c>
      <c r="O22" s="314">
        <v>9108.9599999999991</v>
      </c>
      <c r="P22" s="314" t="s">
        <v>351</v>
      </c>
      <c r="Q22" s="314" t="s">
        <v>1016</v>
      </c>
      <c r="R22" s="314" t="s">
        <v>311</v>
      </c>
      <c r="S22" s="314">
        <v>100198.56</v>
      </c>
    </row>
    <row r="23" spans="2:19" s="183" customFormat="1" x14ac:dyDescent="0.25">
      <c r="B23" s="314" t="s">
        <v>724</v>
      </c>
      <c r="C23" s="314" t="s">
        <v>879</v>
      </c>
      <c r="D23" s="314" t="s">
        <v>895</v>
      </c>
      <c r="E23" s="314" t="s">
        <v>896</v>
      </c>
      <c r="F23" s="314" t="s">
        <v>724</v>
      </c>
      <c r="G23" s="314" t="s">
        <v>306</v>
      </c>
      <c r="H23" s="314" t="s">
        <v>352</v>
      </c>
      <c r="I23" s="314" t="s">
        <v>310</v>
      </c>
      <c r="J23" s="314" t="s">
        <v>883</v>
      </c>
      <c r="K23" s="314" t="s">
        <v>813</v>
      </c>
      <c r="L23" s="314" t="s">
        <v>868</v>
      </c>
      <c r="M23" s="314" t="s">
        <v>811</v>
      </c>
      <c r="N23" s="314" t="s">
        <v>864</v>
      </c>
      <c r="O23" s="314">
        <v>9868.16</v>
      </c>
      <c r="P23" s="314" t="s">
        <v>351</v>
      </c>
      <c r="Q23" s="314" t="s">
        <v>352</v>
      </c>
      <c r="R23" s="314" t="s">
        <v>311</v>
      </c>
      <c r="S23" s="314">
        <v>9868.16</v>
      </c>
    </row>
    <row r="24" spans="2:19" s="183" customFormat="1" x14ac:dyDescent="0.25">
      <c r="B24" s="314" t="s">
        <v>724</v>
      </c>
      <c r="C24" s="314" t="s">
        <v>879</v>
      </c>
      <c r="D24" s="314" t="s">
        <v>895</v>
      </c>
      <c r="E24" s="314" t="s">
        <v>896</v>
      </c>
      <c r="F24" s="314" t="s">
        <v>724</v>
      </c>
      <c r="G24" s="314" t="s">
        <v>306</v>
      </c>
      <c r="H24" s="314" t="s">
        <v>768</v>
      </c>
      <c r="I24" s="314" t="s">
        <v>326</v>
      </c>
      <c r="J24" s="314" t="s">
        <v>884</v>
      </c>
      <c r="K24" s="314" t="s">
        <v>813</v>
      </c>
      <c r="L24" s="314" t="s">
        <v>812</v>
      </c>
      <c r="M24" s="314" t="s">
        <v>824</v>
      </c>
      <c r="N24" s="314" t="s">
        <v>823</v>
      </c>
      <c r="O24" s="314">
        <v>0</v>
      </c>
      <c r="P24" s="314" t="s">
        <v>1018</v>
      </c>
      <c r="Q24" s="314" t="s">
        <v>351</v>
      </c>
      <c r="R24" s="314" t="s">
        <v>311</v>
      </c>
      <c r="S24" s="314">
        <v>0</v>
      </c>
    </row>
    <row r="25" spans="2:19" s="183" customFormat="1" x14ac:dyDescent="0.25">
      <c r="B25" s="314" t="s">
        <v>724</v>
      </c>
      <c r="C25" s="314" t="s">
        <v>879</v>
      </c>
      <c r="D25" s="314" t="s">
        <v>895</v>
      </c>
      <c r="E25" s="314" t="s">
        <v>896</v>
      </c>
      <c r="F25" s="314" t="s">
        <v>724</v>
      </c>
      <c r="G25" s="314" t="s">
        <v>306</v>
      </c>
      <c r="H25" s="314" t="s">
        <v>768</v>
      </c>
      <c r="I25" s="314" t="s">
        <v>341</v>
      </c>
      <c r="J25" s="314" t="s">
        <v>886</v>
      </c>
      <c r="K25" s="314" t="s">
        <v>813</v>
      </c>
      <c r="L25" s="314" t="s">
        <v>812</v>
      </c>
      <c r="M25" s="314" t="s">
        <v>813</v>
      </c>
      <c r="N25" s="314" t="s">
        <v>823</v>
      </c>
      <c r="O25" s="314">
        <v>0</v>
      </c>
      <c r="P25" s="314" t="s">
        <v>1019</v>
      </c>
      <c r="Q25" s="314" t="s">
        <v>351</v>
      </c>
      <c r="R25" s="314" t="s">
        <v>311</v>
      </c>
      <c r="S25" s="314">
        <v>0</v>
      </c>
    </row>
    <row r="26" spans="2:19" s="183" customFormat="1" x14ac:dyDescent="0.25">
      <c r="B26" s="314" t="s">
        <v>724</v>
      </c>
      <c r="C26" s="314" t="s">
        <v>879</v>
      </c>
      <c r="D26" s="314" t="s">
        <v>895</v>
      </c>
      <c r="E26" s="314" t="s">
        <v>896</v>
      </c>
      <c r="F26" s="314" t="s">
        <v>724</v>
      </c>
      <c r="G26" s="314" t="s">
        <v>306</v>
      </c>
      <c r="H26" s="314" t="s">
        <v>768</v>
      </c>
      <c r="I26" s="314" t="s">
        <v>771</v>
      </c>
      <c r="J26" s="314" t="s">
        <v>887</v>
      </c>
      <c r="K26" s="314" t="s">
        <v>813</v>
      </c>
      <c r="L26" s="314" t="s">
        <v>812</v>
      </c>
      <c r="M26" s="314" t="s">
        <v>811</v>
      </c>
      <c r="N26" s="314" t="s">
        <v>823</v>
      </c>
      <c r="O26" s="314">
        <v>0</v>
      </c>
      <c r="P26" s="314" t="s">
        <v>1020</v>
      </c>
      <c r="Q26" s="314" t="s">
        <v>351</v>
      </c>
      <c r="R26" s="314" t="s">
        <v>311</v>
      </c>
      <c r="S26" s="314">
        <v>0</v>
      </c>
    </row>
    <row r="27" spans="2:19" s="183" customFormat="1" x14ac:dyDescent="0.25">
      <c r="B27" s="314" t="s">
        <v>724</v>
      </c>
      <c r="C27" s="314" t="s">
        <v>879</v>
      </c>
      <c r="D27" s="314" t="s">
        <v>895</v>
      </c>
      <c r="E27" s="314" t="s">
        <v>896</v>
      </c>
      <c r="F27" s="314" t="s">
        <v>724</v>
      </c>
      <c r="G27" s="314" t="s">
        <v>306</v>
      </c>
      <c r="H27" s="314" t="s">
        <v>768</v>
      </c>
      <c r="I27" s="314" t="s">
        <v>772</v>
      </c>
      <c r="J27" s="314" t="s">
        <v>888</v>
      </c>
      <c r="K27" s="314" t="s">
        <v>813</v>
      </c>
      <c r="L27" s="314" t="s">
        <v>812</v>
      </c>
      <c r="M27" s="314" t="s">
        <v>815</v>
      </c>
      <c r="N27" s="314" t="s">
        <v>823</v>
      </c>
      <c r="O27" s="314">
        <v>0</v>
      </c>
      <c r="P27" s="314" t="s">
        <v>1021</v>
      </c>
      <c r="Q27" s="314" t="s">
        <v>351</v>
      </c>
      <c r="R27" s="314" t="s">
        <v>311</v>
      </c>
      <c r="S27" s="314">
        <v>0</v>
      </c>
    </row>
    <row r="28" spans="2:19" s="183" customFormat="1" x14ac:dyDescent="0.25">
      <c r="B28" s="314" t="s">
        <v>724</v>
      </c>
      <c r="C28" s="314" t="s">
        <v>879</v>
      </c>
      <c r="D28" s="314" t="s">
        <v>895</v>
      </c>
      <c r="E28" s="314" t="s">
        <v>896</v>
      </c>
      <c r="F28" s="314" t="s">
        <v>724</v>
      </c>
      <c r="G28" s="314" t="s">
        <v>306</v>
      </c>
      <c r="H28" s="314" t="s">
        <v>724</v>
      </c>
      <c r="I28" s="314" t="s">
        <v>783</v>
      </c>
      <c r="J28" s="314" t="s">
        <v>889</v>
      </c>
      <c r="K28" s="314" t="s">
        <v>813</v>
      </c>
      <c r="L28" s="314" t="s">
        <v>347</v>
      </c>
      <c r="M28" s="314" t="s">
        <v>811</v>
      </c>
      <c r="N28" s="314" t="s">
        <v>864</v>
      </c>
      <c r="O28" s="314">
        <v>10253.6</v>
      </c>
      <c r="P28" s="314" t="s">
        <v>351</v>
      </c>
      <c r="Q28" s="314" t="s">
        <v>352</v>
      </c>
      <c r="R28" s="314" t="s">
        <v>311</v>
      </c>
      <c r="S28" s="314">
        <v>10253.6</v>
      </c>
    </row>
    <row r="29" spans="2:19" s="183" customFormat="1" x14ac:dyDescent="0.25">
      <c r="B29" s="314" t="s">
        <v>724</v>
      </c>
      <c r="C29" s="314" t="s">
        <v>879</v>
      </c>
      <c r="D29" s="314" t="s">
        <v>895</v>
      </c>
      <c r="E29" s="314" t="s">
        <v>896</v>
      </c>
      <c r="F29" s="314" t="s">
        <v>724</v>
      </c>
      <c r="G29" s="314" t="s">
        <v>306</v>
      </c>
      <c r="H29" s="314" t="s">
        <v>724</v>
      </c>
      <c r="I29" s="314" t="s">
        <v>737</v>
      </c>
      <c r="J29" s="314" t="s">
        <v>873</v>
      </c>
      <c r="K29" s="314" t="s">
        <v>813</v>
      </c>
      <c r="L29" s="314" t="s">
        <v>874</v>
      </c>
      <c r="M29" s="314" t="s">
        <v>824</v>
      </c>
      <c r="N29" s="314" t="s">
        <v>864</v>
      </c>
      <c r="O29" s="314">
        <v>27175.86</v>
      </c>
      <c r="P29" s="314" t="s">
        <v>351</v>
      </c>
      <c r="Q29" s="314" t="s">
        <v>352</v>
      </c>
      <c r="R29" s="314" t="s">
        <v>311</v>
      </c>
      <c r="S29" s="314">
        <v>27175.86</v>
      </c>
    </row>
    <row r="30" spans="2:19" s="183" customFormat="1" x14ac:dyDescent="0.25">
      <c r="B30" s="314" t="s">
        <v>724</v>
      </c>
      <c r="C30" s="314" t="s">
        <v>879</v>
      </c>
      <c r="D30" s="314" t="s">
        <v>895</v>
      </c>
      <c r="E30" s="314" t="s">
        <v>896</v>
      </c>
      <c r="F30" s="314" t="s">
        <v>724</v>
      </c>
      <c r="G30" s="314" t="s">
        <v>306</v>
      </c>
      <c r="H30" s="314" t="s">
        <v>724</v>
      </c>
      <c r="I30" s="314" t="s">
        <v>734</v>
      </c>
      <c r="J30" s="314" t="s">
        <v>871</v>
      </c>
      <c r="K30" s="314" t="s">
        <v>813</v>
      </c>
      <c r="L30" s="314" t="s">
        <v>872</v>
      </c>
      <c r="M30" s="314" t="s">
        <v>813</v>
      </c>
      <c r="N30" s="314" t="s">
        <v>864</v>
      </c>
      <c r="O30" s="314">
        <v>18411.5</v>
      </c>
      <c r="P30" s="314" t="s">
        <v>351</v>
      </c>
      <c r="Q30" s="314" t="s">
        <v>352</v>
      </c>
      <c r="R30" s="314" t="s">
        <v>311</v>
      </c>
      <c r="S30" s="314">
        <v>18411.5</v>
      </c>
    </row>
    <row r="31" spans="2:19" s="183" customFormat="1" x14ac:dyDescent="0.25">
      <c r="B31" s="314" t="s">
        <v>724</v>
      </c>
      <c r="C31" s="314" t="s">
        <v>879</v>
      </c>
      <c r="D31" s="314" t="s">
        <v>895</v>
      </c>
      <c r="E31" s="314" t="s">
        <v>896</v>
      </c>
      <c r="F31" s="314" t="s">
        <v>724</v>
      </c>
      <c r="G31" s="314" t="s">
        <v>306</v>
      </c>
      <c r="H31" s="314" t="s">
        <v>800</v>
      </c>
      <c r="I31" s="314" t="s">
        <v>798</v>
      </c>
      <c r="J31" s="314" t="s">
        <v>892</v>
      </c>
      <c r="K31" s="314" t="s">
        <v>813</v>
      </c>
      <c r="L31" s="314" t="s">
        <v>893</v>
      </c>
      <c r="M31" s="314" t="s">
        <v>811</v>
      </c>
      <c r="N31" s="314" t="s">
        <v>864</v>
      </c>
      <c r="O31" s="314">
        <v>9998.9599999999991</v>
      </c>
      <c r="P31" s="314" t="s">
        <v>351</v>
      </c>
      <c r="Q31" s="314" t="s">
        <v>724</v>
      </c>
      <c r="R31" s="314" t="s">
        <v>311</v>
      </c>
      <c r="S31" s="314">
        <v>19997.919999999998</v>
      </c>
    </row>
    <row r="32" spans="2:19" s="183" customFormat="1" x14ac:dyDescent="0.25">
      <c r="B32" s="314" t="s">
        <v>724</v>
      </c>
      <c r="C32" s="314" t="s">
        <v>879</v>
      </c>
      <c r="D32" s="314" t="s">
        <v>895</v>
      </c>
      <c r="E32" s="314" t="s">
        <v>896</v>
      </c>
      <c r="F32" s="314" t="s">
        <v>724</v>
      </c>
      <c r="G32" s="314" t="s">
        <v>306</v>
      </c>
      <c r="H32" s="314" t="s">
        <v>724</v>
      </c>
      <c r="I32" s="314" t="s">
        <v>790</v>
      </c>
      <c r="J32" s="314" t="s">
        <v>890</v>
      </c>
      <c r="K32" s="314" t="s">
        <v>813</v>
      </c>
      <c r="L32" s="314" t="s">
        <v>891</v>
      </c>
      <c r="M32" s="314" t="s">
        <v>811</v>
      </c>
      <c r="N32" s="314" t="s">
        <v>864</v>
      </c>
      <c r="O32" s="314">
        <v>8358.7999999999993</v>
      </c>
      <c r="P32" s="314" t="s">
        <v>351</v>
      </c>
      <c r="Q32" s="314" t="s">
        <v>768</v>
      </c>
      <c r="R32" s="314" t="s">
        <v>311</v>
      </c>
      <c r="S32" s="314">
        <v>25076.400000000001</v>
      </c>
    </row>
    <row r="33" spans="2:19" s="183" customFormat="1" x14ac:dyDescent="0.25">
      <c r="B33" s="314" t="s">
        <v>724</v>
      </c>
      <c r="C33" s="314" t="s">
        <v>879</v>
      </c>
      <c r="D33" s="314" t="s">
        <v>895</v>
      </c>
      <c r="E33" s="314" t="s">
        <v>896</v>
      </c>
      <c r="F33" s="314" t="s">
        <v>724</v>
      </c>
      <c r="G33" s="314" t="s">
        <v>306</v>
      </c>
      <c r="H33" s="314" t="s">
        <v>724</v>
      </c>
      <c r="I33" s="314" t="s">
        <v>790</v>
      </c>
      <c r="J33" s="314" t="s">
        <v>890</v>
      </c>
      <c r="K33" s="314" t="s">
        <v>813</v>
      </c>
      <c r="L33" s="314" t="s">
        <v>891</v>
      </c>
      <c r="M33" s="314" t="s">
        <v>813</v>
      </c>
      <c r="N33" s="314" t="s">
        <v>864</v>
      </c>
      <c r="O33" s="314">
        <v>7888.46</v>
      </c>
      <c r="P33" s="314" t="s">
        <v>351</v>
      </c>
      <c r="Q33" s="314" t="s">
        <v>352</v>
      </c>
      <c r="R33" s="314" t="s">
        <v>311</v>
      </c>
      <c r="S33" s="314">
        <v>7888.46</v>
      </c>
    </row>
    <row r="34" spans="2:19" s="183" customFormat="1" x14ac:dyDescent="0.25">
      <c r="B34" s="314" t="s">
        <v>724</v>
      </c>
      <c r="C34" s="314" t="s">
        <v>879</v>
      </c>
      <c r="D34" s="314" t="s">
        <v>895</v>
      </c>
      <c r="E34" s="314" t="s">
        <v>896</v>
      </c>
      <c r="F34" s="314" t="s">
        <v>724</v>
      </c>
      <c r="G34" s="314" t="s">
        <v>306</v>
      </c>
      <c r="H34" s="314" t="s">
        <v>724</v>
      </c>
      <c r="I34" s="314" t="s">
        <v>807</v>
      </c>
      <c r="J34" s="314" t="s">
        <v>894</v>
      </c>
      <c r="K34" s="314" t="s">
        <v>813</v>
      </c>
      <c r="L34" s="314" t="s">
        <v>891</v>
      </c>
      <c r="M34" s="314" t="s">
        <v>824</v>
      </c>
      <c r="N34" s="314" t="s">
        <v>864</v>
      </c>
      <c r="O34" s="314">
        <v>7483.5</v>
      </c>
      <c r="P34" s="314" t="s">
        <v>351</v>
      </c>
      <c r="Q34" s="314" t="s">
        <v>724</v>
      </c>
      <c r="R34" s="314" t="s">
        <v>311</v>
      </c>
      <c r="S34" s="314">
        <v>14967</v>
      </c>
    </row>
    <row r="35" spans="2:19" s="183" customFormat="1" x14ac:dyDescent="0.25">
      <c r="B35" s="314" t="s">
        <v>724</v>
      </c>
      <c r="C35" s="314" t="s">
        <v>879</v>
      </c>
      <c r="D35" s="314" t="s">
        <v>895</v>
      </c>
      <c r="E35" s="314" t="s">
        <v>896</v>
      </c>
      <c r="F35" s="314" t="s">
        <v>724</v>
      </c>
      <c r="G35" s="314" t="s">
        <v>306</v>
      </c>
      <c r="H35" s="314" t="s">
        <v>724</v>
      </c>
      <c r="I35" s="314" t="s">
        <v>790</v>
      </c>
      <c r="J35" s="314" t="s">
        <v>890</v>
      </c>
      <c r="K35" s="314" t="s">
        <v>813</v>
      </c>
      <c r="L35" s="314" t="s">
        <v>891</v>
      </c>
      <c r="M35" s="314" t="s">
        <v>824</v>
      </c>
      <c r="N35" s="314" t="s">
        <v>864</v>
      </c>
      <c r="O35" s="314">
        <v>7483.5</v>
      </c>
      <c r="P35" s="314" t="s">
        <v>351</v>
      </c>
      <c r="Q35" s="314" t="s">
        <v>352</v>
      </c>
      <c r="R35" s="314" t="s">
        <v>311</v>
      </c>
      <c r="S35" s="314">
        <v>7483.5</v>
      </c>
    </row>
    <row r="36" spans="2:19" x14ac:dyDescent="0.25">
      <c r="B36" s="105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24"/>
      <c r="N36" s="53" t="s">
        <v>171</v>
      </c>
      <c r="O36" s="162"/>
      <c r="P36" s="218"/>
      <c r="Q36" s="347" t="s">
        <v>172</v>
      </c>
      <c r="R36" s="347"/>
      <c r="S36" s="208">
        <f>SUM(S13:S35)</f>
        <v>867052.00000000012</v>
      </c>
    </row>
    <row r="37" spans="2:19" x14ac:dyDescent="0.25"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53" t="s">
        <v>254</v>
      </c>
      <c r="O37" s="207">
        <f>SUM(P13:P35)</f>
        <v>0</v>
      </c>
      <c r="P37" s="92"/>
      <c r="Q37" s="24"/>
      <c r="R37" s="25"/>
      <c r="S37" s="26"/>
    </row>
    <row r="38" spans="2:19" x14ac:dyDescent="0.25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106"/>
      <c r="N38" s="106"/>
      <c r="O38" s="106"/>
      <c r="P38" s="106"/>
      <c r="Q38" s="106"/>
      <c r="R38" s="106"/>
      <c r="S38" s="107"/>
    </row>
    <row r="39" spans="2:19" x14ac:dyDescent="0.25">
      <c r="B39" s="28" t="s">
        <v>134</v>
      </c>
      <c r="C39" s="36"/>
      <c r="D39" s="36"/>
      <c r="E39" s="36"/>
      <c r="F39" s="95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</row>
    <row r="40" spans="2:19" x14ac:dyDescent="0.25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</row>
    <row r="41" spans="2:19" x14ac:dyDescent="0.25">
      <c r="B41" s="7"/>
      <c r="C41" s="8"/>
      <c r="D41" s="8"/>
      <c r="E41" s="9"/>
    </row>
    <row r="42" spans="2:19" x14ac:dyDescent="0.25">
      <c r="B42" s="319" t="s">
        <v>1151</v>
      </c>
      <c r="C42" s="320"/>
      <c r="D42" s="320"/>
      <c r="E42" s="321"/>
    </row>
    <row r="43" spans="2:19" x14ac:dyDescent="0.25">
      <c r="B43" s="322" t="s">
        <v>37</v>
      </c>
      <c r="C43" s="323"/>
      <c r="D43" s="323"/>
      <c r="E43" s="324"/>
    </row>
    <row r="44" spans="2:19" x14ac:dyDescent="0.25">
      <c r="B44" s="156"/>
      <c r="C44" s="157"/>
      <c r="D44" s="157"/>
      <c r="E44" s="158"/>
    </row>
    <row r="45" spans="2:19" x14ac:dyDescent="0.25">
      <c r="B45" s="319" t="s">
        <v>1152</v>
      </c>
      <c r="C45" s="320"/>
      <c r="D45" s="320"/>
      <c r="E45" s="321"/>
    </row>
    <row r="46" spans="2:19" x14ac:dyDescent="0.25">
      <c r="B46" s="322" t="s">
        <v>38</v>
      </c>
      <c r="C46" s="323"/>
      <c r="D46" s="323"/>
      <c r="E46" s="324"/>
    </row>
    <row r="47" spans="2:19" x14ac:dyDescent="0.25">
      <c r="B47" s="156"/>
      <c r="C47" s="157"/>
      <c r="D47" s="157"/>
      <c r="E47" s="158"/>
    </row>
    <row r="48" spans="2:19" x14ac:dyDescent="0.25">
      <c r="B48" s="319"/>
      <c r="C48" s="320"/>
      <c r="D48" s="320"/>
      <c r="E48" s="321"/>
    </row>
    <row r="49" spans="2:5" x14ac:dyDescent="0.25">
      <c r="B49" s="322" t="s">
        <v>39</v>
      </c>
      <c r="C49" s="323"/>
      <c r="D49" s="323"/>
      <c r="E49" s="324"/>
    </row>
    <row r="50" spans="2:5" x14ac:dyDescent="0.25">
      <c r="B50" s="156"/>
      <c r="C50" s="157"/>
      <c r="D50" s="157"/>
      <c r="E50" s="158"/>
    </row>
    <row r="51" spans="2:5" x14ac:dyDescent="0.25">
      <c r="B51" s="325" t="s">
        <v>1153</v>
      </c>
      <c r="C51" s="340"/>
      <c r="D51" s="340"/>
      <c r="E51" s="341"/>
    </row>
    <row r="52" spans="2:5" x14ac:dyDescent="0.25">
      <c r="B52" s="322" t="s">
        <v>268</v>
      </c>
      <c r="C52" s="323"/>
      <c r="D52" s="323"/>
      <c r="E52" s="324"/>
    </row>
    <row r="53" spans="2:5" x14ac:dyDescent="0.25">
      <c r="B53" s="319"/>
      <c r="C53" s="320"/>
      <c r="D53" s="320"/>
      <c r="E53" s="321"/>
    </row>
  </sheetData>
  <sheetProtection insertRows="0" deleteRows="0" autoFilter="0"/>
  <mergeCells count="29">
    <mergeCell ref="B53:E53"/>
    <mergeCell ref="B42:E42"/>
    <mergeCell ref="B43:E43"/>
    <mergeCell ref="B45:E45"/>
    <mergeCell ref="B46:E46"/>
    <mergeCell ref="B48:E48"/>
    <mergeCell ref="B49:E49"/>
    <mergeCell ref="B51:E51"/>
    <mergeCell ref="B52:E52"/>
    <mergeCell ref="S11:S12"/>
    <mergeCell ref="B8:J8"/>
    <mergeCell ref="Q36:R36"/>
    <mergeCell ref="L11:L12"/>
    <mergeCell ref="M11:M12"/>
    <mergeCell ref="N11:N12"/>
    <mergeCell ref="O11:O12"/>
    <mergeCell ref="P11:P12"/>
    <mergeCell ref="Q11:Q12"/>
    <mergeCell ref="P8:R8"/>
    <mergeCell ref="P7:R7"/>
    <mergeCell ref="B11:B12"/>
    <mergeCell ref="C11:C12"/>
    <mergeCell ref="D11:D12"/>
    <mergeCell ref="E11:E12"/>
    <mergeCell ref="F11:F12"/>
    <mergeCell ref="G11:G12"/>
    <mergeCell ref="H11:J11"/>
    <mergeCell ref="K11:K12"/>
    <mergeCell ref="R11:R12"/>
  </mergeCells>
  <dataValidations count="1">
    <dataValidation allowBlank="1" showInputMessage="1" showErrorMessage="1" sqref="B8:J8" xr:uid="{00000000-0002-0000-0A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scale="37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M46"/>
  <sheetViews>
    <sheetView showGridLines="0" view="pageBreakPreview" topLeftCell="A19" zoomScale="60" zoomScaleNormal="70" workbookViewId="0">
      <selection activeCell="B40" sqref="B40:D40"/>
    </sheetView>
  </sheetViews>
  <sheetFormatPr baseColWidth="10" defaultColWidth="38.140625" defaultRowHeight="15" x14ac:dyDescent="0.25"/>
  <cols>
    <col min="1" max="1" width="1.42578125" customWidth="1"/>
    <col min="2" max="2" width="17.42578125" customWidth="1"/>
    <col min="3" max="3" width="19.85546875" customWidth="1"/>
    <col min="4" max="4" width="24.28515625" bestFit="1" customWidth="1"/>
    <col min="5" max="5" width="27.140625" customWidth="1"/>
    <col min="6" max="6" width="49.28515625" customWidth="1"/>
    <col min="7" max="7" width="16.7109375" customWidth="1"/>
    <col min="8" max="8" width="13.28515625" customWidth="1"/>
    <col min="9" max="9" width="11.85546875" customWidth="1"/>
    <col min="10" max="11" width="15.7109375" customWidth="1"/>
    <col min="12" max="12" width="61.7109375" customWidth="1"/>
    <col min="13" max="13" width="16.42578125" customWidth="1"/>
    <col min="14" max="14" width="0.7109375" hidden="1" customWidth="1"/>
    <col min="15" max="15" width="0.5703125" hidden="1" customWidth="1"/>
    <col min="16" max="16" width="2" hidden="1" customWidth="1"/>
    <col min="17" max="246" width="11.42578125" customWidth="1"/>
    <col min="247" max="248" width="3.7109375" customWidth="1"/>
    <col min="249" max="249" width="20.42578125" customWidth="1"/>
    <col min="250" max="250" width="24.28515625" bestFit="1" customWidth="1"/>
    <col min="251" max="251" width="22.42578125" bestFit="1" customWidth="1"/>
  </cols>
  <sheetData>
    <row r="1" spans="1:247" ht="15" customHeight="1" x14ac:dyDescent="0.25"/>
    <row r="2" spans="1:247" ht="15" customHeight="1" x14ac:dyDescent="0.25"/>
    <row r="3" spans="1:247" ht="15" customHeight="1" x14ac:dyDescent="0.25"/>
    <row r="4" spans="1:247" ht="15" customHeight="1" x14ac:dyDescent="0.25"/>
    <row r="5" spans="1:247" ht="15" customHeight="1" x14ac:dyDescent="0.25"/>
    <row r="7" spans="1:247" x14ac:dyDescent="0.25">
      <c r="B7" s="219" t="s">
        <v>145</v>
      </c>
      <c r="C7" s="220"/>
      <c r="D7" s="220"/>
      <c r="E7" s="220"/>
      <c r="F7" s="220"/>
      <c r="G7" s="220"/>
      <c r="H7" s="220"/>
      <c r="I7" s="220"/>
      <c r="J7" s="220"/>
      <c r="K7" s="220"/>
      <c r="L7" s="221" t="str">
        <f>'Caratula Resumen'!E16</f>
        <v>ZACATECAS</v>
      </c>
      <c r="M7" s="222"/>
    </row>
    <row r="8" spans="1:247" ht="18.75" x14ac:dyDescent="0.3">
      <c r="B8" s="387" t="str">
        <f>'Caratula Resumen'!E17</f>
        <v>Fondo de Aportaciones para la Educación Tecnológica y de Adultos/Colegio Nacional de Educación Profesional Técnica (FAETA/CONALEP)</v>
      </c>
      <c r="C8" s="388"/>
      <c r="D8" s="388"/>
      <c r="E8" s="388"/>
      <c r="F8" s="388"/>
      <c r="G8" s="388"/>
      <c r="H8" s="223"/>
      <c r="I8" s="223"/>
      <c r="J8" s="223"/>
      <c r="K8" s="223"/>
      <c r="L8" s="224" t="str">
        <f>'Caratula Resumen'!E18</f>
        <v>3er. Trimestre 2025</v>
      </c>
      <c r="M8" s="225"/>
      <c r="N8" s="153"/>
      <c r="O8" s="153"/>
      <c r="P8" s="153"/>
    </row>
    <row r="9" spans="1:247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</row>
    <row r="10" spans="1:247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247" ht="28.5" customHeight="1" x14ac:dyDescent="0.25">
      <c r="A11" s="52"/>
      <c r="B11" s="343" t="s">
        <v>41</v>
      </c>
      <c r="C11" s="343" t="s">
        <v>140</v>
      </c>
      <c r="D11" s="343" t="s">
        <v>42</v>
      </c>
      <c r="E11" s="343" t="s">
        <v>43</v>
      </c>
      <c r="F11" s="343" t="s">
        <v>44</v>
      </c>
      <c r="G11" s="382" t="s">
        <v>146</v>
      </c>
      <c r="H11" s="343" t="s">
        <v>147</v>
      </c>
      <c r="I11" s="343"/>
      <c r="J11" s="343" t="s">
        <v>148</v>
      </c>
      <c r="K11" s="343"/>
      <c r="L11" s="382" t="s">
        <v>149</v>
      </c>
      <c r="M11" s="382" t="s">
        <v>150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</row>
    <row r="12" spans="1:247" ht="25.5" x14ac:dyDescent="0.25">
      <c r="A12" s="52"/>
      <c r="B12" s="343"/>
      <c r="C12" s="343"/>
      <c r="D12" s="343"/>
      <c r="E12" s="343"/>
      <c r="F12" s="343"/>
      <c r="G12" s="382"/>
      <c r="H12" s="21" t="s">
        <v>61</v>
      </c>
      <c r="I12" s="21" t="s">
        <v>62</v>
      </c>
      <c r="J12" s="226" t="s">
        <v>64</v>
      </c>
      <c r="K12" s="21" t="s">
        <v>65</v>
      </c>
      <c r="L12" s="382"/>
      <c r="M12" s="38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</row>
    <row r="13" spans="1:247" s="183" customFormat="1" ht="15" customHeight="1" x14ac:dyDescent="0.25">
      <c r="A13" s="147"/>
      <c r="B13" s="217" t="s">
        <v>301</v>
      </c>
      <c r="C13" s="217" t="s">
        <v>819</v>
      </c>
      <c r="D13" s="217" t="s">
        <v>820</v>
      </c>
      <c r="E13" s="217" t="s">
        <v>821</v>
      </c>
      <c r="F13" s="217" t="s">
        <v>822</v>
      </c>
      <c r="G13" s="217" t="s">
        <v>823</v>
      </c>
      <c r="H13" s="217" t="s">
        <v>824</v>
      </c>
      <c r="I13" s="217" t="s">
        <v>825</v>
      </c>
      <c r="J13" s="217">
        <v>20250701</v>
      </c>
      <c r="K13" s="217">
        <v>20250930</v>
      </c>
      <c r="L13" s="217" t="s">
        <v>826</v>
      </c>
      <c r="M13" s="217">
        <v>50298.12</v>
      </c>
    </row>
    <row r="14" spans="1:247" s="183" customFormat="1" ht="15" customHeight="1" x14ac:dyDescent="0.25">
      <c r="A14" s="147"/>
      <c r="B14" s="217" t="s">
        <v>301</v>
      </c>
      <c r="C14" s="217" t="s">
        <v>819</v>
      </c>
      <c r="D14" s="217" t="s">
        <v>827</v>
      </c>
      <c r="E14" s="217" t="s">
        <v>828</v>
      </c>
      <c r="F14" s="217" t="s">
        <v>829</v>
      </c>
      <c r="G14" s="217" t="s">
        <v>823</v>
      </c>
      <c r="H14" s="217" t="s">
        <v>824</v>
      </c>
      <c r="I14" s="217" t="s">
        <v>825</v>
      </c>
      <c r="J14" s="217">
        <v>20250701</v>
      </c>
      <c r="K14" s="217">
        <v>20250930</v>
      </c>
      <c r="L14" s="217" t="s">
        <v>826</v>
      </c>
      <c r="M14" s="217">
        <v>50298.12</v>
      </c>
    </row>
    <row r="15" spans="1:247" s="183" customFormat="1" ht="15" customHeight="1" x14ac:dyDescent="0.25">
      <c r="A15" s="147"/>
      <c r="B15" s="217" t="s">
        <v>301</v>
      </c>
      <c r="C15" s="217" t="s">
        <v>819</v>
      </c>
      <c r="D15" s="217" t="s">
        <v>830</v>
      </c>
      <c r="E15" s="217" t="s">
        <v>831</v>
      </c>
      <c r="F15" s="217" t="s">
        <v>832</v>
      </c>
      <c r="G15" s="217" t="s">
        <v>823</v>
      </c>
      <c r="H15" s="217" t="s">
        <v>813</v>
      </c>
      <c r="I15" s="217" t="s">
        <v>825</v>
      </c>
      <c r="J15" s="217">
        <v>20250701</v>
      </c>
      <c r="K15" s="217">
        <v>20250930</v>
      </c>
      <c r="L15" s="217" t="s">
        <v>833</v>
      </c>
      <c r="M15" s="217">
        <v>22755.06</v>
      </c>
    </row>
    <row r="16" spans="1:247" s="183" customFormat="1" ht="15" customHeight="1" x14ac:dyDescent="0.25">
      <c r="A16" s="147"/>
      <c r="B16" s="217" t="s">
        <v>301</v>
      </c>
      <c r="C16" s="217" t="s">
        <v>819</v>
      </c>
      <c r="D16" s="217" t="s">
        <v>834</v>
      </c>
      <c r="E16" s="217" t="s">
        <v>835</v>
      </c>
      <c r="F16" s="217" t="s">
        <v>836</v>
      </c>
      <c r="G16" s="217" t="s">
        <v>823</v>
      </c>
      <c r="H16" s="217" t="s">
        <v>813</v>
      </c>
      <c r="I16" s="217" t="s">
        <v>825</v>
      </c>
      <c r="J16" s="217">
        <v>20250701</v>
      </c>
      <c r="K16" s="217">
        <v>20250930</v>
      </c>
      <c r="L16" s="217" t="s">
        <v>833</v>
      </c>
      <c r="M16" s="217">
        <v>22755.06</v>
      </c>
    </row>
    <row r="17" spans="1:13" s="183" customFormat="1" ht="15" customHeight="1" x14ac:dyDescent="0.25">
      <c r="A17" s="147"/>
      <c r="B17" s="217" t="s">
        <v>301</v>
      </c>
      <c r="C17" s="217" t="s">
        <v>819</v>
      </c>
      <c r="D17" s="217" t="s">
        <v>837</v>
      </c>
      <c r="E17" s="217" t="s">
        <v>838</v>
      </c>
      <c r="F17" s="217" t="s">
        <v>839</v>
      </c>
      <c r="G17" s="217" t="s">
        <v>823</v>
      </c>
      <c r="H17" s="217" t="s">
        <v>824</v>
      </c>
      <c r="I17" s="217" t="s">
        <v>825</v>
      </c>
      <c r="J17" s="217">
        <v>20250701</v>
      </c>
      <c r="K17" s="217">
        <v>20250930</v>
      </c>
      <c r="L17" s="217" t="s">
        <v>826</v>
      </c>
      <c r="M17" s="217">
        <v>50298.12</v>
      </c>
    </row>
    <row r="18" spans="1:13" s="183" customFormat="1" ht="15" customHeight="1" x14ac:dyDescent="0.25">
      <c r="A18" s="147"/>
      <c r="B18" s="217" t="s">
        <v>301</v>
      </c>
      <c r="C18" s="217" t="s">
        <v>819</v>
      </c>
      <c r="D18" s="217" t="s">
        <v>840</v>
      </c>
      <c r="E18" s="217" t="s">
        <v>841</v>
      </c>
      <c r="F18" s="217" t="s">
        <v>842</v>
      </c>
      <c r="G18" s="217" t="s">
        <v>823</v>
      </c>
      <c r="H18" s="217" t="s">
        <v>813</v>
      </c>
      <c r="I18" s="217" t="s">
        <v>825</v>
      </c>
      <c r="J18" s="217">
        <v>20250701</v>
      </c>
      <c r="K18" s="217">
        <v>20250930</v>
      </c>
      <c r="L18" s="217" t="s">
        <v>833</v>
      </c>
      <c r="M18" s="217">
        <v>22755.06</v>
      </c>
    </row>
    <row r="19" spans="1:13" s="183" customFormat="1" ht="15" customHeight="1" x14ac:dyDescent="0.25">
      <c r="A19" s="147"/>
      <c r="B19" s="217" t="s">
        <v>301</v>
      </c>
      <c r="C19" s="217" t="s">
        <v>819</v>
      </c>
      <c r="D19" s="217" t="s">
        <v>843</v>
      </c>
      <c r="E19" s="217" t="s">
        <v>844</v>
      </c>
      <c r="F19" s="217" t="s">
        <v>845</v>
      </c>
      <c r="G19" s="217" t="s">
        <v>823</v>
      </c>
      <c r="H19" s="217" t="s">
        <v>824</v>
      </c>
      <c r="I19" s="217" t="s">
        <v>825</v>
      </c>
      <c r="J19" s="217">
        <v>20250701</v>
      </c>
      <c r="K19" s="217">
        <v>20250930</v>
      </c>
      <c r="L19" s="217" t="s">
        <v>826</v>
      </c>
      <c r="M19" s="217">
        <v>50298.12</v>
      </c>
    </row>
    <row r="20" spans="1:13" s="183" customFormat="1" ht="15" customHeight="1" x14ac:dyDescent="0.25">
      <c r="A20" s="147"/>
      <c r="B20" s="217" t="s">
        <v>301</v>
      </c>
      <c r="C20" s="217" t="s">
        <v>819</v>
      </c>
      <c r="D20" s="217" t="s">
        <v>846</v>
      </c>
      <c r="E20" s="217" t="s">
        <v>847</v>
      </c>
      <c r="F20" s="217" t="s">
        <v>848</v>
      </c>
      <c r="G20" s="217" t="s">
        <v>823</v>
      </c>
      <c r="H20" s="217" t="s">
        <v>813</v>
      </c>
      <c r="I20" s="217" t="s">
        <v>825</v>
      </c>
      <c r="J20" s="217">
        <v>20250701</v>
      </c>
      <c r="K20" s="217">
        <v>20250930</v>
      </c>
      <c r="L20" s="217" t="s">
        <v>833</v>
      </c>
      <c r="M20" s="217">
        <v>22755.06</v>
      </c>
    </row>
    <row r="21" spans="1:13" s="183" customFormat="1" ht="15" customHeight="1" x14ac:dyDescent="0.25">
      <c r="A21" s="147"/>
      <c r="B21" s="217" t="s">
        <v>301</v>
      </c>
      <c r="C21" s="217" t="s">
        <v>819</v>
      </c>
      <c r="D21" s="217" t="s">
        <v>849</v>
      </c>
      <c r="E21" s="217" t="s">
        <v>850</v>
      </c>
      <c r="F21" s="217" t="s">
        <v>851</v>
      </c>
      <c r="G21" s="217" t="s">
        <v>823</v>
      </c>
      <c r="H21" s="217" t="s">
        <v>824</v>
      </c>
      <c r="I21" s="217" t="s">
        <v>825</v>
      </c>
      <c r="J21" s="217">
        <v>20250701</v>
      </c>
      <c r="K21" s="217">
        <v>20250930</v>
      </c>
      <c r="L21" s="217" t="s">
        <v>852</v>
      </c>
      <c r="M21" s="217">
        <v>28440.959999999999</v>
      </c>
    </row>
    <row r="22" spans="1:13" s="183" customFormat="1" ht="15" customHeight="1" x14ac:dyDescent="0.25">
      <c r="A22" s="147"/>
      <c r="B22" s="217" t="s">
        <v>301</v>
      </c>
      <c r="C22" s="217" t="s">
        <v>819</v>
      </c>
      <c r="D22" s="217" t="s">
        <v>853</v>
      </c>
      <c r="E22" s="217" t="s">
        <v>854</v>
      </c>
      <c r="F22" s="217" t="s">
        <v>855</v>
      </c>
      <c r="G22" s="217" t="s">
        <v>823</v>
      </c>
      <c r="H22" s="217" t="s">
        <v>824</v>
      </c>
      <c r="I22" s="217" t="s">
        <v>825</v>
      </c>
      <c r="J22" s="217">
        <v>20250701</v>
      </c>
      <c r="K22" s="217">
        <v>20250930</v>
      </c>
      <c r="L22" s="217" t="s">
        <v>856</v>
      </c>
      <c r="M22" s="217">
        <v>78391.86</v>
      </c>
    </row>
    <row r="23" spans="1:13" s="183" customFormat="1" ht="15" customHeight="1" x14ac:dyDescent="0.25">
      <c r="A23" s="147"/>
      <c r="B23" s="217" t="s">
        <v>301</v>
      </c>
      <c r="C23" s="217" t="s">
        <v>819</v>
      </c>
      <c r="D23" s="217" t="s">
        <v>857</v>
      </c>
      <c r="E23" s="217" t="s">
        <v>858</v>
      </c>
      <c r="F23" s="217" t="s">
        <v>859</v>
      </c>
      <c r="G23" s="217" t="s">
        <v>823</v>
      </c>
      <c r="H23" s="217" t="s">
        <v>824</v>
      </c>
      <c r="I23" s="217" t="s">
        <v>825</v>
      </c>
      <c r="J23" s="217">
        <v>20250701</v>
      </c>
      <c r="K23" s="217">
        <v>20250930</v>
      </c>
      <c r="L23" s="217" t="s">
        <v>856</v>
      </c>
      <c r="M23" s="217">
        <v>78391.86</v>
      </c>
    </row>
    <row r="24" spans="1:13" s="183" customFormat="1" ht="15" customHeight="1" x14ac:dyDescent="0.25">
      <c r="A24" s="147"/>
      <c r="B24" s="217" t="s">
        <v>301</v>
      </c>
      <c r="C24" s="217" t="s">
        <v>819</v>
      </c>
      <c r="D24" s="217" t="s">
        <v>860</v>
      </c>
      <c r="E24" s="217" t="s">
        <v>861</v>
      </c>
      <c r="F24" s="217" t="s">
        <v>862</v>
      </c>
      <c r="G24" s="217" t="s">
        <v>823</v>
      </c>
      <c r="H24" s="217" t="s">
        <v>824</v>
      </c>
      <c r="I24" s="217" t="s">
        <v>825</v>
      </c>
      <c r="J24" s="217">
        <v>20250701</v>
      </c>
      <c r="K24" s="217">
        <v>20250930</v>
      </c>
      <c r="L24" s="217" t="s">
        <v>856</v>
      </c>
      <c r="M24" s="217">
        <v>78391.86</v>
      </c>
    </row>
    <row r="25" spans="1:13" s="183" customFormat="1" ht="15" customHeight="1" x14ac:dyDescent="0.25">
      <c r="A25" s="147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</row>
    <row r="26" spans="1:13" x14ac:dyDescent="0.25">
      <c r="B26" s="47" t="s">
        <v>151</v>
      </c>
      <c r="C26" s="10"/>
      <c r="D26" s="196">
        <f>COUNTA(D13:D24)</f>
        <v>12</v>
      </c>
      <c r="E26" s="30"/>
      <c r="F26" s="30"/>
      <c r="G26" s="30"/>
      <c r="H26" s="30"/>
      <c r="L26" s="53" t="s">
        <v>152</v>
      </c>
      <c r="M26" s="205">
        <f>SUM(M13:M24)</f>
        <v>555829.26</v>
      </c>
    </row>
    <row r="27" spans="1:13" x14ac:dyDescent="0.25">
      <c r="B27" s="105"/>
      <c r="C27" s="30"/>
      <c r="D27" s="30"/>
      <c r="E27" s="30"/>
      <c r="F27" s="30"/>
      <c r="G27" s="30"/>
      <c r="H27" s="30"/>
      <c r="I27" s="10"/>
      <c r="J27" s="30"/>
      <c r="K27" s="30"/>
      <c r="L27" s="30"/>
      <c r="M27" s="31"/>
    </row>
    <row r="28" spans="1:13" x14ac:dyDescent="0.25">
      <c r="B28" s="105"/>
      <c r="C28" s="30"/>
      <c r="D28" s="30"/>
      <c r="E28" s="30"/>
      <c r="F28" s="30"/>
      <c r="G28" s="30"/>
      <c r="H28" s="30"/>
      <c r="I28" s="10"/>
      <c r="J28" s="30"/>
      <c r="K28" s="30"/>
      <c r="L28" s="30"/>
      <c r="M28" s="31"/>
    </row>
    <row r="29" spans="1:13" x14ac:dyDescent="0.25">
      <c r="B29" s="27"/>
      <c r="C29" s="28"/>
      <c r="E29" s="28"/>
      <c r="F29" s="28"/>
      <c r="G29" s="28"/>
      <c r="H29" s="28"/>
      <c r="J29" s="24" t="s">
        <v>153</v>
      </c>
      <c r="L29" s="206">
        <f>M26</f>
        <v>555829.26</v>
      </c>
      <c r="M29" s="31"/>
    </row>
    <row r="30" spans="1:13" x14ac:dyDescent="0.25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5"/>
    </row>
    <row r="31" spans="1:13" x14ac:dyDescent="0.25">
      <c r="B31" s="28" t="s">
        <v>134</v>
      </c>
      <c r="C31" s="36"/>
      <c r="D31" s="36"/>
      <c r="E31" s="95"/>
      <c r="F31" s="36"/>
      <c r="G31" s="36"/>
      <c r="H31" s="36"/>
      <c r="I31" s="36"/>
      <c r="J31" s="36"/>
      <c r="K31" s="36"/>
      <c r="L31" s="36"/>
      <c r="M31" s="36"/>
    </row>
    <row r="32" spans="1:13" x14ac:dyDescent="0.2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2:4" x14ac:dyDescent="0.25">
      <c r="B33" s="163"/>
      <c r="C33" s="164"/>
      <c r="D33" s="165"/>
    </row>
    <row r="34" spans="2:4" x14ac:dyDescent="0.25">
      <c r="B34" s="319" t="s">
        <v>1151</v>
      </c>
      <c r="C34" s="320"/>
      <c r="D34" s="321"/>
    </row>
    <row r="35" spans="2:4" x14ac:dyDescent="0.25">
      <c r="B35" s="322" t="s">
        <v>37</v>
      </c>
      <c r="C35" s="323"/>
      <c r="D35" s="324"/>
    </row>
    <row r="36" spans="2:4" x14ac:dyDescent="0.25">
      <c r="B36" s="156"/>
      <c r="C36" s="157"/>
      <c r="D36" s="158"/>
    </row>
    <row r="37" spans="2:4" x14ac:dyDescent="0.25">
      <c r="B37" s="319" t="s">
        <v>1152</v>
      </c>
      <c r="C37" s="320"/>
      <c r="D37" s="321"/>
    </row>
    <row r="38" spans="2:4" x14ac:dyDescent="0.25">
      <c r="B38" s="322" t="s">
        <v>38</v>
      </c>
      <c r="C38" s="323"/>
      <c r="D38" s="324"/>
    </row>
    <row r="39" spans="2:4" x14ac:dyDescent="0.25">
      <c r="B39" s="156"/>
      <c r="C39" s="157"/>
      <c r="D39" s="158"/>
    </row>
    <row r="40" spans="2:4" x14ac:dyDescent="0.25">
      <c r="B40" s="319"/>
      <c r="C40" s="320"/>
      <c r="D40" s="321"/>
    </row>
    <row r="41" spans="2:4" x14ac:dyDescent="0.25">
      <c r="B41" s="322" t="s">
        <v>39</v>
      </c>
      <c r="C41" s="323"/>
      <c r="D41" s="324"/>
    </row>
    <row r="42" spans="2:4" x14ac:dyDescent="0.25">
      <c r="B42" s="156"/>
      <c r="C42" s="157"/>
      <c r="D42" s="158"/>
    </row>
    <row r="43" spans="2:4" x14ac:dyDescent="0.25">
      <c r="B43" s="325" t="s">
        <v>1153</v>
      </c>
      <c r="C43" s="340"/>
      <c r="D43" s="341"/>
    </row>
    <row r="44" spans="2:4" x14ac:dyDescent="0.25">
      <c r="B44" s="322" t="s">
        <v>268</v>
      </c>
      <c r="C44" s="323"/>
      <c r="D44" s="324"/>
    </row>
    <row r="45" spans="2:4" x14ac:dyDescent="0.25">
      <c r="B45" s="159"/>
      <c r="C45" s="160"/>
      <c r="D45" s="161"/>
    </row>
    <row r="46" spans="2:4" x14ac:dyDescent="0.25">
      <c r="B46" s="183"/>
      <c r="C46" s="183"/>
      <c r="D46" s="183"/>
    </row>
  </sheetData>
  <sheetProtection insertRows="0" deleteRows="0" autoFilter="0"/>
  <mergeCells count="19">
    <mergeCell ref="B8:G8"/>
    <mergeCell ref="B43:D43"/>
    <mergeCell ref="B44:D44"/>
    <mergeCell ref="B34:D34"/>
    <mergeCell ref="B35:D35"/>
    <mergeCell ref="B37:D37"/>
    <mergeCell ref="B38:D38"/>
    <mergeCell ref="B40:D40"/>
    <mergeCell ref="B41:D41"/>
    <mergeCell ref="J11:K11"/>
    <mergeCell ref="L11:L12"/>
    <mergeCell ref="M11:M12"/>
    <mergeCell ref="B11:B12"/>
    <mergeCell ref="C11:C12"/>
    <mergeCell ref="D11:D12"/>
    <mergeCell ref="E11:E12"/>
    <mergeCell ref="F11:F12"/>
    <mergeCell ref="G11:G12"/>
    <mergeCell ref="H11:I11"/>
  </mergeCells>
  <dataValidations count="1">
    <dataValidation allowBlank="1" showInputMessage="1" showErrorMessage="1" sqref="B8:G8" xr:uid="{00000000-0002-0000-0900-000000000000}"/>
  </dataValidations>
  <pageMargins left="0.43307086614173229" right="0.43307086614173229" top="0.74803149606299213" bottom="0.74803149606299213" header="0.31496062992125984" footer="0.31496062992125984"/>
  <pageSetup scale="44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900-000001000000}">
          <x14:formula1>
            <xm:f>Listas!$B$5:$B$6</xm:f>
          </x14:formula1>
          <xm:sqref>N8:P8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R54"/>
  <sheetViews>
    <sheetView showGridLines="0" view="pageBreakPreview" zoomScale="60" zoomScaleNormal="70" workbookViewId="0">
      <pane ySplit="12" topLeftCell="A37" activePane="bottomLeft" state="frozen"/>
      <selection activeCell="Q23" sqref="Q23"/>
      <selection pane="bottomLeft" activeCell="B49" sqref="B49:D49"/>
    </sheetView>
  </sheetViews>
  <sheetFormatPr baseColWidth="10" defaultRowHeight="15" x14ac:dyDescent="0.25"/>
  <cols>
    <col min="1" max="1" width="1.7109375" customWidth="1"/>
    <col min="2" max="2" width="15.7109375" customWidth="1"/>
    <col min="3" max="3" width="11" customWidth="1"/>
    <col min="4" max="4" width="67.28515625" customWidth="1"/>
    <col min="5" max="5" width="15.85546875" customWidth="1"/>
    <col min="6" max="6" width="12.5703125" customWidth="1"/>
    <col min="7" max="7" width="15.28515625" customWidth="1"/>
    <col min="8" max="8" width="13.5703125" customWidth="1"/>
    <col min="9" max="9" width="14.85546875" customWidth="1"/>
    <col min="10" max="10" width="12" customWidth="1"/>
    <col min="11" max="11" width="13.5703125" customWidth="1"/>
    <col min="12" max="12" width="13.7109375" customWidth="1"/>
    <col min="13" max="14" width="13.85546875" customWidth="1"/>
    <col min="15" max="15" width="17.140625" customWidth="1"/>
    <col min="16" max="16" width="11.85546875" customWidth="1"/>
    <col min="17" max="17" width="10.7109375" customWidth="1"/>
    <col min="18" max="18" width="24.5703125" customWidth="1"/>
  </cols>
  <sheetData>
    <row r="1" spans="2:18" ht="15" customHeight="1" x14ac:dyDescent="0.25"/>
    <row r="2" spans="2:18" ht="15" customHeight="1" x14ac:dyDescent="0.25"/>
    <row r="3" spans="2:18" ht="15" customHeight="1" x14ac:dyDescent="0.25"/>
    <row r="4" spans="2:18" ht="15" customHeight="1" x14ac:dyDescent="0.25"/>
    <row r="5" spans="2:18" ht="15" customHeight="1" x14ac:dyDescent="0.25"/>
    <row r="7" spans="2:18" x14ac:dyDescent="0.25">
      <c r="B7" s="219" t="s">
        <v>173</v>
      </c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385" t="str">
        <f>'Caratula Resumen'!E16</f>
        <v>ZACATECAS</v>
      </c>
      <c r="P7" s="385"/>
      <c r="Q7" s="385"/>
      <c r="R7" s="222"/>
    </row>
    <row r="8" spans="2:18" x14ac:dyDescent="0.25">
      <c r="B8" s="391" t="str">
        <f>'Caratula Resumen'!E17</f>
        <v>Fondo de Aportaciones para la Educación Tecnológica y de Adultos/Colegio Nacional de Educación Profesional Técnica (FAETA/CONALEP)</v>
      </c>
      <c r="C8" s="392"/>
      <c r="D8" s="392"/>
      <c r="E8" s="392"/>
      <c r="F8" s="392"/>
      <c r="G8" s="392"/>
      <c r="H8" s="392"/>
      <c r="I8" s="392"/>
      <c r="J8" s="392"/>
      <c r="K8" s="223"/>
      <c r="L8" s="223"/>
      <c r="M8" s="223"/>
      <c r="N8" s="223"/>
      <c r="O8" s="389" t="str">
        <f>'Caratula Resumen'!E18</f>
        <v>3er. Trimestre 2025</v>
      </c>
      <c r="P8" s="389"/>
      <c r="Q8" s="389"/>
      <c r="R8" s="229"/>
    </row>
    <row r="9" spans="2:18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2:18" ht="5.0999999999999996" customHeight="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2:18" ht="39.75" customHeight="1" x14ac:dyDescent="0.25">
      <c r="B11" s="390" t="s">
        <v>174</v>
      </c>
      <c r="C11" s="382" t="s">
        <v>175</v>
      </c>
      <c r="D11" s="382" t="s">
        <v>176</v>
      </c>
      <c r="E11" s="382" t="s">
        <v>177</v>
      </c>
      <c r="F11" s="382" t="s">
        <v>178</v>
      </c>
      <c r="G11" s="382" t="s">
        <v>179</v>
      </c>
      <c r="H11" s="382" t="s">
        <v>128</v>
      </c>
      <c r="I11" s="382" t="s">
        <v>129</v>
      </c>
      <c r="J11" s="383" t="s">
        <v>180</v>
      </c>
      <c r="K11" s="383"/>
      <c r="L11" s="383"/>
      <c r="M11" s="383"/>
      <c r="N11" s="383"/>
      <c r="O11" s="383" t="s">
        <v>181</v>
      </c>
      <c r="P11" s="383"/>
      <c r="Q11" s="383"/>
      <c r="R11" s="382" t="s">
        <v>182</v>
      </c>
    </row>
    <row r="12" spans="2:18" ht="82.5" customHeight="1" x14ac:dyDescent="0.25">
      <c r="B12" s="390"/>
      <c r="C12" s="382"/>
      <c r="D12" s="382"/>
      <c r="E12" s="382"/>
      <c r="F12" s="382"/>
      <c r="G12" s="382"/>
      <c r="H12" s="382"/>
      <c r="I12" s="382"/>
      <c r="J12" s="22" t="s">
        <v>183</v>
      </c>
      <c r="K12" s="22" t="s">
        <v>184</v>
      </c>
      <c r="L12" s="22" t="s">
        <v>185</v>
      </c>
      <c r="M12" s="22" t="s">
        <v>186</v>
      </c>
      <c r="N12" s="22" t="s">
        <v>187</v>
      </c>
      <c r="O12" s="22" t="s">
        <v>188</v>
      </c>
      <c r="P12" s="22" t="s">
        <v>189</v>
      </c>
      <c r="Q12" s="22" t="s">
        <v>190</v>
      </c>
      <c r="R12" s="382"/>
    </row>
    <row r="13" spans="2:18" s="183" customFormat="1" x14ac:dyDescent="0.25">
      <c r="B13" s="217">
        <v>1</v>
      </c>
      <c r="C13" s="217" t="s">
        <v>722</v>
      </c>
      <c r="D13" s="217" t="s">
        <v>863</v>
      </c>
      <c r="E13" s="217" t="s">
        <v>864</v>
      </c>
      <c r="F13" s="217" t="s">
        <v>724</v>
      </c>
      <c r="G13" s="217" t="s">
        <v>307</v>
      </c>
      <c r="H13" s="217" t="s">
        <v>309</v>
      </c>
      <c r="I13" s="217" t="s">
        <v>811</v>
      </c>
      <c r="J13" s="217" t="s">
        <v>1107</v>
      </c>
      <c r="K13" s="217" t="s">
        <v>865</v>
      </c>
      <c r="L13" s="217" t="s">
        <v>351</v>
      </c>
      <c r="M13" s="217" t="s">
        <v>351</v>
      </c>
      <c r="N13" s="217" t="s">
        <v>351</v>
      </c>
      <c r="O13" s="217" t="s">
        <v>825</v>
      </c>
      <c r="P13" s="217" t="s">
        <v>866</v>
      </c>
      <c r="Q13" s="217" t="s">
        <v>825</v>
      </c>
      <c r="R13" s="217" t="s">
        <v>1108</v>
      </c>
    </row>
    <row r="14" spans="2:18" s="183" customFormat="1" x14ac:dyDescent="0.25">
      <c r="B14" s="217">
        <v>1</v>
      </c>
      <c r="C14" s="217" t="s">
        <v>727</v>
      </c>
      <c r="D14" s="217" t="s">
        <v>867</v>
      </c>
      <c r="E14" s="217" t="s">
        <v>864</v>
      </c>
      <c r="F14" s="217" t="s">
        <v>352</v>
      </c>
      <c r="G14" s="217" t="s">
        <v>307</v>
      </c>
      <c r="H14" s="217" t="s">
        <v>868</v>
      </c>
      <c r="I14" s="217" t="s">
        <v>811</v>
      </c>
      <c r="J14" s="217" t="s">
        <v>1107</v>
      </c>
      <c r="K14" s="217" t="s">
        <v>865</v>
      </c>
      <c r="L14" s="217" t="s">
        <v>351</v>
      </c>
      <c r="M14" s="217" t="s">
        <v>351</v>
      </c>
      <c r="N14" s="217" t="s">
        <v>351</v>
      </c>
      <c r="O14" s="217" t="s">
        <v>825</v>
      </c>
      <c r="P14" s="217" t="s">
        <v>866</v>
      </c>
      <c r="Q14" s="217" t="s">
        <v>825</v>
      </c>
      <c r="R14" s="217" t="s">
        <v>1108</v>
      </c>
    </row>
    <row r="15" spans="2:18" s="183" customFormat="1" x14ac:dyDescent="0.25">
      <c r="B15" s="217">
        <v>1</v>
      </c>
      <c r="C15" s="217" t="s">
        <v>731</v>
      </c>
      <c r="D15" s="217" t="s">
        <v>869</v>
      </c>
      <c r="E15" s="217" t="s">
        <v>864</v>
      </c>
      <c r="F15" s="217" t="s">
        <v>352</v>
      </c>
      <c r="G15" s="217" t="s">
        <v>307</v>
      </c>
      <c r="H15" s="217" t="s">
        <v>870</v>
      </c>
      <c r="I15" s="217" t="s">
        <v>811</v>
      </c>
      <c r="J15" s="217" t="s">
        <v>1107</v>
      </c>
      <c r="K15" s="217" t="s">
        <v>865</v>
      </c>
      <c r="L15" s="217" t="s">
        <v>351</v>
      </c>
      <c r="M15" s="217" t="s">
        <v>351</v>
      </c>
      <c r="N15" s="217" t="s">
        <v>351</v>
      </c>
      <c r="O15" s="217" t="s">
        <v>825</v>
      </c>
      <c r="P15" s="217" t="s">
        <v>866</v>
      </c>
      <c r="Q15" s="217" t="s">
        <v>825</v>
      </c>
      <c r="R15" s="217" t="s">
        <v>1108</v>
      </c>
    </row>
    <row r="16" spans="2:18" s="183" customFormat="1" x14ac:dyDescent="0.25">
      <c r="B16" s="217">
        <v>1</v>
      </c>
      <c r="C16" s="217" t="s">
        <v>734</v>
      </c>
      <c r="D16" s="217" t="s">
        <v>871</v>
      </c>
      <c r="E16" s="217" t="s">
        <v>864</v>
      </c>
      <c r="F16" s="217" t="s">
        <v>724</v>
      </c>
      <c r="G16" s="217" t="s">
        <v>307</v>
      </c>
      <c r="H16" s="217" t="s">
        <v>872</v>
      </c>
      <c r="I16" s="217" t="s">
        <v>811</v>
      </c>
      <c r="J16" s="217" t="s">
        <v>1107</v>
      </c>
      <c r="K16" s="217" t="s">
        <v>865</v>
      </c>
      <c r="L16" s="217" t="s">
        <v>351</v>
      </c>
      <c r="M16" s="217" t="s">
        <v>351</v>
      </c>
      <c r="N16" s="217" t="s">
        <v>351</v>
      </c>
      <c r="O16" s="217" t="s">
        <v>825</v>
      </c>
      <c r="P16" s="217" t="s">
        <v>866</v>
      </c>
      <c r="Q16" s="217" t="s">
        <v>825</v>
      </c>
      <c r="R16" s="217" t="s">
        <v>1108</v>
      </c>
    </row>
    <row r="17" spans="2:18" s="183" customFormat="1" x14ac:dyDescent="0.25">
      <c r="B17" s="217">
        <v>1</v>
      </c>
      <c r="C17" s="217" t="s">
        <v>737</v>
      </c>
      <c r="D17" s="217" t="s">
        <v>873</v>
      </c>
      <c r="E17" s="217" t="s">
        <v>864</v>
      </c>
      <c r="F17" s="217" t="s">
        <v>724</v>
      </c>
      <c r="G17" s="217" t="s">
        <v>307</v>
      </c>
      <c r="H17" s="217" t="s">
        <v>874</v>
      </c>
      <c r="I17" s="217" t="s">
        <v>811</v>
      </c>
      <c r="J17" s="217" t="s">
        <v>1107</v>
      </c>
      <c r="K17" s="217" t="s">
        <v>865</v>
      </c>
      <c r="L17" s="217" t="s">
        <v>351</v>
      </c>
      <c r="M17" s="217" t="s">
        <v>351</v>
      </c>
      <c r="N17" s="217" t="s">
        <v>351</v>
      </c>
      <c r="O17" s="217" t="s">
        <v>825</v>
      </c>
      <c r="P17" s="217" t="s">
        <v>866</v>
      </c>
      <c r="Q17" s="217" t="s">
        <v>825</v>
      </c>
      <c r="R17" s="217" t="s">
        <v>1108</v>
      </c>
    </row>
    <row r="18" spans="2:18" s="183" customFormat="1" x14ac:dyDescent="0.25">
      <c r="B18" s="217">
        <v>1</v>
      </c>
      <c r="C18" s="217" t="s">
        <v>742</v>
      </c>
      <c r="D18" s="217" t="s">
        <v>875</v>
      </c>
      <c r="E18" s="217" t="s">
        <v>864</v>
      </c>
      <c r="F18" s="217" t="s">
        <v>724</v>
      </c>
      <c r="G18" s="217" t="s">
        <v>307</v>
      </c>
      <c r="H18" s="217" t="s">
        <v>876</v>
      </c>
      <c r="I18" s="217" t="s">
        <v>811</v>
      </c>
      <c r="J18" s="217" t="s">
        <v>1107</v>
      </c>
      <c r="K18" s="217" t="s">
        <v>865</v>
      </c>
      <c r="L18" s="217" t="s">
        <v>351</v>
      </c>
      <c r="M18" s="217" t="s">
        <v>351</v>
      </c>
      <c r="N18" s="217" t="s">
        <v>351</v>
      </c>
      <c r="O18" s="217" t="s">
        <v>825</v>
      </c>
      <c r="P18" s="217" t="s">
        <v>866</v>
      </c>
      <c r="Q18" s="217" t="s">
        <v>825</v>
      </c>
      <c r="R18" s="217" t="s">
        <v>1108</v>
      </c>
    </row>
    <row r="19" spans="2:18" s="183" customFormat="1" x14ac:dyDescent="0.25">
      <c r="B19" s="217">
        <v>1</v>
      </c>
      <c r="C19" s="217" t="s">
        <v>746</v>
      </c>
      <c r="D19" s="217" t="s">
        <v>877</v>
      </c>
      <c r="E19" s="217" t="s">
        <v>864</v>
      </c>
      <c r="F19" s="217" t="s">
        <v>352</v>
      </c>
      <c r="G19" s="217" t="s">
        <v>307</v>
      </c>
      <c r="H19" s="217" t="s">
        <v>347</v>
      </c>
      <c r="I19" s="217" t="s">
        <v>811</v>
      </c>
      <c r="J19" s="217" t="s">
        <v>1107</v>
      </c>
      <c r="K19" s="217" t="s">
        <v>865</v>
      </c>
      <c r="L19" s="217" t="s">
        <v>351</v>
      </c>
      <c r="M19" s="217" t="s">
        <v>351</v>
      </c>
      <c r="N19" s="217" t="s">
        <v>351</v>
      </c>
      <c r="O19" s="217" t="s">
        <v>825</v>
      </c>
      <c r="P19" s="217" t="s">
        <v>866</v>
      </c>
      <c r="Q19" s="217" t="s">
        <v>825</v>
      </c>
      <c r="R19" s="217" t="s">
        <v>1108</v>
      </c>
    </row>
    <row r="20" spans="2:18" s="183" customFormat="1" x14ac:dyDescent="0.25">
      <c r="B20" s="217">
        <v>1</v>
      </c>
      <c r="C20" s="217" t="s">
        <v>752</v>
      </c>
      <c r="D20" s="217" t="s">
        <v>878</v>
      </c>
      <c r="E20" s="217" t="s">
        <v>864</v>
      </c>
      <c r="F20" s="217" t="s">
        <v>724</v>
      </c>
      <c r="G20" s="217" t="s">
        <v>307</v>
      </c>
      <c r="H20" s="217" t="s">
        <v>879</v>
      </c>
      <c r="I20" s="217" t="s">
        <v>811</v>
      </c>
      <c r="J20" s="217" t="s">
        <v>1107</v>
      </c>
      <c r="K20" s="217" t="s">
        <v>865</v>
      </c>
      <c r="L20" s="217" t="s">
        <v>351</v>
      </c>
      <c r="M20" s="217" t="s">
        <v>351</v>
      </c>
      <c r="N20" s="217" t="s">
        <v>351</v>
      </c>
      <c r="O20" s="217" t="s">
        <v>825</v>
      </c>
      <c r="P20" s="217" t="s">
        <v>866</v>
      </c>
      <c r="Q20" s="217" t="s">
        <v>825</v>
      </c>
      <c r="R20" s="217" t="s">
        <v>1108</v>
      </c>
    </row>
    <row r="21" spans="2:18" s="183" customFormat="1" x14ac:dyDescent="0.25">
      <c r="B21" s="217">
        <v>1</v>
      </c>
      <c r="C21" s="217" t="s">
        <v>754</v>
      </c>
      <c r="D21" s="217" t="s">
        <v>880</v>
      </c>
      <c r="E21" s="217" t="s">
        <v>864</v>
      </c>
      <c r="F21" s="217" t="s">
        <v>352</v>
      </c>
      <c r="G21" s="217" t="s">
        <v>307</v>
      </c>
      <c r="H21" s="217" t="s">
        <v>876</v>
      </c>
      <c r="I21" s="217" t="s">
        <v>811</v>
      </c>
      <c r="J21" s="217" t="s">
        <v>1107</v>
      </c>
      <c r="K21" s="217" t="s">
        <v>865</v>
      </c>
      <c r="L21" s="217" t="s">
        <v>351</v>
      </c>
      <c r="M21" s="217" t="s">
        <v>351</v>
      </c>
      <c r="N21" s="217" t="s">
        <v>351</v>
      </c>
      <c r="O21" s="217" t="s">
        <v>825</v>
      </c>
      <c r="P21" s="217" t="s">
        <v>866</v>
      </c>
      <c r="Q21" s="217" t="s">
        <v>825</v>
      </c>
      <c r="R21" s="217" t="s">
        <v>1108</v>
      </c>
    </row>
    <row r="22" spans="2:18" s="183" customFormat="1" x14ac:dyDescent="0.25">
      <c r="B22" s="217">
        <v>1</v>
      </c>
      <c r="C22" s="217" t="s">
        <v>764</v>
      </c>
      <c r="D22" s="217" t="s">
        <v>881</v>
      </c>
      <c r="E22" s="217" t="s">
        <v>864</v>
      </c>
      <c r="F22" s="217" t="s">
        <v>352</v>
      </c>
      <c r="G22" s="217" t="s">
        <v>307</v>
      </c>
      <c r="H22" s="217" t="s">
        <v>882</v>
      </c>
      <c r="I22" s="217" t="s">
        <v>811</v>
      </c>
      <c r="J22" s="217" t="s">
        <v>1107</v>
      </c>
      <c r="K22" s="217" t="s">
        <v>865</v>
      </c>
      <c r="L22" s="217" t="s">
        <v>351</v>
      </c>
      <c r="M22" s="217" t="s">
        <v>351</v>
      </c>
      <c r="N22" s="217" t="s">
        <v>351</v>
      </c>
      <c r="O22" s="217" t="s">
        <v>825</v>
      </c>
      <c r="P22" s="217" t="s">
        <v>866</v>
      </c>
      <c r="Q22" s="217" t="s">
        <v>825</v>
      </c>
      <c r="R22" s="217" t="s">
        <v>1108</v>
      </c>
    </row>
    <row r="23" spans="2:18" s="183" customFormat="1" x14ac:dyDescent="0.25">
      <c r="B23" s="217">
        <v>1</v>
      </c>
      <c r="C23" s="217" t="s">
        <v>310</v>
      </c>
      <c r="D23" s="217" t="s">
        <v>883</v>
      </c>
      <c r="E23" s="217" t="s">
        <v>864</v>
      </c>
      <c r="F23" s="217" t="s">
        <v>352</v>
      </c>
      <c r="G23" s="217" t="s">
        <v>307</v>
      </c>
      <c r="H23" s="217" t="s">
        <v>868</v>
      </c>
      <c r="I23" s="217" t="s">
        <v>811</v>
      </c>
      <c r="J23" s="217" t="s">
        <v>1107</v>
      </c>
      <c r="K23" s="217" t="s">
        <v>865</v>
      </c>
      <c r="L23" s="217" t="s">
        <v>351</v>
      </c>
      <c r="M23" s="217" t="s">
        <v>351</v>
      </c>
      <c r="N23" s="217" t="s">
        <v>351</v>
      </c>
      <c r="O23" s="217" t="s">
        <v>825</v>
      </c>
      <c r="P23" s="217" t="s">
        <v>866</v>
      </c>
      <c r="Q23" s="217" t="s">
        <v>825</v>
      </c>
      <c r="R23" s="217" t="s">
        <v>1108</v>
      </c>
    </row>
    <row r="24" spans="2:18" s="183" customFormat="1" x14ac:dyDescent="0.25">
      <c r="B24" s="217">
        <v>4</v>
      </c>
      <c r="C24" s="217" t="s">
        <v>326</v>
      </c>
      <c r="D24" s="217" t="s">
        <v>884</v>
      </c>
      <c r="E24" s="217" t="s">
        <v>823</v>
      </c>
      <c r="F24" s="217" t="s">
        <v>768</v>
      </c>
      <c r="G24" s="217" t="s">
        <v>307</v>
      </c>
      <c r="H24" s="217" t="s">
        <v>812</v>
      </c>
      <c r="I24" s="217" t="s">
        <v>824</v>
      </c>
      <c r="J24" s="217" t="s">
        <v>1107</v>
      </c>
      <c r="K24" s="217" t="s">
        <v>865</v>
      </c>
      <c r="L24" s="217" t="s">
        <v>351</v>
      </c>
      <c r="M24" s="217" t="s">
        <v>351</v>
      </c>
      <c r="N24" s="217" t="s">
        <v>351</v>
      </c>
      <c r="O24" s="217" t="s">
        <v>885</v>
      </c>
      <c r="P24" s="217" t="s">
        <v>885</v>
      </c>
      <c r="Q24" s="217" t="s">
        <v>885</v>
      </c>
      <c r="R24" s="217" t="s">
        <v>1108</v>
      </c>
    </row>
    <row r="25" spans="2:18" s="183" customFormat="1" x14ac:dyDescent="0.25">
      <c r="B25" s="217">
        <v>4</v>
      </c>
      <c r="C25" s="217" t="s">
        <v>341</v>
      </c>
      <c r="D25" s="217" t="s">
        <v>886</v>
      </c>
      <c r="E25" s="217" t="s">
        <v>823</v>
      </c>
      <c r="F25" s="217" t="s">
        <v>768</v>
      </c>
      <c r="G25" s="217" t="s">
        <v>307</v>
      </c>
      <c r="H25" s="217" t="s">
        <v>812</v>
      </c>
      <c r="I25" s="217" t="s">
        <v>813</v>
      </c>
      <c r="J25" s="217" t="s">
        <v>1107</v>
      </c>
      <c r="K25" s="217" t="s">
        <v>865</v>
      </c>
      <c r="L25" s="217" t="s">
        <v>351</v>
      </c>
      <c r="M25" s="217" t="s">
        <v>351</v>
      </c>
      <c r="N25" s="217" t="s">
        <v>351</v>
      </c>
      <c r="O25" s="217" t="s">
        <v>885</v>
      </c>
      <c r="P25" s="217" t="s">
        <v>885</v>
      </c>
      <c r="Q25" s="217" t="s">
        <v>885</v>
      </c>
      <c r="R25" s="217" t="s">
        <v>1108</v>
      </c>
    </row>
    <row r="26" spans="2:18" s="183" customFormat="1" x14ac:dyDescent="0.25">
      <c r="B26" s="217">
        <v>4</v>
      </c>
      <c r="C26" s="217" t="s">
        <v>771</v>
      </c>
      <c r="D26" s="217" t="s">
        <v>887</v>
      </c>
      <c r="E26" s="217" t="s">
        <v>823</v>
      </c>
      <c r="F26" s="217" t="s">
        <v>768</v>
      </c>
      <c r="G26" s="217" t="s">
        <v>307</v>
      </c>
      <c r="H26" s="217" t="s">
        <v>812</v>
      </c>
      <c r="I26" s="217" t="s">
        <v>811</v>
      </c>
      <c r="J26" s="217" t="s">
        <v>1107</v>
      </c>
      <c r="K26" s="217" t="s">
        <v>865</v>
      </c>
      <c r="L26" s="217" t="s">
        <v>351</v>
      </c>
      <c r="M26" s="217" t="s">
        <v>351</v>
      </c>
      <c r="N26" s="217" t="s">
        <v>351</v>
      </c>
      <c r="O26" s="217" t="s">
        <v>885</v>
      </c>
      <c r="P26" s="217" t="s">
        <v>885</v>
      </c>
      <c r="Q26" s="217" t="s">
        <v>885</v>
      </c>
      <c r="R26" s="217" t="s">
        <v>1108</v>
      </c>
    </row>
    <row r="27" spans="2:18" s="183" customFormat="1" x14ac:dyDescent="0.25">
      <c r="B27" s="217">
        <v>4</v>
      </c>
      <c r="C27" s="217" t="s">
        <v>772</v>
      </c>
      <c r="D27" s="217" t="s">
        <v>888</v>
      </c>
      <c r="E27" s="217" t="s">
        <v>823</v>
      </c>
      <c r="F27" s="217" t="s">
        <v>768</v>
      </c>
      <c r="G27" s="217" t="s">
        <v>307</v>
      </c>
      <c r="H27" s="217" t="s">
        <v>812</v>
      </c>
      <c r="I27" s="217" t="s">
        <v>815</v>
      </c>
      <c r="J27" s="217" t="s">
        <v>1107</v>
      </c>
      <c r="K27" s="217" t="s">
        <v>865</v>
      </c>
      <c r="L27" s="217" t="s">
        <v>351</v>
      </c>
      <c r="M27" s="217" t="s">
        <v>351</v>
      </c>
      <c r="N27" s="217" t="s">
        <v>351</v>
      </c>
      <c r="O27" s="217" t="s">
        <v>885</v>
      </c>
      <c r="P27" s="217" t="s">
        <v>885</v>
      </c>
      <c r="Q27" s="217" t="s">
        <v>885</v>
      </c>
      <c r="R27" s="217" t="s">
        <v>1108</v>
      </c>
    </row>
    <row r="28" spans="2:18" s="183" customFormat="1" x14ac:dyDescent="0.25">
      <c r="B28" s="217">
        <v>1</v>
      </c>
      <c r="C28" s="217" t="s">
        <v>783</v>
      </c>
      <c r="D28" s="217" t="s">
        <v>889</v>
      </c>
      <c r="E28" s="217" t="s">
        <v>864</v>
      </c>
      <c r="F28" s="217" t="s">
        <v>724</v>
      </c>
      <c r="G28" s="217" t="s">
        <v>307</v>
      </c>
      <c r="H28" s="217" t="s">
        <v>347</v>
      </c>
      <c r="I28" s="217" t="s">
        <v>811</v>
      </c>
      <c r="J28" s="217" t="s">
        <v>1107</v>
      </c>
      <c r="K28" s="217" t="s">
        <v>865</v>
      </c>
      <c r="L28" s="217" t="s">
        <v>351</v>
      </c>
      <c r="M28" s="217" t="s">
        <v>351</v>
      </c>
      <c r="N28" s="217" t="s">
        <v>351</v>
      </c>
      <c r="O28" s="217" t="s">
        <v>825</v>
      </c>
      <c r="P28" s="217" t="s">
        <v>866</v>
      </c>
      <c r="Q28" s="217" t="s">
        <v>825</v>
      </c>
      <c r="R28" s="217" t="s">
        <v>1108</v>
      </c>
    </row>
    <row r="29" spans="2:18" s="183" customFormat="1" x14ac:dyDescent="0.25">
      <c r="B29" s="217">
        <v>1</v>
      </c>
      <c r="C29" s="217" t="s">
        <v>737</v>
      </c>
      <c r="D29" s="217" t="s">
        <v>873</v>
      </c>
      <c r="E29" s="217" t="s">
        <v>864</v>
      </c>
      <c r="F29" s="217" t="s">
        <v>724</v>
      </c>
      <c r="G29" s="217" t="s">
        <v>307</v>
      </c>
      <c r="H29" s="217" t="s">
        <v>874</v>
      </c>
      <c r="I29" s="217" t="s">
        <v>824</v>
      </c>
      <c r="J29" s="217" t="s">
        <v>1107</v>
      </c>
      <c r="K29" s="217" t="s">
        <v>865</v>
      </c>
      <c r="L29" s="217" t="s">
        <v>351</v>
      </c>
      <c r="M29" s="217" t="s">
        <v>351</v>
      </c>
      <c r="N29" s="217" t="s">
        <v>351</v>
      </c>
      <c r="O29" s="217" t="s">
        <v>825</v>
      </c>
      <c r="P29" s="217" t="s">
        <v>866</v>
      </c>
      <c r="Q29" s="217" t="s">
        <v>825</v>
      </c>
      <c r="R29" s="217" t="s">
        <v>1108</v>
      </c>
    </row>
    <row r="30" spans="2:18" s="183" customFormat="1" x14ac:dyDescent="0.25">
      <c r="B30" s="217">
        <v>1</v>
      </c>
      <c r="C30" s="217" t="s">
        <v>734</v>
      </c>
      <c r="D30" s="217" t="s">
        <v>871</v>
      </c>
      <c r="E30" s="217" t="s">
        <v>864</v>
      </c>
      <c r="F30" s="217" t="s">
        <v>724</v>
      </c>
      <c r="G30" s="217" t="s">
        <v>307</v>
      </c>
      <c r="H30" s="217" t="s">
        <v>872</v>
      </c>
      <c r="I30" s="217" t="s">
        <v>813</v>
      </c>
      <c r="J30" s="217" t="s">
        <v>1107</v>
      </c>
      <c r="K30" s="217" t="s">
        <v>865</v>
      </c>
      <c r="L30" s="217" t="s">
        <v>351</v>
      </c>
      <c r="M30" s="217" t="s">
        <v>351</v>
      </c>
      <c r="N30" s="217" t="s">
        <v>351</v>
      </c>
      <c r="O30" s="217" t="s">
        <v>825</v>
      </c>
      <c r="P30" s="217" t="s">
        <v>866</v>
      </c>
      <c r="Q30" s="217" t="s">
        <v>825</v>
      </c>
      <c r="R30" s="217" t="s">
        <v>1108</v>
      </c>
    </row>
    <row r="31" spans="2:18" s="183" customFormat="1" x14ac:dyDescent="0.25">
      <c r="B31" s="217">
        <v>1</v>
      </c>
      <c r="C31" s="217" t="s">
        <v>798</v>
      </c>
      <c r="D31" s="217" t="s">
        <v>892</v>
      </c>
      <c r="E31" s="217" t="s">
        <v>864</v>
      </c>
      <c r="F31" s="217" t="s">
        <v>800</v>
      </c>
      <c r="G31" s="217" t="s">
        <v>307</v>
      </c>
      <c r="H31" s="217" t="s">
        <v>893</v>
      </c>
      <c r="I31" s="217" t="s">
        <v>811</v>
      </c>
      <c r="J31" s="217" t="s">
        <v>1107</v>
      </c>
      <c r="K31" s="217" t="s">
        <v>865</v>
      </c>
      <c r="L31" s="217" t="s">
        <v>351</v>
      </c>
      <c r="M31" s="217" t="s">
        <v>351</v>
      </c>
      <c r="N31" s="217" t="s">
        <v>351</v>
      </c>
      <c r="O31" s="217" t="s">
        <v>825</v>
      </c>
      <c r="P31" s="217" t="s">
        <v>866</v>
      </c>
      <c r="Q31" s="217" t="s">
        <v>825</v>
      </c>
      <c r="R31" s="217" t="s">
        <v>1108</v>
      </c>
    </row>
    <row r="32" spans="2:18" s="183" customFormat="1" x14ac:dyDescent="0.25">
      <c r="B32" s="217">
        <v>1</v>
      </c>
      <c r="C32" s="217" t="s">
        <v>790</v>
      </c>
      <c r="D32" s="217" t="s">
        <v>890</v>
      </c>
      <c r="E32" s="217" t="s">
        <v>864</v>
      </c>
      <c r="F32" s="217" t="s">
        <v>724</v>
      </c>
      <c r="G32" s="217" t="s">
        <v>307</v>
      </c>
      <c r="H32" s="217" t="s">
        <v>891</v>
      </c>
      <c r="I32" s="217" t="s">
        <v>811</v>
      </c>
      <c r="J32" s="217" t="s">
        <v>1107</v>
      </c>
      <c r="K32" s="217" t="s">
        <v>865</v>
      </c>
      <c r="L32" s="217" t="s">
        <v>351</v>
      </c>
      <c r="M32" s="217" t="s">
        <v>351</v>
      </c>
      <c r="N32" s="217" t="s">
        <v>351</v>
      </c>
      <c r="O32" s="217" t="s">
        <v>825</v>
      </c>
      <c r="P32" s="217" t="s">
        <v>866</v>
      </c>
      <c r="Q32" s="217" t="s">
        <v>825</v>
      </c>
      <c r="R32" s="217" t="s">
        <v>1108</v>
      </c>
    </row>
    <row r="33" spans="2:18" s="183" customFormat="1" x14ac:dyDescent="0.25">
      <c r="B33" s="217">
        <v>1</v>
      </c>
      <c r="C33" s="217" t="s">
        <v>790</v>
      </c>
      <c r="D33" s="217" t="s">
        <v>890</v>
      </c>
      <c r="E33" s="217" t="s">
        <v>864</v>
      </c>
      <c r="F33" s="217" t="s">
        <v>724</v>
      </c>
      <c r="G33" s="217" t="s">
        <v>307</v>
      </c>
      <c r="H33" s="217" t="s">
        <v>891</v>
      </c>
      <c r="I33" s="217" t="s">
        <v>813</v>
      </c>
      <c r="J33" s="217" t="s">
        <v>1107</v>
      </c>
      <c r="K33" s="217" t="s">
        <v>865</v>
      </c>
      <c r="L33" s="217" t="s">
        <v>351</v>
      </c>
      <c r="M33" s="217" t="s">
        <v>351</v>
      </c>
      <c r="N33" s="217" t="s">
        <v>351</v>
      </c>
      <c r="O33" s="217" t="s">
        <v>825</v>
      </c>
      <c r="P33" s="217" t="s">
        <v>866</v>
      </c>
      <c r="Q33" s="217" t="s">
        <v>825</v>
      </c>
      <c r="R33" s="217" t="s">
        <v>1108</v>
      </c>
    </row>
    <row r="34" spans="2:18" s="183" customFormat="1" x14ac:dyDescent="0.25">
      <c r="B34" s="217">
        <v>1</v>
      </c>
      <c r="C34" s="217" t="s">
        <v>807</v>
      </c>
      <c r="D34" s="217" t="s">
        <v>894</v>
      </c>
      <c r="E34" s="217" t="s">
        <v>864</v>
      </c>
      <c r="F34" s="217" t="s">
        <v>724</v>
      </c>
      <c r="G34" s="217" t="s">
        <v>307</v>
      </c>
      <c r="H34" s="217" t="s">
        <v>891</v>
      </c>
      <c r="I34" s="217" t="s">
        <v>824</v>
      </c>
      <c r="J34" s="217" t="s">
        <v>1107</v>
      </c>
      <c r="K34" s="217" t="s">
        <v>865</v>
      </c>
      <c r="L34" s="217" t="s">
        <v>351</v>
      </c>
      <c r="M34" s="217" t="s">
        <v>351</v>
      </c>
      <c r="N34" s="217" t="s">
        <v>351</v>
      </c>
      <c r="O34" s="217" t="s">
        <v>825</v>
      </c>
      <c r="P34" s="217" t="s">
        <v>866</v>
      </c>
      <c r="Q34" s="217" t="s">
        <v>825</v>
      </c>
      <c r="R34" s="217" t="s">
        <v>1108</v>
      </c>
    </row>
    <row r="35" spans="2:18" s="183" customFormat="1" x14ac:dyDescent="0.25">
      <c r="B35" s="217">
        <v>1</v>
      </c>
      <c r="C35" s="217" t="s">
        <v>790</v>
      </c>
      <c r="D35" s="217" t="s">
        <v>890</v>
      </c>
      <c r="E35" s="217" t="s">
        <v>864</v>
      </c>
      <c r="F35" s="217" t="s">
        <v>724</v>
      </c>
      <c r="G35" s="217" t="s">
        <v>307</v>
      </c>
      <c r="H35" s="217" t="s">
        <v>891</v>
      </c>
      <c r="I35" s="217" t="s">
        <v>824</v>
      </c>
      <c r="J35" s="217" t="s">
        <v>1107</v>
      </c>
      <c r="K35" s="217" t="s">
        <v>865</v>
      </c>
      <c r="L35" s="217" t="s">
        <v>351</v>
      </c>
      <c r="M35" s="217" t="s">
        <v>351</v>
      </c>
      <c r="N35" s="217" t="s">
        <v>351</v>
      </c>
      <c r="O35" s="217" t="s">
        <v>825</v>
      </c>
      <c r="P35" s="217" t="s">
        <v>866</v>
      </c>
      <c r="Q35" s="217" t="s">
        <v>825</v>
      </c>
      <c r="R35" s="217" t="s">
        <v>1108</v>
      </c>
    </row>
    <row r="36" spans="2:18" x14ac:dyDescent="0.25">
      <c r="B36" s="108"/>
      <c r="C36" s="109"/>
      <c r="D36" s="110"/>
      <c r="E36" s="109"/>
      <c r="F36" s="109"/>
      <c r="G36" s="109"/>
      <c r="H36" s="109"/>
      <c r="I36" s="109"/>
      <c r="K36" s="111" t="s">
        <v>191</v>
      </c>
      <c r="L36" s="230">
        <v>0</v>
      </c>
      <c r="M36" s="112"/>
      <c r="N36" s="112"/>
      <c r="O36" s="109"/>
      <c r="P36" s="109"/>
      <c r="Q36" s="109"/>
      <c r="R36" s="113"/>
    </row>
    <row r="37" spans="2:18" x14ac:dyDescent="0.25">
      <c r="B37" s="108"/>
      <c r="C37" s="109"/>
      <c r="D37" s="110"/>
      <c r="E37" s="109"/>
      <c r="F37" s="109"/>
      <c r="G37" s="109"/>
      <c r="H37" s="109"/>
      <c r="I37" s="109"/>
      <c r="L37" s="111" t="s">
        <v>192</v>
      </c>
      <c r="M37" s="230">
        <v>0</v>
      </c>
      <c r="N37" s="112"/>
      <c r="O37" s="109"/>
      <c r="P37" s="109"/>
      <c r="Q37" s="109"/>
      <c r="R37" s="113"/>
    </row>
    <row r="38" spans="2:18" x14ac:dyDescent="0.25">
      <c r="B38" s="108"/>
      <c r="C38" s="109"/>
      <c r="D38" s="110"/>
      <c r="E38" s="109"/>
      <c r="F38" s="109"/>
      <c r="G38" s="109"/>
      <c r="H38" s="109"/>
      <c r="I38" s="109"/>
      <c r="M38" s="111" t="s">
        <v>193</v>
      </c>
      <c r="N38" s="230">
        <v>0</v>
      </c>
      <c r="O38" s="109"/>
      <c r="P38" s="109"/>
      <c r="Q38" s="109"/>
      <c r="R38" s="113"/>
    </row>
    <row r="39" spans="2:18" x14ac:dyDescent="0.25">
      <c r="B39" s="114"/>
      <c r="C39" s="115"/>
      <c r="D39" s="116"/>
      <c r="E39" s="115"/>
      <c r="F39" s="115"/>
      <c r="G39" s="115"/>
      <c r="H39" s="115"/>
      <c r="I39" s="115"/>
      <c r="J39" s="115"/>
      <c r="K39" s="115"/>
      <c r="L39" s="117"/>
      <c r="M39" s="117"/>
      <c r="N39" s="117"/>
      <c r="O39" s="115"/>
      <c r="P39" s="115"/>
      <c r="Q39" s="115"/>
      <c r="R39" s="118"/>
    </row>
    <row r="40" spans="2:18" x14ac:dyDescent="0.25">
      <c r="B40" s="28" t="s">
        <v>134</v>
      </c>
      <c r="C40" s="36"/>
      <c r="D40" s="36"/>
      <c r="E40" s="95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2:18" x14ac:dyDescent="0.25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2:18" x14ac:dyDescent="0.25">
      <c r="B42" s="163"/>
      <c r="C42" s="164"/>
      <c r="D42" s="165"/>
    </row>
    <row r="43" spans="2:18" x14ac:dyDescent="0.25">
      <c r="B43" s="319" t="s">
        <v>1151</v>
      </c>
      <c r="C43" s="320"/>
      <c r="D43" s="321"/>
    </row>
    <row r="44" spans="2:18" x14ac:dyDescent="0.25">
      <c r="B44" s="322" t="s">
        <v>37</v>
      </c>
      <c r="C44" s="323"/>
      <c r="D44" s="324"/>
    </row>
    <row r="45" spans="2:18" x14ac:dyDescent="0.25">
      <c r="B45" s="156"/>
      <c r="C45" s="157"/>
      <c r="D45" s="158"/>
    </row>
    <row r="46" spans="2:18" x14ac:dyDescent="0.25">
      <c r="B46" s="319" t="s">
        <v>1152</v>
      </c>
      <c r="C46" s="320"/>
      <c r="D46" s="321"/>
    </row>
    <row r="47" spans="2:18" x14ac:dyDescent="0.25">
      <c r="B47" s="322" t="s">
        <v>38</v>
      </c>
      <c r="C47" s="323"/>
      <c r="D47" s="324"/>
    </row>
    <row r="48" spans="2:18" x14ac:dyDescent="0.25">
      <c r="B48" s="156"/>
      <c r="C48" s="157"/>
      <c r="D48" s="158"/>
    </row>
    <row r="49" spans="2:4" x14ac:dyDescent="0.25">
      <c r="B49" s="319"/>
      <c r="C49" s="320"/>
      <c r="D49" s="321"/>
    </row>
    <row r="50" spans="2:4" x14ac:dyDescent="0.25">
      <c r="B50" s="322" t="s">
        <v>39</v>
      </c>
      <c r="C50" s="323"/>
      <c r="D50" s="324"/>
    </row>
    <row r="51" spans="2:4" x14ac:dyDescent="0.25">
      <c r="B51" s="156"/>
      <c r="C51" s="157"/>
      <c r="D51" s="158"/>
    </row>
    <row r="52" spans="2:4" x14ac:dyDescent="0.25">
      <c r="B52" s="325" t="s">
        <v>1153</v>
      </c>
      <c r="C52" s="340"/>
      <c r="D52" s="341"/>
    </row>
    <row r="53" spans="2:4" x14ac:dyDescent="0.25">
      <c r="B53" s="322" t="s">
        <v>268</v>
      </c>
      <c r="C53" s="323"/>
      <c r="D53" s="324"/>
    </row>
    <row r="54" spans="2:4" x14ac:dyDescent="0.25">
      <c r="B54" s="159"/>
      <c r="C54" s="160"/>
      <c r="D54" s="161"/>
    </row>
  </sheetData>
  <sheetProtection insertRows="0" deleteRows="0" autoFilter="0"/>
  <mergeCells count="22">
    <mergeCell ref="B50:D50"/>
    <mergeCell ref="B52:D52"/>
    <mergeCell ref="B53:D53"/>
    <mergeCell ref="B43:D43"/>
    <mergeCell ref="B44:D44"/>
    <mergeCell ref="B46:D46"/>
    <mergeCell ref="B47:D47"/>
    <mergeCell ref="B49:D49"/>
    <mergeCell ref="O7:Q7"/>
    <mergeCell ref="B8:J8"/>
    <mergeCell ref="O8:Q8"/>
    <mergeCell ref="J11:N11"/>
    <mergeCell ref="O11:Q11"/>
    <mergeCell ref="R11:R12"/>
    <mergeCell ref="B11:B12"/>
    <mergeCell ref="C11:C12"/>
    <mergeCell ref="D11:D12"/>
    <mergeCell ref="E11:E12"/>
    <mergeCell ref="F11:F12"/>
    <mergeCell ref="G11:G12"/>
    <mergeCell ref="H11:H12"/>
    <mergeCell ref="I11:I12"/>
  </mergeCells>
  <dataValidations disablePrompts="1" count="1">
    <dataValidation allowBlank="1" showInputMessage="1" showErrorMessage="1" sqref="O8 B8:J8" xr:uid="{00000000-0002-0000-0B00-000000000000}"/>
  </dataValidations>
  <printOptions horizontalCentered="1"/>
  <pageMargins left="0.43307086614173229" right="0.43307086614173229" top="0.74803149606299213" bottom="0.55118110236220474" header="0.31496062992125984" footer="0.31496062992125984"/>
  <pageSetup scale="43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P111"/>
  <sheetViews>
    <sheetView showGridLines="0" view="pageBreakPreview" zoomScale="80" zoomScaleNormal="80" zoomScaleSheetLayoutView="80" workbookViewId="0">
      <pane ySplit="11" topLeftCell="A96" activePane="bottomLeft" state="frozen"/>
      <selection activeCell="Q23" sqref="Q23"/>
      <selection pane="bottomLeft" activeCell="B106" sqref="B106:E106"/>
    </sheetView>
  </sheetViews>
  <sheetFormatPr baseColWidth="10" defaultColWidth="13.5703125" defaultRowHeight="15" x14ac:dyDescent="0.25"/>
  <cols>
    <col min="1" max="1" width="1" customWidth="1"/>
    <col min="2" max="2" width="13.85546875" customWidth="1"/>
    <col min="3" max="3" width="12.5703125" customWidth="1"/>
    <col min="4" max="4" width="15.5703125" customWidth="1"/>
    <col min="5" max="5" width="17.42578125" bestFit="1" customWidth="1"/>
    <col min="6" max="6" width="18.5703125" customWidth="1"/>
    <col min="7" max="7" width="12.140625" bestFit="1" customWidth="1"/>
    <col min="8" max="8" width="85.7109375" customWidth="1"/>
    <col min="9" max="10" width="16.85546875" customWidth="1"/>
    <col min="11" max="11" width="17.42578125" customWidth="1"/>
    <col min="12" max="13" width="11.42578125" hidden="1" customWidth="1"/>
    <col min="14" max="14" width="5.28515625" hidden="1" customWidth="1"/>
    <col min="15" max="16" width="11.42578125" hidden="1" customWidth="1"/>
    <col min="17" max="245" width="11.42578125" customWidth="1"/>
    <col min="246" max="246" width="2.85546875" customWidth="1"/>
    <col min="247" max="247" width="2.28515625" customWidth="1"/>
    <col min="248" max="248" width="12.85546875" customWidth="1"/>
    <col min="249" max="249" width="2.28515625" customWidth="1"/>
    <col min="250" max="250" width="11.42578125" customWidth="1"/>
    <col min="251" max="251" width="2.28515625" customWidth="1"/>
    <col min="252" max="252" width="15.42578125" customWidth="1"/>
    <col min="253" max="253" width="2.28515625" customWidth="1"/>
    <col min="254" max="254" width="13.28515625" customWidth="1"/>
    <col min="255" max="255" width="2.28515625" customWidth="1"/>
  </cols>
  <sheetData>
    <row r="1" spans="2:16" ht="15" customHeight="1" x14ac:dyDescent="0.25"/>
    <row r="2" spans="2:16" ht="15" customHeight="1" x14ac:dyDescent="0.25"/>
    <row r="3" spans="2:16" ht="15" customHeight="1" x14ac:dyDescent="0.25"/>
    <row r="4" spans="2:16" ht="15" customHeight="1" x14ac:dyDescent="0.25"/>
    <row r="5" spans="2:16" ht="15" customHeight="1" x14ac:dyDescent="0.25"/>
    <row r="6" spans="2:16" ht="15" customHeight="1" x14ac:dyDescent="0.25"/>
    <row r="7" spans="2:16" x14ac:dyDescent="0.25">
      <c r="B7" s="219" t="s">
        <v>194</v>
      </c>
      <c r="C7" s="220"/>
      <c r="D7" s="220"/>
      <c r="E7" s="220"/>
      <c r="F7" s="220"/>
      <c r="G7" s="220"/>
      <c r="H7" s="220"/>
      <c r="I7" s="385" t="str">
        <f>'Caratula Resumen'!E16</f>
        <v>ZACATECAS</v>
      </c>
      <c r="J7" s="385"/>
      <c r="K7" s="227"/>
      <c r="L7" s="151"/>
      <c r="M7" s="151"/>
      <c r="N7" s="151"/>
      <c r="O7" s="151"/>
      <c r="P7" s="151"/>
    </row>
    <row r="8" spans="2:16" ht="18.75" x14ac:dyDescent="0.3">
      <c r="B8" s="387" t="str">
        <f>'Caratula Resumen'!E17</f>
        <v>Fondo de Aportaciones para la Educación Tecnológica y de Adultos/Colegio Nacional de Educación Profesional Técnica (FAETA/CONALEP)</v>
      </c>
      <c r="C8" s="388"/>
      <c r="D8" s="388"/>
      <c r="E8" s="388"/>
      <c r="F8" s="388"/>
      <c r="G8" s="388"/>
      <c r="H8" s="388"/>
      <c r="I8" s="393" t="str">
        <f>'Caratula Resumen'!E18</f>
        <v>3er. Trimestre 2025</v>
      </c>
      <c r="J8" s="393"/>
      <c r="K8" s="225"/>
      <c r="L8" s="153"/>
      <c r="M8" s="153"/>
      <c r="N8" s="153"/>
      <c r="O8" s="153"/>
      <c r="P8" s="153"/>
    </row>
    <row r="9" spans="2:16" x14ac:dyDescent="0.25">
      <c r="B9" s="17"/>
      <c r="C9" s="18"/>
      <c r="D9" s="18"/>
      <c r="E9" s="18"/>
      <c r="F9" s="18"/>
      <c r="G9" s="18"/>
      <c r="H9" s="18"/>
      <c r="I9" s="18"/>
      <c r="J9" s="18"/>
      <c r="K9" s="19"/>
    </row>
    <row r="10" spans="2:16" ht="5.0999999999999996" customHeight="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2:16" ht="68.25" customHeight="1" x14ac:dyDescent="0.25">
      <c r="B11" s="22" t="s">
        <v>174</v>
      </c>
      <c r="C11" s="22" t="s">
        <v>195</v>
      </c>
      <c r="D11" s="22" t="s">
        <v>196</v>
      </c>
      <c r="E11" s="22" t="s">
        <v>197</v>
      </c>
      <c r="F11" s="22" t="s">
        <v>198</v>
      </c>
      <c r="G11" s="22" t="s">
        <v>179</v>
      </c>
      <c r="H11" s="22" t="s">
        <v>199</v>
      </c>
      <c r="I11" s="22" t="s">
        <v>200</v>
      </c>
      <c r="J11" s="22" t="s">
        <v>201</v>
      </c>
      <c r="K11" s="22" t="s">
        <v>202</v>
      </c>
    </row>
    <row r="12" spans="2:16" s="183" customFormat="1" x14ac:dyDescent="0.25">
      <c r="B12" s="217" t="s">
        <v>352</v>
      </c>
      <c r="C12" s="217" t="s">
        <v>897</v>
      </c>
      <c r="D12" s="217" t="s">
        <v>897</v>
      </c>
      <c r="E12" s="313" t="s">
        <v>351</v>
      </c>
      <c r="F12" s="217" t="s">
        <v>1022</v>
      </c>
      <c r="G12" s="217" t="s">
        <v>308</v>
      </c>
      <c r="H12" s="217" t="s">
        <v>936</v>
      </c>
      <c r="I12" s="217" t="s">
        <v>937</v>
      </c>
      <c r="J12" s="314">
        <v>20250701</v>
      </c>
      <c r="K12" s="217" t="s">
        <v>1023</v>
      </c>
    </row>
    <row r="13" spans="2:16" s="183" customFormat="1" x14ac:dyDescent="0.25">
      <c r="B13" s="217" t="s">
        <v>352</v>
      </c>
      <c r="C13" s="217" t="s">
        <v>897</v>
      </c>
      <c r="D13" s="217" t="s">
        <v>897</v>
      </c>
      <c r="E13" s="313" t="s">
        <v>351</v>
      </c>
      <c r="F13" s="217" t="s">
        <v>1022</v>
      </c>
      <c r="G13" s="217" t="s">
        <v>308</v>
      </c>
      <c r="H13" s="217" t="s">
        <v>957</v>
      </c>
      <c r="I13" s="217"/>
      <c r="J13" s="314">
        <v>20250701</v>
      </c>
      <c r="K13" s="217" t="s">
        <v>1023</v>
      </c>
    </row>
    <row r="14" spans="2:16" s="183" customFormat="1" x14ac:dyDescent="0.25">
      <c r="B14" s="217" t="s">
        <v>352</v>
      </c>
      <c r="C14" s="217" t="s">
        <v>897</v>
      </c>
      <c r="D14" s="217" t="s">
        <v>897</v>
      </c>
      <c r="E14" s="313" t="s">
        <v>351</v>
      </c>
      <c r="F14" s="217" t="s">
        <v>1022</v>
      </c>
      <c r="G14" s="217" t="s">
        <v>308</v>
      </c>
      <c r="H14" s="217" t="s">
        <v>938</v>
      </c>
      <c r="I14" s="217" t="s">
        <v>937</v>
      </c>
      <c r="J14" s="314">
        <v>20250701</v>
      </c>
      <c r="K14" s="217" t="s">
        <v>1023</v>
      </c>
    </row>
    <row r="15" spans="2:16" s="183" customFormat="1" x14ac:dyDescent="0.25">
      <c r="B15" s="217" t="s">
        <v>352</v>
      </c>
      <c r="C15" s="217" t="s">
        <v>897</v>
      </c>
      <c r="D15" s="217" t="s">
        <v>897</v>
      </c>
      <c r="E15" s="313" t="s">
        <v>351</v>
      </c>
      <c r="F15" s="217" t="s">
        <v>1022</v>
      </c>
      <c r="G15" s="217" t="s">
        <v>308</v>
      </c>
      <c r="H15" s="217" t="s">
        <v>1109</v>
      </c>
      <c r="I15" s="217" t="s">
        <v>937</v>
      </c>
      <c r="J15" s="314">
        <v>20250701</v>
      </c>
      <c r="K15" s="217" t="s">
        <v>1023</v>
      </c>
    </row>
    <row r="16" spans="2:16" s="183" customFormat="1" x14ac:dyDescent="0.25">
      <c r="B16" s="217" t="s">
        <v>352</v>
      </c>
      <c r="C16" s="217" t="s">
        <v>897</v>
      </c>
      <c r="D16" s="217" t="s">
        <v>897</v>
      </c>
      <c r="E16" s="313" t="s">
        <v>351</v>
      </c>
      <c r="F16" s="217" t="s">
        <v>1022</v>
      </c>
      <c r="G16" s="217" t="s">
        <v>308</v>
      </c>
      <c r="H16" s="217" t="s">
        <v>901</v>
      </c>
      <c r="I16" s="217" t="s">
        <v>902</v>
      </c>
      <c r="J16" s="314">
        <v>20250701</v>
      </c>
      <c r="K16" s="217" t="s">
        <v>1023</v>
      </c>
    </row>
    <row r="17" spans="2:11" s="183" customFormat="1" x14ac:dyDescent="0.25">
      <c r="B17" s="217" t="s">
        <v>352</v>
      </c>
      <c r="C17" s="217" t="s">
        <v>897</v>
      </c>
      <c r="D17" s="217" t="s">
        <v>897</v>
      </c>
      <c r="E17" s="313" t="s">
        <v>351</v>
      </c>
      <c r="F17" s="217" t="s">
        <v>1022</v>
      </c>
      <c r="G17" s="217" t="s">
        <v>1134</v>
      </c>
      <c r="H17" s="217" t="s">
        <v>1110</v>
      </c>
      <c r="I17" s="217" t="s">
        <v>1141</v>
      </c>
      <c r="J17" s="314">
        <v>20250701</v>
      </c>
      <c r="K17" s="217" t="s">
        <v>1023</v>
      </c>
    </row>
    <row r="18" spans="2:11" s="183" customFormat="1" x14ac:dyDescent="0.25">
      <c r="B18" s="217" t="s">
        <v>352</v>
      </c>
      <c r="C18" s="217" t="s">
        <v>897</v>
      </c>
      <c r="D18" s="217" t="s">
        <v>897</v>
      </c>
      <c r="E18" s="313" t="s">
        <v>351</v>
      </c>
      <c r="F18" s="217" t="s">
        <v>1022</v>
      </c>
      <c r="G18" s="217" t="s">
        <v>945</v>
      </c>
      <c r="H18" s="217" t="s">
        <v>946</v>
      </c>
      <c r="I18" s="217" t="s">
        <v>937</v>
      </c>
      <c r="J18" s="314">
        <v>20250701</v>
      </c>
      <c r="K18" s="217" t="s">
        <v>1023</v>
      </c>
    </row>
    <row r="19" spans="2:11" s="183" customFormat="1" x14ac:dyDescent="0.25">
      <c r="B19" s="217" t="s">
        <v>352</v>
      </c>
      <c r="C19" s="217" t="s">
        <v>897</v>
      </c>
      <c r="D19" s="217" t="s">
        <v>897</v>
      </c>
      <c r="E19" s="313" t="s">
        <v>351</v>
      </c>
      <c r="F19" s="217" t="s">
        <v>1022</v>
      </c>
      <c r="G19" s="217" t="s">
        <v>984</v>
      </c>
      <c r="H19" s="217" t="s">
        <v>1028</v>
      </c>
      <c r="I19" s="217" t="s">
        <v>1029</v>
      </c>
      <c r="J19" s="314">
        <v>20250701</v>
      </c>
      <c r="K19" s="217" t="s">
        <v>1023</v>
      </c>
    </row>
    <row r="20" spans="2:11" s="183" customFormat="1" x14ac:dyDescent="0.25">
      <c r="B20" s="217" t="s">
        <v>352</v>
      </c>
      <c r="C20" s="217" t="s">
        <v>897</v>
      </c>
      <c r="D20" s="217" t="s">
        <v>897</v>
      </c>
      <c r="E20" s="313" t="s">
        <v>351</v>
      </c>
      <c r="F20" s="217" t="s">
        <v>1022</v>
      </c>
      <c r="G20" s="217" t="s">
        <v>903</v>
      </c>
      <c r="H20" s="217" t="s">
        <v>904</v>
      </c>
      <c r="I20" s="217" t="s">
        <v>905</v>
      </c>
      <c r="J20" s="314">
        <v>20250701</v>
      </c>
      <c r="K20" s="217" t="s">
        <v>1023</v>
      </c>
    </row>
    <row r="21" spans="2:11" s="183" customFormat="1" x14ac:dyDescent="0.25">
      <c r="B21" s="217" t="s">
        <v>352</v>
      </c>
      <c r="C21" s="217" t="s">
        <v>897</v>
      </c>
      <c r="D21" s="217" t="s">
        <v>897</v>
      </c>
      <c r="E21" s="313" t="s">
        <v>351</v>
      </c>
      <c r="F21" s="217" t="s">
        <v>1022</v>
      </c>
      <c r="G21" s="217" t="s">
        <v>906</v>
      </c>
      <c r="H21" s="217" t="s">
        <v>907</v>
      </c>
      <c r="I21" s="217" t="s">
        <v>908</v>
      </c>
      <c r="J21" s="314">
        <v>20250701</v>
      </c>
      <c r="K21" s="217" t="s">
        <v>1023</v>
      </c>
    </row>
    <row r="22" spans="2:11" s="183" customFormat="1" x14ac:dyDescent="0.25">
      <c r="B22" s="217" t="s">
        <v>352</v>
      </c>
      <c r="C22" s="217" t="s">
        <v>897</v>
      </c>
      <c r="D22" s="217" t="s">
        <v>897</v>
      </c>
      <c r="E22" s="313" t="s">
        <v>351</v>
      </c>
      <c r="F22" s="217" t="s">
        <v>1022</v>
      </c>
      <c r="G22" s="217" t="s">
        <v>918</v>
      </c>
      <c r="H22" s="217" t="s">
        <v>940</v>
      </c>
      <c r="I22" s="217" t="s">
        <v>920</v>
      </c>
      <c r="J22" s="314">
        <v>20250701</v>
      </c>
      <c r="K22" s="217" t="s">
        <v>1023</v>
      </c>
    </row>
    <row r="23" spans="2:11" s="183" customFormat="1" x14ac:dyDescent="0.25">
      <c r="B23" s="217" t="s">
        <v>352</v>
      </c>
      <c r="C23" s="217" t="s">
        <v>897</v>
      </c>
      <c r="D23" s="217" t="s">
        <v>897</v>
      </c>
      <c r="E23" s="313" t="s">
        <v>351</v>
      </c>
      <c r="F23" s="217" t="s">
        <v>1022</v>
      </c>
      <c r="G23" s="217" t="s">
        <v>918</v>
      </c>
      <c r="H23" s="217" t="s">
        <v>1111</v>
      </c>
      <c r="I23" s="217" t="s">
        <v>920</v>
      </c>
      <c r="J23" s="314">
        <v>20250701</v>
      </c>
      <c r="K23" s="217" t="s">
        <v>1023</v>
      </c>
    </row>
    <row r="24" spans="2:11" s="183" customFormat="1" x14ac:dyDescent="0.25">
      <c r="B24" s="217" t="s">
        <v>352</v>
      </c>
      <c r="C24" s="217" t="s">
        <v>897</v>
      </c>
      <c r="D24" s="217" t="s">
        <v>897</v>
      </c>
      <c r="E24" s="313" t="s">
        <v>351</v>
      </c>
      <c r="F24" s="217" t="s">
        <v>1022</v>
      </c>
      <c r="G24" s="217" t="s">
        <v>918</v>
      </c>
      <c r="H24" s="217" t="s">
        <v>919</v>
      </c>
      <c r="I24" s="217" t="s">
        <v>920</v>
      </c>
      <c r="J24" s="314">
        <v>20250701</v>
      </c>
      <c r="K24" s="217" t="s">
        <v>1023</v>
      </c>
    </row>
    <row r="25" spans="2:11" s="183" customFormat="1" x14ac:dyDescent="0.25">
      <c r="B25" s="217" t="s">
        <v>352</v>
      </c>
      <c r="C25" s="217" t="s">
        <v>897</v>
      </c>
      <c r="D25" s="217" t="s">
        <v>897</v>
      </c>
      <c r="E25" s="313" t="s">
        <v>351</v>
      </c>
      <c r="F25" s="217" t="s">
        <v>1022</v>
      </c>
      <c r="G25" s="217" t="s">
        <v>918</v>
      </c>
      <c r="H25" s="217" t="s">
        <v>939</v>
      </c>
      <c r="I25" s="217" t="s">
        <v>920</v>
      </c>
      <c r="J25" s="314">
        <v>20250701</v>
      </c>
      <c r="K25" s="217" t="s">
        <v>1023</v>
      </c>
    </row>
    <row r="26" spans="2:11" s="183" customFormat="1" x14ac:dyDescent="0.25">
      <c r="B26" s="217" t="s">
        <v>352</v>
      </c>
      <c r="C26" s="217" t="s">
        <v>897</v>
      </c>
      <c r="D26" s="217" t="s">
        <v>897</v>
      </c>
      <c r="E26" s="313" t="s">
        <v>351</v>
      </c>
      <c r="F26" s="217" t="s">
        <v>1022</v>
      </c>
      <c r="G26" s="217" t="s">
        <v>918</v>
      </c>
      <c r="H26" s="217" t="s">
        <v>926</v>
      </c>
      <c r="I26" s="217" t="s">
        <v>920</v>
      </c>
      <c r="J26" s="314">
        <v>20250701</v>
      </c>
      <c r="K26" s="217" t="s">
        <v>1023</v>
      </c>
    </row>
    <row r="27" spans="2:11" s="183" customFormat="1" x14ac:dyDescent="0.25">
      <c r="B27" s="217" t="s">
        <v>352</v>
      </c>
      <c r="C27" s="217" t="s">
        <v>897</v>
      </c>
      <c r="D27" s="217" t="s">
        <v>897</v>
      </c>
      <c r="E27" s="313" t="s">
        <v>351</v>
      </c>
      <c r="F27" s="217" t="s">
        <v>1022</v>
      </c>
      <c r="G27" s="217" t="s">
        <v>921</v>
      </c>
      <c r="H27" s="217" t="s">
        <v>922</v>
      </c>
      <c r="I27" s="217"/>
      <c r="J27" s="314">
        <v>20250701</v>
      </c>
      <c r="K27" s="217" t="s">
        <v>1023</v>
      </c>
    </row>
    <row r="28" spans="2:11" s="183" customFormat="1" x14ac:dyDescent="0.25">
      <c r="B28" s="217" t="s">
        <v>352</v>
      </c>
      <c r="C28" s="217" t="s">
        <v>897</v>
      </c>
      <c r="D28" s="217" t="s">
        <v>897</v>
      </c>
      <c r="E28" s="313" t="s">
        <v>351</v>
      </c>
      <c r="F28" s="217" t="s">
        <v>1022</v>
      </c>
      <c r="G28" s="217" t="s">
        <v>921</v>
      </c>
      <c r="H28" s="217" t="s">
        <v>941</v>
      </c>
      <c r="I28" s="217"/>
      <c r="J28" s="314">
        <v>20250701</v>
      </c>
      <c r="K28" s="217" t="s">
        <v>1023</v>
      </c>
    </row>
    <row r="29" spans="2:11" s="183" customFormat="1" x14ac:dyDescent="0.25">
      <c r="B29" s="217" t="s">
        <v>352</v>
      </c>
      <c r="C29" s="217" t="s">
        <v>897</v>
      </c>
      <c r="D29" s="217" t="s">
        <v>897</v>
      </c>
      <c r="E29" s="313" t="s">
        <v>351</v>
      </c>
      <c r="F29" s="217" t="s">
        <v>1022</v>
      </c>
      <c r="G29" s="217" t="s">
        <v>898</v>
      </c>
      <c r="H29" s="217" t="s">
        <v>1112</v>
      </c>
      <c r="I29" s="217"/>
      <c r="J29" s="314">
        <v>20250701</v>
      </c>
      <c r="K29" s="217" t="s">
        <v>1023</v>
      </c>
    </row>
    <row r="30" spans="2:11" s="183" customFormat="1" x14ac:dyDescent="0.25">
      <c r="B30" s="217" t="s">
        <v>352</v>
      </c>
      <c r="C30" s="217" t="s">
        <v>897</v>
      </c>
      <c r="D30" s="217" t="s">
        <v>897</v>
      </c>
      <c r="E30" s="313" t="s">
        <v>351</v>
      </c>
      <c r="F30" s="217" t="s">
        <v>1022</v>
      </c>
      <c r="G30" s="217" t="s">
        <v>898</v>
      </c>
      <c r="H30" s="217" t="s">
        <v>899</v>
      </c>
      <c r="I30" s="217" t="s">
        <v>900</v>
      </c>
      <c r="J30" s="314">
        <v>20250701</v>
      </c>
      <c r="K30" s="217" t="s">
        <v>1023</v>
      </c>
    </row>
    <row r="31" spans="2:11" s="183" customFormat="1" x14ac:dyDescent="0.25">
      <c r="B31" s="217" t="s">
        <v>352</v>
      </c>
      <c r="C31" s="217" t="s">
        <v>897</v>
      </c>
      <c r="D31" s="217" t="s">
        <v>897</v>
      </c>
      <c r="E31" s="313" t="s">
        <v>351</v>
      </c>
      <c r="F31" s="217" t="s">
        <v>1022</v>
      </c>
      <c r="G31" s="217" t="s">
        <v>1135</v>
      </c>
      <c r="H31" s="217" t="s">
        <v>1113</v>
      </c>
      <c r="I31" s="217" t="s">
        <v>1142</v>
      </c>
      <c r="J31" s="314">
        <v>20250701</v>
      </c>
      <c r="K31" s="217" t="s">
        <v>1023</v>
      </c>
    </row>
    <row r="32" spans="2:11" s="183" customFormat="1" x14ac:dyDescent="0.25">
      <c r="B32" s="217" t="s">
        <v>352</v>
      </c>
      <c r="C32" s="217" t="s">
        <v>897</v>
      </c>
      <c r="D32" s="217" t="s">
        <v>897</v>
      </c>
      <c r="E32" s="313" t="s">
        <v>351</v>
      </c>
      <c r="F32" s="217" t="s">
        <v>1022</v>
      </c>
      <c r="G32" s="217" t="s">
        <v>927</v>
      </c>
      <c r="H32" s="217" t="s">
        <v>928</v>
      </c>
      <c r="I32" s="217" t="s">
        <v>929</v>
      </c>
      <c r="J32" s="314">
        <v>20250701</v>
      </c>
      <c r="K32" s="217" t="s">
        <v>1023</v>
      </c>
    </row>
    <row r="33" spans="2:11" s="183" customFormat="1" x14ac:dyDescent="0.25">
      <c r="B33" s="217" t="s">
        <v>800</v>
      </c>
      <c r="C33" s="217" t="s">
        <v>897</v>
      </c>
      <c r="D33" s="217" t="s">
        <v>897</v>
      </c>
      <c r="E33" s="313" t="s">
        <v>351</v>
      </c>
      <c r="F33" s="217" t="s">
        <v>1022</v>
      </c>
      <c r="G33" s="217" t="s">
        <v>942</v>
      </c>
      <c r="H33" s="217" t="s">
        <v>943</v>
      </c>
      <c r="I33" s="217" t="s">
        <v>944</v>
      </c>
      <c r="J33" s="314">
        <v>20250701</v>
      </c>
      <c r="K33" s="217" t="s">
        <v>1023</v>
      </c>
    </row>
    <row r="34" spans="2:11" s="183" customFormat="1" x14ac:dyDescent="0.25">
      <c r="B34" s="217" t="s">
        <v>352</v>
      </c>
      <c r="C34" s="217" t="s">
        <v>897</v>
      </c>
      <c r="D34" s="217" t="s">
        <v>897</v>
      </c>
      <c r="E34" s="313" t="s">
        <v>351</v>
      </c>
      <c r="F34" s="217" t="s">
        <v>1022</v>
      </c>
      <c r="G34" s="217" t="s">
        <v>942</v>
      </c>
      <c r="H34" s="217" t="s">
        <v>1114</v>
      </c>
      <c r="I34" s="217" t="s">
        <v>944</v>
      </c>
      <c r="J34" s="314">
        <v>20250701</v>
      </c>
      <c r="K34" s="217" t="s">
        <v>1023</v>
      </c>
    </row>
    <row r="35" spans="2:11" s="183" customFormat="1" x14ac:dyDescent="0.25">
      <c r="B35" s="217" t="s">
        <v>352</v>
      </c>
      <c r="C35" s="217" t="s">
        <v>897</v>
      </c>
      <c r="D35" s="217" t="s">
        <v>897</v>
      </c>
      <c r="E35" s="313" t="s">
        <v>351</v>
      </c>
      <c r="F35" s="217" t="s">
        <v>1022</v>
      </c>
      <c r="G35" s="217" t="s">
        <v>942</v>
      </c>
      <c r="H35" s="217" t="s">
        <v>1115</v>
      </c>
      <c r="I35" s="217" t="s">
        <v>944</v>
      </c>
      <c r="J35" s="314">
        <v>20250701</v>
      </c>
      <c r="K35" s="217" t="s">
        <v>1023</v>
      </c>
    </row>
    <row r="36" spans="2:11" s="183" customFormat="1" x14ac:dyDescent="0.25">
      <c r="B36" s="217" t="s">
        <v>352</v>
      </c>
      <c r="C36" s="217" t="s">
        <v>897</v>
      </c>
      <c r="D36" s="217" t="s">
        <v>897</v>
      </c>
      <c r="E36" s="313" t="s">
        <v>351</v>
      </c>
      <c r="F36" s="217" t="s">
        <v>1022</v>
      </c>
      <c r="G36" s="217" t="s">
        <v>923</v>
      </c>
      <c r="H36" s="217" t="s">
        <v>1116</v>
      </c>
      <c r="I36" s="217" t="s">
        <v>1143</v>
      </c>
      <c r="J36" s="314">
        <v>20250701</v>
      </c>
      <c r="K36" s="217" t="s">
        <v>1023</v>
      </c>
    </row>
    <row r="37" spans="2:11" s="183" customFormat="1" x14ac:dyDescent="0.25">
      <c r="B37" s="217" t="s">
        <v>352</v>
      </c>
      <c r="C37" s="217" t="s">
        <v>897</v>
      </c>
      <c r="D37" s="217" t="s">
        <v>897</v>
      </c>
      <c r="E37" s="313" t="s">
        <v>351</v>
      </c>
      <c r="F37" s="217" t="s">
        <v>1022</v>
      </c>
      <c r="G37" s="217" t="s">
        <v>923</v>
      </c>
      <c r="H37" s="217" t="s">
        <v>1117</v>
      </c>
      <c r="I37" s="217" t="s">
        <v>1143</v>
      </c>
      <c r="J37" s="314">
        <v>20250701</v>
      </c>
      <c r="K37" s="217" t="s">
        <v>1023</v>
      </c>
    </row>
    <row r="38" spans="2:11" s="183" customFormat="1" x14ac:dyDescent="0.25">
      <c r="B38" s="217" t="s">
        <v>352</v>
      </c>
      <c r="C38" s="217" t="s">
        <v>897</v>
      </c>
      <c r="D38" s="217" t="s">
        <v>897</v>
      </c>
      <c r="E38" s="313" t="s">
        <v>351</v>
      </c>
      <c r="F38" s="217" t="s">
        <v>1022</v>
      </c>
      <c r="G38" s="217" t="s">
        <v>923</v>
      </c>
      <c r="H38" s="217" t="s">
        <v>1118</v>
      </c>
      <c r="I38" s="217" t="s">
        <v>1143</v>
      </c>
      <c r="J38" s="314">
        <v>20250701</v>
      </c>
      <c r="K38" s="217" t="s">
        <v>1023</v>
      </c>
    </row>
    <row r="39" spans="2:11" s="183" customFormat="1" x14ac:dyDescent="0.25">
      <c r="B39" s="217" t="s">
        <v>352</v>
      </c>
      <c r="C39" s="217" t="s">
        <v>897</v>
      </c>
      <c r="D39" s="217" t="s">
        <v>897</v>
      </c>
      <c r="E39" s="313" t="s">
        <v>351</v>
      </c>
      <c r="F39" s="217" t="s">
        <v>1022</v>
      </c>
      <c r="G39" s="217" t="s">
        <v>923</v>
      </c>
      <c r="H39" s="217" t="s">
        <v>1033</v>
      </c>
      <c r="I39" s="217" t="s">
        <v>1034</v>
      </c>
      <c r="J39" s="314">
        <v>20250701</v>
      </c>
      <c r="K39" s="217" t="s">
        <v>1023</v>
      </c>
    </row>
    <row r="40" spans="2:11" s="183" customFormat="1" x14ac:dyDescent="0.25">
      <c r="B40" s="217" t="s">
        <v>352</v>
      </c>
      <c r="C40" s="217" t="s">
        <v>897</v>
      </c>
      <c r="D40" s="217" t="s">
        <v>897</v>
      </c>
      <c r="E40" s="313" t="s">
        <v>351</v>
      </c>
      <c r="F40" s="217" t="s">
        <v>1022</v>
      </c>
      <c r="G40" s="217" t="s">
        <v>933</v>
      </c>
      <c r="H40" s="217" t="s">
        <v>934</v>
      </c>
      <c r="I40" s="217" t="s">
        <v>935</v>
      </c>
      <c r="J40" s="314">
        <v>20250701</v>
      </c>
      <c r="K40" s="217" t="s">
        <v>1023</v>
      </c>
    </row>
    <row r="41" spans="2:11" s="183" customFormat="1" x14ac:dyDescent="0.25">
      <c r="B41" s="217" t="s">
        <v>352</v>
      </c>
      <c r="C41" s="217" t="s">
        <v>897</v>
      </c>
      <c r="D41" s="217" t="s">
        <v>897</v>
      </c>
      <c r="E41" s="313" t="s">
        <v>351</v>
      </c>
      <c r="F41" s="217" t="s">
        <v>1022</v>
      </c>
      <c r="G41" s="217" t="s">
        <v>909</v>
      </c>
      <c r="H41" s="217" t="s">
        <v>910</v>
      </c>
      <c r="I41" s="217" t="s">
        <v>911</v>
      </c>
      <c r="J41" s="314">
        <v>20250701</v>
      </c>
      <c r="K41" s="217" t="s">
        <v>1023</v>
      </c>
    </row>
    <row r="42" spans="2:11" s="183" customFormat="1" x14ac:dyDescent="0.25">
      <c r="B42" s="217" t="s">
        <v>352</v>
      </c>
      <c r="C42" s="217" t="s">
        <v>897</v>
      </c>
      <c r="D42" s="217" t="s">
        <v>897</v>
      </c>
      <c r="E42" s="313" t="s">
        <v>351</v>
      </c>
      <c r="F42" s="217" t="s">
        <v>1022</v>
      </c>
      <c r="G42" s="217" t="s">
        <v>912</v>
      </c>
      <c r="H42" s="217" t="s">
        <v>913</v>
      </c>
      <c r="I42" s="217" t="s">
        <v>914</v>
      </c>
      <c r="J42" s="314">
        <v>20250701</v>
      </c>
      <c r="K42" s="217" t="s">
        <v>1023</v>
      </c>
    </row>
    <row r="43" spans="2:11" s="183" customFormat="1" x14ac:dyDescent="0.25">
      <c r="B43" s="217" t="s">
        <v>352</v>
      </c>
      <c r="C43" s="217" t="s">
        <v>897</v>
      </c>
      <c r="D43" s="217" t="s">
        <v>897</v>
      </c>
      <c r="E43" s="313" t="s">
        <v>351</v>
      </c>
      <c r="F43" s="217" t="s">
        <v>1022</v>
      </c>
      <c r="G43" s="217" t="s">
        <v>912</v>
      </c>
      <c r="H43" s="217" t="s">
        <v>924</v>
      </c>
      <c r="I43" s="217" t="s">
        <v>925</v>
      </c>
      <c r="J43" s="314">
        <v>20250701</v>
      </c>
      <c r="K43" s="217" t="s">
        <v>1023</v>
      </c>
    </row>
    <row r="44" spans="2:11" s="183" customFormat="1" x14ac:dyDescent="0.25">
      <c r="B44" s="217" t="s">
        <v>352</v>
      </c>
      <c r="C44" s="217" t="s">
        <v>897</v>
      </c>
      <c r="D44" s="217" t="s">
        <v>897</v>
      </c>
      <c r="E44" s="313" t="s">
        <v>351</v>
      </c>
      <c r="F44" s="217" t="s">
        <v>1022</v>
      </c>
      <c r="G44" s="217" t="s">
        <v>915</v>
      </c>
      <c r="H44" s="217" t="s">
        <v>916</v>
      </c>
      <c r="I44" s="217" t="s">
        <v>917</v>
      </c>
      <c r="J44" s="314">
        <v>20250701</v>
      </c>
      <c r="K44" s="217" t="s">
        <v>1023</v>
      </c>
    </row>
    <row r="45" spans="2:11" s="183" customFormat="1" x14ac:dyDescent="0.25">
      <c r="B45" s="217" t="s">
        <v>352</v>
      </c>
      <c r="C45" s="217" t="s">
        <v>897</v>
      </c>
      <c r="D45" s="217" t="s">
        <v>897</v>
      </c>
      <c r="E45" s="313" t="s">
        <v>351</v>
      </c>
      <c r="F45" s="217" t="s">
        <v>1022</v>
      </c>
      <c r="G45" s="217" t="s">
        <v>930</v>
      </c>
      <c r="H45" s="217" t="s">
        <v>931</v>
      </c>
      <c r="I45" s="217" t="s">
        <v>932</v>
      </c>
      <c r="J45" s="314">
        <v>20250701</v>
      </c>
      <c r="K45" s="217" t="s">
        <v>1023</v>
      </c>
    </row>
    <row r="46" spans="2:11" s="183" customFormat="1" x14ac:dyDescent="0.25">
      <c r="B46" s="217" t="s">
        <v>352</v>
      </c>
      <c r="C46" s="217" t="s">
        <v>897</v>
      </c>
      <c r="D46" s="217" t="s">
        <v>897</v>
      </c>
      <c r="E46" s="313" t="s">
        <v>351</v>
      </c>
      <c r="F46" s="217" t="s">
        <v>1022</v>
      </c>
      <c r="G46" s="217" t="s">
        <v>1030</v>
      </c>
      <c r="H46" s="217" t="s">
        <v>1031</v>
      </c>
      <c r="I46" s="217" t="s">
        <v>1032</v>
      </c>
      <c r="J46" s="314">
        <v>20250701</v>
      </c>
      <c r="K46" s="217" t="s">
        <v>1023</v>
      </c>
    </row>
    <row r="47" spans="2:11" s="183" customFormat="1" x14ac:dyDescent="0.25">
      <c r="B47" s="217" t="s">
        <v>352</v>
      </c>
      <c r="C47" s="217" t="s">
        <v>897</v>
      </c>
      <c r="D47" s="217" t="s">
        <v>897</v>
      </c>
      <c r="E47" s="313" t="s">
        <v>351</v>
      </c>
      <c r="F47" s="217" t="s">
        <v>1022</v>
      </c>
      <c r="G47" s="217" t="s">
        <v>1136</v>
      </c>
      <c r="H47" s="217" t="s">
        <v>1119</v>
      </c>
      <c r="I47" s="217"/>
      <c r="J47" s="314">
        <v>20250701</v>
      </c>
      <c r="K47" s="217" t="s">
        <v>1023</v>
      </c>
    </row>
    <row r="48" spans="2:11" s="183" customFormat="1" x14ac:dyDescent="0.25">
      <c r="B48" s="217" t="s">
        <v>352</v>
      </c>
      <c r="C48" s="217" t="s">
        <v>1002</v>
      </c>
      <c r="D48" s="217" t="s">
        <v>1002</v>
      </c>
      <c r="E48" s="313" t="s">
        <v>351</v>
      </c>
      <c r="F48" s="217" t="s">
        <v>1022</v>
      </c>
      <c r="G48" s="217" t="s">
        <v>308</v>
      </c>
      <c r="H48" s="217" t="s">
        <v>948</v>
      </c>
      <c r="I48" s="217" t="s">
        <v>1026</v>
      </c>
      <c r="J48" s="314">
        <v>20250701</v>
      </c>
      <c r="K48" s="217" t="s">
        <v>1023</v>
      </c>
    </row>
    <row r="49" spans="2:11" s="183" customFormat="1" x14ac:dyDescent="0.25">
      <c r="B49" s="217" t="s">
        <v>352</v>
      </c>
      <c r="C49" s="217" t="s">
        <v>1002</v>
      </c>
      <c r="D49" s="217" t="s">
        <v>1002</v>
      </c>
      <c r="E49" s="313" t="s">
        <v>351</v>
      </c>
      <c r="F49" s="217" t="s">
        <v>1022</v>
      </c>
      <c r="G49" s="217" t="s">
        <v>308</v>
      </c>
      <c r="H49" s="217" t="s">
        <v>949</v>
      </c>
      <c r="I49" s="217" t="s">
        <v>1026</v>
      </c>
      <c r="J49" s="314">
        <v>20250701</v>
      </c>
      <c r="K49" s="217" t="s">
        <v>1023</v>
      </c>
    </row>
    <row r="50" spans="2:11" s="183" customFormat="1" x14ac:dyDescent="0.25">
      <c r="B50" s="217" t="s">
        <v>352</v>
      </c>
      <c r="C50" s="217" t="s">
        <v>1002</v>
      </c>
      <c r="D50" s="217" t="s">
        <v>1002</v>
      </c>
      <c r="E50" s="313" t="s">
        <v>351</v>
      </c>
      <c r="F50" s="217" t="s">
        <v>1022</v>
      </c>
      <c r="G50" s="217" t="s">
        <v>308</v>
      </c>
      <c r="H50" s="217" t="s">
        <v>950</v>
      </c>
      <c r="I50" s="217" t="s">
        <v>1026</v>
      </c>
      <c r="J50" s="314">
        <v>20250701</v>
      </c>
      <c r="K50" s="217" t="s">
        <v>1023</v>
      </c>
    </row>
    <row r="51" spans="2:11" s="183" customFormat="1" x14ac:dyDescent="0.25">
      <c r="B51" s="217" t="s">
        <v>352</v>
      </c>
      <c r="C51" s="217" t="s">
        <v>1002</v>
      </c>
      <c r="D51" s="217" t="s">
        <v>1002</v>
      </c>
      <c r="E51" s="313" t="s">
        <v>351</v>
      </c>
      <c r="F51" s="217" t="s">
        <v>1022</v>
      </c>
      <c r="G51" s="217" t="s">
        <v>983</v>
      </c>
      <c r="H51" s="217" t="s">
        <v>951</v>
      </c>
      <c r="I51" s="217" t="s">
        <v>1024</v>
      </c>
      <c r="J51" s="314">
        <v>20250701</v>
      </c>
      <c r="K51" s="217" t="s">
        <v>1023</v>
      </c>
    </row>
    <row r="52" spans="2:11" s="183" customFormat="1" x14ac:dyDescent="0.25">
      <c r="B52" s="217" t="s">
        <v>352</v>
      </c>
      <c r="C52" s="217" t="s">
        <v>1002</v>
      </c>
      <c r="D52" s="217" t="s">
        <v>1002</v>
      </c>
      <c r="E52" s="313" t="s">
        <v>351</v>
      </c>
      <c r="F52" s="217" t="s">
        <v>1022</v>
      </c>
      <c r="G52" s="217" t="s">
        <v>984</v>
      </c>
      <c r="H52" s="217" t="s">
        <v>952</v>
      </c>
      <c r="I52" s="217" t="s">
        <v>1027</v>
      </c>
      <c r="J52" s="314">
        <v>20250701</v>
      </c>
      <c r="K52" s="217" t="s">
        <v>1023</v>
      </c>
    </row>
    <row r="53" spans="2:11" s="183" customFormat="1" x14ac:dyDescent="0.25">
      <c r="B53" s="217" t="s">
        <v>352</v>
      </c>
      <c r="C53" s="217" t="s">
        <v>1002</v>
      </c>
      <c r="D53" s="217" t="s">
        <v>1002</v>
      </c>
      <c r="E53" s="313" t="s">
        <v>351</v>
      </c>
      <c r="F53" s="217" t="s">
        <v>1022</v>
      </c>
      <c r="G53" s="217" t="s">
        <v>1137</v>
      </c>
      <c r="H53" s="217" t="s">
        <v>1120</v>
      </c>
      <c r="I53" s="217" t="s">
        <v>1144</v>
      </c>
      <c r="J53" s="314">
        <v>20250701</v>
      </c>
      <c r="K53" s="217" t="s">
        <v>1023</v>
      </c>
    </row>
    <row r="54" spans="2:11" s="183" customFormat="1" x14ac:dyDescent="0.25">
      <c r="B54" s="217" t="s">
        <v>352</v>
      </c>
      <c r="C54" s="217" t="s">
        <v>1002</v>
      </c>
      <c r="D54" s="217" t="s">
        <v>1002</v>
      </c>
      <c r="E54" s="313" t="s">
        <v>351</v>
      </c>
      <c r="F54" s="217" t="s">
        <v>1022</v>
      </c>
      <c r="G54" s="217" t="s">
        <v>1138</v>
      </c>
      <c r="H54" s="217" t="s">
        <v>1121</v>
      </c>
      <c r="I54" s="217" t="s">
        <v>1145</v>
      </c>
      <c r="J54" s="314">
        <v>20250701</v>
      </c>
      <c r="K54" s="217" t="s">
        <v>1023</v>
      </c>
    </row>
    <row r="55" spans="2:11" s="183" customFormat="1" x14ac:dyDescent="0.25">
      <c r="B55" s="217" t="s">
        <v>352</v>
      </c>
      <c r="C55" s="217" t="s">
        <v>1002</v>
      </c>
      <c r="D55" s="217" t="s">
        <v>1002</v>
      </c>
      <c r="E55" s="313" t="s">
        <v>351</v>
      </c>
      <c r="F55" s="217" t="s">
        <v>1022</v>
      </c>
      <c r="G55" s="217" t="s">
        <v>1138</v>
      </c>
      <c r="H55" s="217" t="s">
        <v>1122</v>
      </c>
      <c r="I55" s="217" t="s">
        <v>1145</v>
      </c>
      <c r="J55" s="314">
        <v>20250701</v>
      </c>
      <c r="K55" s="217" t="s">
        <v>1023</v>
      </c>
    </row>
    <row r="56" spans="2:11" s="183" customFormat="1" x14ac:dyDescent="0.25">
      <c r="B56" s="217" t="s">
        <v>352</v>
      </c>
      <c r="C56" s="217" t="s">
        <v>1002</v>
      </c>
      <c r="D56" s="217" t="s">
        <v>1002</v>
      </c>
      <c r="E56" s="313" t="s">
        <v>351</v>
      </c>
      <c r="F56" s="217" t="s">
        <v>1022</v>
      </c>
      <c r="G56" s="217" t="s">
        <v>898</v>
      </c>
      <c r="H56" s="217" t="s">
        <v>953</v>
      </c>
      <c r="I56" s="217" t="s">
        <v>1025</v>
      </c>
      <c r="J56" s="314">
        <v>20250701</v>
      </c>
      <c r="K56" s="217" t="s">
        <v>1023</v>
      </c>
    </row>
    <row r="57" spans="2:11" s="183" customFormat="1" x14ac:dyDescent="0.25">
      <c r="B57" s="217" t="s">
        <v>352</v>
      </c>
      <c r="C57" s="217" t="s">
        <v>1002</v>
      </c>
      <c r="D57" s="217" t="s">
        <v>1002</v>
      </c>
      <c r="E57" s="313" t="s">
        <v>351</v>
      </c>
      <c r="F57" s="217" t="s">
        <v>1022</v>
      </c>
      <c r="G57" s="217" t="s">
        <v>1135</v>
      </c>
      <c r="H57" s="217" t="s">
        <v>1123</v>
      </c>
      <c r="I57" s="217" t="s">
        <v>1146</v>
      </c>
      <c r="J57" s="314">
        <v>20250701</v>
      </c>
      <c r="K57" s="217" t="s">
        <v>1023</v>
      </c>
    </row>
    <row r="58" spans="2:11" s="183" customFormat="1" x14ac:dyDescent="0.25">
      <c r="B58" s="217" t="s">
        <v>352</v>
      </c>
      <c r="C58" s="217" t="s">
        <v>1002</v>
      </c>
      <c r="D58" s="217" t="s">
        <v>1002</v>
      </c>
      <c r="E58" s="313" t="s">
        <v>351</v>
      </c>
      <c r="F58" s="217" t="s">
        <v>1022</v>
      </c>
      <c r="G58" s="217" t="s">
        <v>947</v>
      </c>
      <c r="H58" s="217" t="s">
        <v>1124</v>
      </c>
      <c r="I58" s="217" t="s">
        <v>1147</v>
      </c>
      <c r="J58" s="314">
        <v>20250701</v>
      </c>
      <c r="K58" s="217" t="s">
        <v>1023</v>
      </c>
    </row>
    <row r="59" spans="2:11" s="183" customFormat="1" x14ac:dyDescent="0.25">
      <c r="B59" s="217" t="s">
        <v>352</v>
      </c>
      <c r="C59" s="217" t="s">
        <v>1002</v>
      </c>
      <c r="D59" s="217" t="s">
        <v>1002</v>
      </c>
      <c r="E59" s="313" t="s">
        <v>351</v>
      </c>
      <c r="F59" s="217" t="s">
        <v>1022</v>
      </c>
      <c r="G59" s="217" t="s">
        <v>985</v>
      </c>
      <c r="H59" s="217" t="s">
        <v>954</v>
      </c>
      <c r="I59" s="217" t="s">
        <v>911</v>
      </c>
      <c r="J59" s="314">
        <v>20250701</v>
      </c>
      <c r="K59" s="217" t="s">
        <v>1023</v>
      </c>
    </row>
    <row r="60" spans="2:11" s="183" customFormat="1" x14ac:dyDescent="0.25">
      <c r="B60" s="217" t="s">
        <v>352</v>
      </c>
      <c r="C60" s="217" t="s">
        <v>1002</v>
      </c>
      <c r="D60" s="217" t="s">
        <v>1002</v>
      </c>
      <c r="E60" s="313" t="s">
        <v>351</v>
      </c>
      <c r="F60" s="217" t="s">
        <v>1022</v>
      </c>
      <c r="G60" s="217" t="s">
        <v>985</v>
      </c>
      <c r="H60" s="217" t="s">
        <v>955</v>
      </c>
      <c r="I60" s="217" t="s">
        <v>911</v>
      </c>
      <c r="J60" s="314">
        <v>20250701</v>
      </c>
      <c r="K60" s="217" t="s">
        <v>1023</v>
      </c>
    </row>
    <row r="61" spans="2:11" s="183" customFormat="1" x14ac:dyDescent="0.25">
      <c r="B61" s="217" t="s">
        <v>352</v>
      </c>
      <c r="C61" s="217" t="s">
        <v>824</v>
      </c>
      <c r="D61" s="217" t="s">
        <v>824</v>
      </c>
      <c r="E61" s="313" t="s">
        <v>351</v>
      </c>
      <c r="F61" s="217" t="s">
        <v>1022</v>
      </c>
      <c r="G61" s="217" t="s">
        <v>986</v>
      </c>
      <c r="H61" s="217" t="s">
        <v>1125</v>
      </c>
      <c r="I61" s="217" t="s">
        <v>1148</v>
      </c>
      <c r="J61" s="314">
        <v>20250701</v>
      </c>
      <c r="K61" s="217" t="s">
        <v>1023</v>
      </c>
    </row>
    <row r="62" spans="2:11" s="183" customFormat="1" x14ac:dyDescent="0.25">
      <c r="B62" s="217" t="s">
        <v>352</v>
      </c>
      <c r="C62" s="217" t="s">
        <v>824</v>
      </c>
      <c r="D62" s="217" t="s">
        <v>824</v>
      </c>
      <c r="E62" s="313" t="s">
        <v>351</v>
      </c>
      <c r="F62" s="217" t="s">
        <v>1022</v>
      </c>
      <c r="G62" s="217" t="s">
        <v>986</v>
      </c>
      <c r="H62" s="217" t="s">
        <v>1126</v>
      </c>
      <c r="I62" s="217" t="s">
        <v>1148</v>
      </c>
      <c r="J62" s="314">
        <v>20250701</v>
      </c>
      <c r="K62" s="217" t="s">
        <v>1023</v>
      </c>
    </row>
    <row r="63" spans="2:11" s="183" customFormat="1" x14ac:dyDescent="0.25">
      <c r="B63" s="217" t="s">
        <v>352</v>
      </c>
      <c r="C63" s="217" t="s">
        <v>1140</v>
      </c>
      <c r="D63" s="217" t="s">
        <v>1140</v>
      </c>
      <c r="E63" s="313" t="s">
        <v>351</v>
      </c>
      <c r="F63" s="217" t="s">
        <v>1035</v>
      </c>
      <c r="G63" s="217" t="s">
        <v>308</v>
      </c>
      <c r="H63" s="217" t="s">
        <v>956</v>
      </c>
      <c r="I63" s="217"/>
      <c r="J63" s="314">
        <v>20250701</v>
      </c>
      <c r="K63" s="217" t="s">
        <v>1023</v>
      </c>
    </row>
    <row r="64" spans="2:11" s="183" customFormat="1" x14ac:dyDescent="0.25">
      <c r="B64" s="217" t="s">
        <v>352</v>
      </c>
      <c r="C64" s="217" t="s">
        <v>1140</v>
      </c>
      <c r="D64" s="217" t="s">
        <v>1140</v>
      </c>
      <c r="E64" s="313" t="s">
        <v>351</v>
      </c>
      <c r="F64" s="217" t="s">
        <v>1035</v>
      </c>
      <c r="G64" s="217" t="s">
        <v>308</v>
      </c>
      <c r="H64" s="217" t="s">
        <v>957</v>
      </c>
      <c r="I64" s="217"/>
      <c r="J64" s="314">
        <v>20250701</v>
      </c>
      <c r="K64" s="217" t="s">
        <v>1023</v>
      </c>
    </row>
    <row r="65" spans="2:11" s="183" customFormat="1" x14ac:dyDescent="0.25">
      <c r="B65" s="217" t="s">
        <v>352</v>
      </c>
      <c r="C65" s="217" t="s">
        <v>1140</v>
      </c>
      <c r="D65" s="217" t="s">
        <v>1140</v>
      </c>
      <c r="E65" s="313" t="s">
        <v>351</v>
      </c>
      <c r="F65" s="217" t="s">
        <v>1035</v>
      </c>
      <c r="G65" s="217" t="s">
        <v>308</v>
      </c>
      <c r="H65" s="217" t="s">
        <v>958</v>
      </c>
      <c r="I65" s="217"/>
      <c r="J65" s="314">
        <v>20250701</v>
      </c>
      <c r="K65" s="217" t="s">
        <v>1023</v>
      </c>
    </row>
    <row r="66" spans="2:11" s="183" customFormat="1" x14ac:dyDescent="0.25">
      <c r="B66" s="217" t="s">
        <v>352</v>
      </c>
      <c r="C66" s="217" t="s">
        <v>1140</v>
      </c>
      <c r="D66" s="217" t="s">
        <v>1140</v>
      </c>
      <c r="E66" s="313" t="s">
        <v>351</v>
      </c>
      <c r="F66" s="217" t="s">
        <v>1035</v>
      </c>
      <c r="G66" s="217" t="s">
        <v>987</v>
      </c>
      <c r="H66" s="217" t="s">
        <v>959</v>
      </c>
      <c r="I66" s="217"/>
      <c r="J66" s="314">
        <v>20250701</v>
      </c>
      <c r="K66" s="217" t="s">
        <v>1023</v>
      </c>
    </row>
    <row r="67" spans="2:11" s="183" customFormat="1" x14ac:dyDescent="0.25">
      <c r="B67" s="217" t="s">
        <v>352</v>
      </c>
      <c r="C67" s="217" t="s">
        <v>1140</v>
      </c>
      <c r="D67" s="217" t="s">
        <v>1140</v>
      </c>
      <c r="E67" s="313" t="s">
        <v>351</v>
      </c>
      <c r="F67" s="217" t="s">
        <v>1035</v>
      </c>
      <c r="G67" s="217" t="s">
        <v>988</v>
      </c>
      <c r="H67" s="217" t="s">
        <v>960</v>
      </c>
      <c r="I67" s="217"/>
      <c r="J67" s="314">
        <v>20250701</v>
      </c>
      <c r="K67" s="217" t="s">
        <v>1023</v>
      </c>
    </row>
    <row r="68" spans="2:11" s="183" customFormat="1" x14ac:dyDescent="0.25">
      <c r="B68" s="217" t="s">
        <v>352</v>
      </c>
      <c r="C68" s="217" t="s">
        <v>1140</v>
      </c>
      <c r="D68" s="217" t="s">
        <v>1140</v>
      </c>
      <c r="E68" s="313" t="s">
        <v>351</v>
      </c>
      <c r="F68" s="217" t="s">
        <v>1035</v>
      </c>
      <c r="G68" s="217" t="s">
        <v>988</v>
      </c>
      <c r="H68" s="217" t="s">
        <v>961</v>
      </c>
      <c r="I68" s="217"/>
      <c r="J68" s="314">
        <v>20250701</v>
      </c>
      <c r="K68" s="217" t="s">
        <v>1023</v>
      </c>
    </row>
    <row r="69" spans="2:11" s="183" customFormat="1" x14ac:dyDescent="0.25">
      <c r="B69" s="217" t="s">
        <v>352</v>
      </c>
      <c r="C69" s="217" t="s">
        <v>1140</v>
      </c>
      <c r="D69" s="217" t="s">
        <v>1140</v>
      </c>
      <c r="E69" s="313" t="s">
        <v>351</v>
      </c>
      <c r="F69" s="217" t="s">
        <v>1035</v>
      </c>
      <c r="G69" s="217" t="s">
        <v>989</v>
      </c>
      <c r="H69" s="217" t="s">
        <v>962</v>
      </c>
      <c r="I69" s="217"/>
      <c r="J69" s="314">
        <v>20250701</v>
      </c>
      <c r="K69" s="217" t="s">
        <v>1023</v>
      </c>
    </row>
    <row r="70" spans="2:11" s="183" customFormat="1" x14ac:dyDescent="0.25">
      <c r="B70" s="217" t="s">
        <v>352</v>
      </c>
      <c r="C70" s="217" t="s">
        <v>1140</v>
      </c>
      <c r="D70" s="217" t="s">
        <v>1140</v>
      </c>
      <c r="E70" s="313" t="s">
        <v>351</v>
      </c>
      <c r="F70" s="217" t="s">
        <v>1035</v>
      </c>
      <c r="G70" s="217" t="s">
        <v>989</v>
      </c>
      <c r="H70" s="217" t="s">
        <v>1127</v>
      </c>
      <c r="I70" s="217"/>
      <c r="J70" s="314">
        <v>20250701</v>
      </c>
      <c r="K70" s="217" t="s">
        <v>1023</v>
      </c>
    </row>
    <row r="71" spans="2:11" s="183" customFormat="1" x14ac:dyDescent="0.25">
      <c r="B71" s="217" t="s">
        <v>352</v>
      </c>
      <c r="C71" s="217" t="s">
        <v>1140</v>
      </c>
      <c r="D71" s="217" t="s">
        <v>1140</v>
      </c>
      <c r="E71" s="313" t="s">
        <v>351</v>
      </c>
      <c r="F71" s="217" t="s">
        <v>1035</v>
      </c>
      <c r="G71" s="217" t="s">
        <v>989</v>
      </c>
      <c r="H71" s="217" t="s">
        <v>963</v>
      </c>
      <c r="I71" s="217"/>
      <c r="J71" s="314">
        <v>20250701</v>
      </c>
      <c r="K71" s="217" t="s">
        <v>1023</v>
      </c>
    </row>
    <row r="72" spans="2:11" s="183" customFormat="1" x14ac:dyDescent="0.25">
      <c r="B72" s="217" t="s">
        <v>352</v>
      </c>
      <c r="C72" s="217" t="s">
        <v>1140</v>
      </c>
      <c r="D72" s="217" t="s">
        <v>1140</v>
      </c>
      <c r="E72" s="313" t="s">
        <v>351</v>
      </c>
      <c r="F72" s="217" t="s">
        <v>1035</v>
      </c>
      <c r="G72" s="217" t="s">
        <v>989</v>
      </c>
      <c r="H72" s="217" t="s">
        <v>964</v>
      </c>
      <c r="I72" s="217"/>
      <c r="J72" s="314">
        <v>20250701</v>
      </c>
      <c r="K72" s="217" t="s">
        <v>1023</v>
      </c>
    </row>
    <row r="73" spans="2:11" s="183" customFormat="1" x14ac:dyDescent="0.25">
      <c r="B73" s="217" t="s">
        <v>352</v>
      </c>
      <c r="C73" s="217" t="s">
        <v>1140</v>
      </c>
      <c r="D73" s="217" t="s">
        <v>1140</v>
      </c>
      <c r="E73" s="313" t="s">
        <v>351</v>
      </c>
      <c r="F73" s="217" t="s">
        <v>1035</v>
      </c>
      <c r="G73" s="217" t="s">
        <v>990</v>
      </c>
      <c r="H73" s="217" t="s">
        <v>965</v>
      </c>
      <c r="I73" s="217"/>
      <c r="J73" s="314">
        <v>20250701</v>
      </c>
      <c r="K73" s="217" t="s">
        <v>1023</v>
      </c>
    </row>
    <row r="74" spans="2:11" s="183" customFormat="1" x14ac:dyDescent="0.25">
      <c r="B74" s="217" t="s">
        <v>352</v>
      </c>
      <c r="C74" s="217" t="s">
        <v>1140</v>
      </c>
      <c r="D74" s="217" t="s">
        <v>1140</v>
      </c>
      <c r="E74" s="313" t="s">
        <v>351</v>
      </c>
      <c r="F74" s="217" t="s">
        <v>1035</v>
      </c>
      <c r="G74" s="217" t="s">
        <v>991</v>
      </c>
      <c r="H74" s="217" t="s">
        <v>966</v>
      </c>
      <c r="I74" s="217"/>
      <c r="J74" s="314">
        <v>20250701</v>
      </c>
      <c r="K74" s="217" t="s">
        <v>1023</v>
      </c>
    </row>
    <row r="75" spans="2:11" s="183" customFormat="1" x14ac:dyDescent="0.25">
      <c r="B75" s="217" t="s">
        <v>352</v>
      </c>
      <c r="C75" s="217" t="s">
        <v>1140</v>
      </c>
      <c r="D75" s="217" t="s">
        <v>1140</v>
      </c>
      <c r="E75" s="313" t="s">
        <v>351</v>
      </c>
      <c r="F75" s="217" t="s">
        <v>1035</v>
      </c>
      <c r="G75" s="217" t="s">
        <v>992</v>
      </c>
      <c r="H75" s="217" t="s">
        <v>967</v>
      </c>
      <c r="I75" s="217"/>
      <c r="J75" s="314">
        <v>20250701</v>
      </c>
      <c r="K75" s="217" t="s">
        <v>1023</v>
      </c>
    </row>
    <row r="76" spans="2:11" s="183" customFormat="1" x14ac:dyDescent="0.25">
      <c r="B76" s="217" t="s">
        <v>352</v>
      </c>
      <c r="C76" s="217" t="s">
        <v>1140</v>
      </c>
      <c r="D76" s="217" t="s">
        <v>1140</v>
      </c>
      <c r="E76" s="313" t="s">
        <v>351</v>
      </c>
      <c r="F76" s="217" t="s">
        <v>1035</v>
      </c>
      <c r="G76" s="217" t="s">
        <v>1136</v>
      </c>
      <c r="H76" s="217" t="s">
        <v>1119</v>
      </c>
      <c r="I76" s="217"/>
      <c r="J76" s="314">
        <v>20250701</v>
      </c>
      <c r="K76" s="217" t="s">
        <v>1023</v>
      </c>
    </row>
    <row r="77" spans="2:11" s="183" customFormat="1" x14ac:dyDescent="0.25">
      <c r="B77" s="217" t="s">
        <v>352</v>
      </c>
      <c r="C77" s="217" t="s">
        <v>1140</v>
      </c>
      <c r="D77" s="217" t="s">
        <v>1140</v>
      </c>
      <c r="E77" s="313" t="s">
        <v>351</v>
      </c>
      <c r="F77" s="217" t="s">
        <v>1035</v>
      </c>
      <c r="G77" s="217" t="s">
        <v>1136</v>
      </c>
      <c r="H77" s="217" t="s">
        <v>1128</v>
      </c>
      <c r="I77" s="217"/>
      <c r="J77" s="314">
        <v>20250701</v>
      </c>
      <c r="K77" s="217" t="s">
        <v>1023</v>
      </c>
    </row>
    <row r="78" spans="2:11" s="183" customFormat="1" x14ac:dyDescent="0.25">
      <c r="B78" s="217" t="s">
        <v>352</v>
      </c>
      <c r="C78" s="217" t="s">
        <v>1140</v>
      </c>
      <c r="D78" s="217" t="s">
        <v>1140</v>
      </c>
      <c r="E78" s="313" t="s">
        <v>351</v>
      </c>
      <c r="F78" s="217" t="s">
        <v>1035</v>
      </c>
      <c r="G78" s="217" t="s">
        <v>1136</v>
      </c>
      <c r="H78" s="217" t="s">
        <v>1129</v>
      </c>
      <c r="I78" s="217"/>
      <c r="J78" s="314">
        <v>20250701</v>
      </c>
      <c r="K78" s="217" t="s">
        <v>1023</v>
      </c>
    </row>
    <row r="79" spans="2:11" s="183" customFormat="1" x14ac:dyDescent="0.25">
      <c r="B79" s="217" t="s">
        <v>352</v>
      </c>
      <c r="C79" s="217" t="s">
        <v>1140</v>
      </c>
      <c r="D79" s="217" t="s">
        <v>1140</v>
      </c>
      <c r="E79" s="313" t="s">
        <v>351</v>
      </c>
      <c r="F79" s="217" t="s">
        <v>1035</v>
      </c>
      <c r="G79" s="217" t="s">
        <v>993</v>
      </c>
      <c r="H79" s="217" t="s">
        <v>968</v>
      </c>
      <c r="I79" s="217"/>
      <c r="J79" s="314">
        <v>20250701</v>
      </c>
      <c r="K79" s="217" t="s">
        <v>1023</v>
      </c>
    </row>
    <row r="80" spans="2:11" s="183" customFormat="1" x14ac:dyDescent="0.25">
      <c r="B80" s="217" t="s">
        <v>352</v>
      </c>
      <c r="C80" s="217" t="s">
        <v>1140</v>
      </c>
      <c r="D80" s="217" t="s">
        <v>1140</v>
      </c>
      <c r="E80" s="313" t="s">
        <v>351</v>
      </c>
      <c r="F80" s="217" t="s">
        <v>1035</v>
      </c>
      <c r="G80" s="217" t="s">
        <v>994</v>
      </c>
      <c r="H80" s="217" t="s">
        <v>969</v>
      </c>
      <c r="I80" s="217"/>
      <c r="J80" s="314">
        <v>20250701</v>
      </c>
      <c r="K80" s="217" t="s">
        <v>1023</v>
      </c>
    </row>
    <row r="81" spans="2:11" s="183" customFormat="1" x14ac:dyDescent="0.25">
      <c r="B81" s="217" t="s">
        <v>352</v>
      </c>
      <c r="C81" s="217" t="s">
        <v>1140</v>
      </c>
      <c r="D81" s="217" t="s">
        <v>1140</v>
      </c>
      <c r="E81" s="313" t="s">
        <v>351</v>
      </c>
      <c r="F81" s="217" t="s">
        <v>1035</v>
      </c>
      <c r="G81" s="217" t="s">
        <v>995</v>
      </c>
      <c r="H81" s="217" t="s">
        <v>970</v>
      </c>
      <c r="I81" s="217"/>
      <c r="J81" s="314">
        <v>20250701</v>
      </c>
      <c r="K81" s="217" t="s">
        <v>1023</v>
      </c>
    </row>
    <row r="82" spans="2:11" s="183" customFormat="1" x14ac:dyDescent="0.25">
      <c r="B82" s="217" t="s">
        <v>352</v>
      </c>
      <c r="C82" s="217" t="s">
        <v>1140</v>
      </c>
      <c r="D82" s="217" t="s">
        <v>1140</v>
      </c>
      <c r="E82" s="313" t="s">
        <v>351</v>
      </c>
      <c r="F82" s="217" t="s">
        <v>1035</v>
      </c>
      <c r="G82" s="217" t="s">
        <v>996</v>
      </c>
      <c r="H82" s="217" t="s">
        <v>971</v>
      </c>
      <c r="I82" s="217"/>
      <c r="J82" s="314">
        <v>20250701</v>
      </c>
      <c r="K82" s="217" t="s">
        <v>1023</v>
      </c>
    </row>
    <row r="83" spans="2:11" s="183" customFormat="1" x14ac:dyDescent="0.25">
      <c r="B83" s="217" t="s">
        <v>352</v>
      </c>
      <c r="C83" s="217" t="s">
        <v>1140</v>
      </c>
      <c r="D83" s="217" t="s">
        <v>1140</v>
      </c>
      <c r="E83" s="313" t="s">
        <v>351</v>
      </c>
      <c r="F83" s="217" t="s">
        <v>1035</v>
      </c>
      <c r="G83" s="217" t="s">
        <v>997</v>
      </c>
      <c r="H83" s="217" t="s">
        <v>972</v>
      </c>
      <c r="I83" s="217"/>
      <c r="J83" s="314">
        <v>20250701</v>
      </c>
      <c r="K83" s="217" t="s">
        <v>1023</v>
      </c>
    </row>
    <row r="84" spans="2:11" s="183" customFormat="1" x14ac:dyDescent="0.25">
      <c r="B84" s="217" t="s">
        <v>352</v>
      </c>
      <c r="C84" s="217" t="s">
        <v>1140</v>
      </c>
      <c r="D84" s="217" t="s">
        <v>1140</v>
      </c>
      <c r="E84" s="313" t="s">
        <v>351</v>
      </c>
      <c r="F84" s="217" t="s">
        <v>1035</v>
      </c>
      <c r="G84" s="217" t="s">
        <v>997</v>
      </c>
      <c r="H84" s="217" t="s">
        <v>973</v>
      </c>
      <c r="I84" s="217"/>
      <c r="J84" s="314">
        <v>20250701</v>
      </c>
      <c r="K84" s="217" t="s">
        <v>1023</v>
      </c>
    </row>
    <row r="85" spans="2:11" s="183" customFormat="1" x14ac:dyDescent="0.25">
      <c r="B85" s="217" t="s">
        <v>352</v>
      </c>
      <c r="C85" s="217" t="s">
        <v>1140</v>
      </c>
      <c r="D85" s="217" t="s">
        <v>1140</v>
      </c>
      <c r="E85" s="313" t="s">
        <v>351</v>
      </c>
      <c r="F85" s="217" t="s">
        <v>1035</v>
      </c>
      <c r="G85" s="217" t="s">
        <v>998</v>
      </c>
      <c r="H85" s="217" t="s">
        <v>974</v>
      </c>
      <c r="I85" s="217"/>
      <c r="J85" s="314">
        <v>20250701</v>
      </c>
      <c r="K85" s="217" t="s">
        <v>1023</v>
      </c>
    </row>
    <row r="86" spans="2:11" s="183" customFormat="1" x14ac:dyDescent="0.25">
      <c r="B86" s="217" t="s">
        <v>352</v>
      </c>
      <c r="C86" s="217" t="s">
        <v>1140</v>
      </c>
      <c r="D86" s="217" t="s">
        <v>1140</v>
      </c>
      <c r="E86" s="313" t="s">
        <v>351</v>
      </c>
      <c r="F86" s="217" t="s">
        <v>1035</v>
      </c>
      <c r="G86" s="217" t="s">
        <v>999</v>
      </c>
      <c r="H86" s="217" t="s">
        <v>975</v>
      </c>
      <c r="I86" s="217"/>
      <c r="J86" s="314">
        <v>20250701</v>
      </c>
      <c r="K86" s="217" t="s">
        <v>1023</v>
      </c>
    </row>
    <row r="87" spans="2:11" s="183" customFormat="1" x14ac:dyDescent="0.25">
      <c r="B87" s="217" t="s">
        <v>800</v>
      </c>
      <c r="C87" s="217" t="s">
        <v>1140</v>
      </c>
      <c r="D87" s="217" t="s">
        <v>1140</v>
      </c>
      <c r="E87" s="313" t="s">
        <v>351</v>
      </c>
      <c r="F87" s="217" t="s">
        <v>1035</v>
      </c>
      <c r="G87" s="217" t="s">
        <v>999</v>
      </c>
      <c r="H87" s="217" t="s">
        <v>1130</v>
      </c>
      <c r="I87" s="217"/>
      <c r="J87" s="314">
        <v>20250701</v>
      </c>
      <c r="K87" s="217" t="s">
        <v>1023</v>
      </c>
    </row>
    <row r="88" spans="2:11" s="183" customFormat="1" x14ac:dyDescent="0.25">
      <c r="B88" s="217" t="s">
        <v>800</v>
      </c>
      <c r="C88" s="217" t="s">
        <v>1140</v>
      </c>
      <c r="D88" s="217" t="s">
        <v>1140</v>
      </c>
      <c r="E88" s="313" t="s">
        <v>351</v>
      </c>
      <c r="F88" s="217" t="s">
        <v>1035</v>
      </c>
      <c r="G88" s="217" t="s">
        <v>999</v>
      </c>
      <c r="H88" s="217" t="s">
        <v>1131</v>
      </c>
      <c r="I88" s="217"/>
      <c r="J88" s="314">
        <v>20250701</v>
      </c>
      <c r="K88" s="217" t="s">
        <v>1023</v>
      </c>
    </row>
    <row r="89" spans="2:11" s="183" customFormat="1" x14ac:dyDescent="0.25">
      <c r="B89" s="217" t="s">
        <v>352</v>
      </c>
      <c r="C89" s="217" t="s">
        <v>1140</v>
      </c>
      <c r="D89" s="217" t="s">
        <v>1140</v>
      </c>
      <c r="E89" s="313" t="s">
        <v>351</v>
      </c>
      <c r="F89" s="217" t="s">
        <v>1035</v>
      </c>
      <c r="G89" s="217" t="s">
        <v>999</v>
      </c>
      <c r="H89" s="217" t="s">
        <v>1132</v>
      </c>
      <c r="I89" s="217"/>
      <c r="J89" s="314">
        <v>20250701</v>
      </c>
      <c r="K89" s="217" t="s">
        <v>1023</v>
      </c>
    </row>
    <row r="90" spans="2:11" s="183" customFormat="1" x14ac:dyDescent="0.25">
      <c r="B90" s="217" t="s">
        <v>352</v>
      </c>
      <c r="C90" s="217" t="s">
        <v>1140</v>
      </c>
      <c r="D90" s="217" t="s">
        <v>1140</v>
      </c>
      <c r="E90" s="313" t="s">
        <v>351</v>
      </c>
      <c r="F90" s="217" t="s">
        <v>1035</v>
      </c>
      <c r="G90" s="217" t="s">
        <v>982</v>
      </c>
      <c r="H90" s="217" t="s">
        <v>976</v>
      </c>
      <c r="I90" s="217"/>
      <c r="J90" s="314">
        <v>20250701</v>
      </c>
      <c r="K90" s="217" t="s">
        <v>1023</v>
      </c>
    </row>
    <row r="91" spans="2:11" s="183" customFormat="1" x14ac:dyDescent="0.25">
      <c r="B91" s="217" t="s">
        <v>352</v>
      </c>
      <c r="C91" s="217" t="s">
        <v>1140</v>
      </c>
      <c r="D91" s="217" t="s">
        <v>1140</v>
      </c>
      <c r="E91" s="313" t="s">
        <v>351</v>
      </c>
      <c r="F91" s="217" t="s">
        <v>1035</v>
      </c>
      <c r="G91" s="217" t="s">
        <v>982</v>
      </c>
      <c r="H91" s="217" t="s">
        <v>977</v>
      </c>
      <c r="I91" s="217"/>
      <c r="J91" s="314">
        <v>20250701</v>
      </c>
      <c r="K91" s="217" t="s">
        <v>1023</v>
      </c>
    </row>
    <row r="92" spans="2:11" s="183" customFormat="1" x14ac:dyDescent="0.25">
      <c r="B92" s="217" t="s">
        <v>352</v>
      </c>
      <c r="C92" s="217" t="s">
        <v>1140</v>
      </c>
      <c r="D92" s="217" t="s">
        <v>1140</v>
      </c>
      <c r="E92" s="313" t="s">
        <v>351</v>
      </c>
      <c r="F92" s="217" t="s">
        <v>1035</v>
      </c>
      <c r="G92" s="217" t="s">
        <v>1000</v>
      </c>
      <c r="H92" s="217" t="s">
        <v>978</v>
      </c>
      <c r="I92" s="217"/>
      <c r="J92" s="314">
        <v>20250701</v>
      </c>
      <c r="K92" s="217" t="s">
        <v>1023</v>
      </c>
    </row>
    <row r="93" spans="2:11" s="183" customFormat="1" x14ac:dyDescent="0.25">
      <c r="B93" s="217" t="s">
        <v>352</v>
      </c>
      <c r="C93" s="217" t="s">
        <v>1140</v>
      </c>
      <c r="D93" s="217" t="s">
        <v>1140</v>
      </c>
      <c r="E93" s="313" t="s">
        <v>351</v>
      </c>
      <c r="F93" s="217" t="s">
        <v>1035</v>
      </c>
      <c r="G93" s="217" t="s">
        <v>1001</v>
      </c>
      <c r="H93" s="217" t="s">
        <v>979</v>
      </c>
      <c r="I93" s="217"/>
      <c r="J93" s="314">
        <v>20250701</v>
      </c>
      <c r="K93" s="217" t="s">
        <v>1023</v>
      </c>
    </row>
    <row r="94" spans="2:11" s="183" customFormat="1" x14ac:dyDescent="0.25">
      <c r="B94" s="217" t="s">
        <v>352</v>
      </c>
      <c r="C94" s="217" t="s">
        <v>1140</v>
      </c>
      <c r="D94" s="217" t="s">
        <v>1140</v>
      </c>
      <c r="E94" s="313" t="s">
        <v>351</v>
      </c>
      <c r="F94" s="217" t="s">
        <v>1035</v>
      </c>
      <c r="G94" s="217" t="s">
        <v>1001</v>
      </c>
      <c r="H94" s="217" t="s">
        <v>980</v>
      </c>
      <c r="I94" s="217"/>
      <c r="J94" s="314">
        <v>20250701</v>
      </c>
      <c r="K94" s="217" t="s">
        <v>1023</v>
      </c>
    </row>
    <row r="95" spans="2:11" s="183" customFormat="1" x14ac:dyDescent="0.25">
      <c r="B95" s="217" t="s">
        <v>352</v>
      </c>
      <c r="C95" s="217" t="s">
        <v>1140</v>
      </c>
      <c r="D95" s="217" t="s">
        <v>1140</v>
      </c>
      <c r="E95" s="313" t="s">
        <v>351</v>
      </c>
      <c r="F95" s="217" t="s">
        <v>1035</v>
      </c>
      <c r="G95" s="217" t="s">
        <v>1001</v>
      </c>
      <c r="H95" s="217" t="s">
        <v>981</v>
      </c>
      <c r="I95" s="217"/>
      <c r="J95" s="314">
        <v>20250701</v>
      </c>
      <c r="K95" s="217" t="s">
        <v>1023</v>
      </c>
    </row>
    <row r="96" spans="2:11" s="183" customFormat="1" x14ac:dyDescent="0.25">
      <c r="B96" s="217" t="s">
        <v>352</v>
      </c>
      <c r="C96" s="217"/>
      <c r="D96" s="217"/>
      <c r="E96" s="313" t="s">
        <v>351</v>
      </c>
      <c r="F96" s="217" t="s">
        <v>1035</v>
      </c>
      <c r="G96" s="217" t="s">
        <v>1139</v>
      </c>
      <c r="H96" s="217" t="s">
        <v>1133</v>
      </c>
      <c r="I96" s="217"/>
      <c r="J96" s="314">
        <v>20250701</v>
      </c>
      <c r="K96" s="217" t="s">
        <v>1023</v>
      </c>
    </row>
    <row r="97" spans="2:11" x14ac:dyDescent="0.25">
      <c r="B97" s="28" t="s">
        <v>134</v>
      </c>
      <c r="C97" s="36"/>
      <c r="D97" s="36"/>
      <c r="E97" s="36"/>
      <c r="F97" s="95"/>
      <c r="G97" s="36"/>
      <c r="H97" s="36"/>
      <c r="I97" s="36"/>
      <c r="J97" s="36"/>
      <c r="K97" s="36"/>
    </row>
    <row r="98" spans="2:11" x14ac:dyDescent="0.25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x14ac:dyDescent="0.25">
      <c r="B99" s="163"/>
      <c r="C99" s="164"/>
      <c r="D99" s="164"/>
      <c r="E99" s="165"/>
    </row>
    <row r="100" spans="2:11" x14ac:dyDescent="0.25">
      <c r="B100" s="319" t="s">
        <v>1151</v>
      </c>
      <c r="C100" s="320"/>
      <c r="D100" s="320"/>
      <c r="E100" s="321"/>
    </row>
    <row r="101" spans="2:11" x14ac:dyDescent="0.25">
      <c r="B101" s="322" t="s">
        <v>37</v>
      </c>
      <c r="C101" s="323"/>
      <c r="D101" s="323"/>
      <c r="E101" s="324"/>
    </row>
    <row r="102" spans="2:11" x14ac:dyDescent="0.25">
      <c r="B102" s="156"/>
      <c r="C102" s="157"/>
      <c r="D102" s="157"/>
      <c r="E102" s="158"/>
    </row>
    <row r="103" spans="2:11" x14ac:dyDescent="0.25">
      <c r="B103" s="319" t="s">
        <v>1152</v>
      </c>
      <c r="C103" s="320"/>
      <c r="D103" s="320"/>
      <c r="E103" s="321"/>
    </row>
    <row r="104" spans="2:11" x14ac:dyDescent="0.25">
      <c r="B104" s="322" t="s">
        <v>38</v>
      </c>
      <c r="C104" s="323"/>
      <c r="D104" s="323"/>
      <c r="E104" s="324"/>
    </row>
    <row r="105" spans="2:11" x14ac:dyDescent="0.25">
      <c r="B105" s="156"/>
      <c r="C105" s="157"/>
      <c r="D105" s="157"/>
      <c r="E105" s="158"/>
    </row>
    <row r="106" spans="2:11" x14ac:dyDescent="0.25">
      <c r="B106" s="319"/>
      <c r="C106" s="320"/>
      <c r="D106" s="320"/>
      <c r="E106" s="321"/>
    </row>
    <row r="107" spans="2:11" x14ac:dyDescent="0.25">
      <c r="B107" s="322" t="s">
        <v>39</v>
      </c>
      <c r="C107" s="323"/>
      <c r="D107" s="323"/>
      <c r="E107" s="324"/>
    </row>
    <row r="108" spans="2:11" x14ac:dyDescent="0.25">
      <c r="B108" s="156"/>
      <c r="C108" s="157"/>
      <c r="D108" s="157"/>
      <c r="E108" s="158"/>
    </row>
    <row r="109" spans="2:11" x14ac:dyDescent="0.25">
      <c r="B109" s="325" t="s">
        <v>1153</v>
      </c>
      <c r="C109" s="340"/>
      <c r="D109" s="340"/>
      <c r="E109" s="341"/>
    </row>
    <row r="110" spans="2:11" x14ac:dyDescent="0.25">
      <c r="B110" s="322" t="s">
        <v>268</v>
      </c>
      <c r="C110" s="323"/>
      <c r="D110" s="323"/>
      <c r="E110" s="324"/>
    </row>
    <row r="111" spans="2:11" x14ac:dyDescent="0.25">
      <c r="B111" s="319"/>
      <c r="C111" s="320"/>
      <c r="D111" s="320"/>
      <c r="E111" s="321"/>
    </row>
  </sheetData>
  <sheetProtection insertRows="0" deleteRows="0" autoFilter="0"/>
  <mergeCells count="12">
    <mergeCell ref="B8:H8"/>
    <mergeCell ref="I8:J8"/>
    <mergeCell ref="I7:J7"/>
    <mergeCell ref="B111:E111"/>
    <mergeCell ref="B100:E100"/>
    <mergeCell ref="B101:E101"/>
    <mergeCell ref="B103:E103"/>
    <mergeCell ref="B104:E104"/>
    <mergeCell ref="B106:E106"/>
    <mergeCell ref="B107:E107"/>
    <mergeCell ref="B109:E109"/>
    <mergeCell ref="B110:E110"/>
  </mergeCells>
  <dataValidations count="1">
    <dataValidation allowBlank="1" showInputMessage="1" showErrorMessage="1" sqref="B8:H8" xr:uid="{00000000-0002-0000-0C00-000000000000}"/>
  </dataValidations>
  <printOptions horizontalCentered="1"/>
  <pageMargins left="0.43307086614173229" right="0.43307086614173229" top="0.74803149606299213" bottom="0.26" header="0.31496062992125984" footer="0.31496062992125984"/>
  <pageSetup scale="56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C00-000001000000}">
          <x14:formula1>
            <xm:f>Listas!$B$5:$B$6</xm:f>
          </x14:formula1>
          <xm:sqref>L8:P8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P40"/>
  <sheetViews>
    <sheetView showGridLines="0" view="pageBreakPreview" zoomScale="60" zoomScaleNormal="70" workbookViewId="0">
      <pane ySplit="13" topLeftCell="A26" activePane="bottomLeft" state="frozen"/>
      <selection activeCell="Q23" sqref="Q23"/>
      <selection pane="bottomLeft" activeCell="B35" sqref="B35:D35"/>
    </sheetView>
  </sheetViews>
  <sheetFormatPr baseColWidth="10" defaultColWidth="14.85546875" defaultRowHeight="15" x14ac:dyDescent="0.25"/>
  <cols>
    <col min="1" max="1" width="1.28515625" customWidth="1"/>
    <col min="2" max="2" width="22.28515625" customWidth="1"/>
    <col min="3" max="3" width="20" customWidth="1"/>
    <col min="4" max="4" width="28" customWidth="1"/>
    <col min="5" max="5" width="61" customWidth="1"/>
    <col min="6" max="6" width="24.140625" bestFit="1" customWidth="1"/>
    <col min="7" max="7" width="23.7109375" bestFit="1" customWidth="1"/>
    <col min="8" max="8" width="26" bestFit="1" customWidth="1"/>
    <col min="9" max="9" width="0.140625" customWidth="1"/>
    <col min="10" max="10" width="21.42578125" hidden="1" customWidth="1"/>
    <col min="11" max="11" width="20.42578125" hidden="1" customWidth="1"/>
    <col min="12" max="16" width="11.42578125" hidden="1" customWidth="1"/>
    <col min="17" max="254" width="11.42578125" customWidth="1"/>
    <col min="255" max="255" width="3.7109375" customWidth="1"/>
  </cols>
  <sheetData>
    <row r="1" spans="2:16" ht="15" customHeight="1" x14ac:dyDescent="0.25"/>
    <row r="2" spans="2:16" ht="15" customHeight="1" x14ac:dyDescent="0.25"/>
    <row r="3" spans="2:16" ht="15" customHeight="1" x14ac:dyDescent="0.25"/>
    <row r="4" spans="2:16" ht="15" customHeight="1" x14ac:dyDescent="0.25"/>
    <row r="5" spans="2:16" ht="15" customHeight="1" x14ac:dyDescent="0.25"/>
    <row r="6" spans="2:16" ht="15" customHeight="1" x14ac:dyDescent="0.25"/>
    <row r="7" spans="2:16" x14ac:dyDescent="0.25">
      <c r="B7" s="219" t="s">
        <v>203</v>
      </c>
      <c r="C7" s="220"/>
      <c r="D7" s="220"/>
      <c r="E7" s="220"/>
      <c r="F7" s="220"/>
      <c r="G7" s="220"/>
      <c r="H7" s="222" t="str">
        <f>'Caratula Resumen'!E16</f>
        <v>ZACATECAS</v>
      </c>
    </row>
    <row r="8" spans="2:16" ht="18.75" x14ac:dyDescent="0.3">
      <c r="B8" s="387" t="str">
        <f>'Caratula Resumen'!E17</f>
        <v>Fondo de Aportaciones para la Educación Tecnológica y de Adultos/Colegio Nacional de Educación Profesional Técnica (FAETA/CONALEP)</v>
      </c>
      <c r="C8" s="388"/>
      <c r="D8" s="388"/>
      <c r="E8" s="388"/>
      <c r="F8" s="388"/>
      <c r="G8" s="388"/>
      <c r="H8" s="225" t="str">
        <f>'Caratula Resumen'!E18</f>
        <v>3er. Trimestre 2025</v>
      </c>
      <c r="J8" s="153"/>
      <c r="K8" s="153"/>
      <c r="L8" s="153"/>
      <c r="M8" s="153"/>
      <c r="N8" s="153"/>
      <c r="O8" s="153"/>
      <c r="P8" s="153"/>
    </row>
    <row r="9" spans="2:16" x14ac:dyDescent="0.25">
      <c r="B9" s="17"/>
      <c r="C9" s="18"/>
      <c r="D9" s="18"/>
      <c r="E9" s="18"/>
      <c r="F9" s="18"/>
      <c r="G9" s="18"/>
      <c r="H9" s="19"/>
    </row>
    <row r="10" spans="2:16" x14ac:dyDescent="0.25">
      <c r="B10" s="36"/>
      <c r="C10" s="36"/>
      <c r="D10" s="36"/>
      <c r="E10" s="36"/>
      <c r="F10" s="36"/>
      <c r="G10" s="36"/>
      <c r="H10" s="36"/>
    </row>
    <row r="11" spans="2:16" ht="15" customHeight="1" x14ac:dyDescent="0.25">
      <c r="B11" s="394" t="s">
        <v>41</v>
      </c>
      <c r="C11" s="394" t="s">
        <v>83</v>
      </c>
      <c r="D11" s="394" t="s">
        <v>43</v>
      </c>
      <c r="E11" s="371" t="s">
        <v>204</v>
      </c>
      <c r="F11" s="398" t="s">
        <v>205</v>
      </c>
      <c r="G11" s="398"/>
      <c r="H11" s="398"/>
    </row>
    <row r="12" spans="2:16" x14ac:dyDescent="0.25">
      <c r="B12" s="395"/>
      <c r="C12" s="395"/>
      <c r="D12" s="395"/>
      <c r="E12" s="397"/>
      <c r="F12" s="382" t="s">
        <v>206</v>
      </c>
      <c r="G12" s="382" t="s">
        <v>207</v>
      </c>
      <c r="H12" s="382" t="s">
        <v>208</v>
      </c>
    </row>
    <row r="13" spans="2:16" x14ac:dyDescent="0.25">
      <c r="B13" s="396"/>
      <c r="C13" s="396"/>
      <c r="D13" s="396"/>
      <c r="E13" s="372"/>
      <c r="F13" s="382"/>
      <c r="G13" s="382"/>
      <c r="H13" s="382"/>
    </row>
    <row r="14" spans="2:16" x14ac:dyDescent="0.25">
      <c r="B14" s="217"/>
      <c r="C14" s="217"/>
      <c r="D14" s="217"/>
      <c r="E14" s="217"/>
      <c r="F14" s="217"/>
      <c r="G14" s="217"/>
      <c r="H14" s="217"/>
    </row>
    <row r="15" spans="2:16" x14ac:dyDescent="0.25">
      <c r="B15" s="217"/>
      <c r="C15" s="217"/>
      <c r="D15" s="217"/>
      <c r="E15" s="217"/>
      <c r="F15" s="217"/>
      <c r="G15" s="217"/>
      <c r="H15" s="217"/>
    </row>
    <row r="16" spans="2:16" x14ac:dyDescent="0.25">
      <c r="B16" s="217"/>
      <c r="C16" s="217"/>
      <c r="D16" s="217"/>
      <c r="E16" s="217"/>
      <c r="F16" s="217"/>
      <c r="G16" s="217"/>
      <c r="H16" s="217"/>
    </row>
    <row r="17" spans="2:8" x14ac:dyDescent="0.25">
      <c r="B17" s="217"/>
      <c r="C17" s="217"/>
      <c r="D17" s="217"/>
      <c r="E17" s="217"/>
      <c r="F17" s="217"/>
      <c r="G17" s="217"/>
      <c r="H17" s="217"/>
    </row>
    <row r="18" spans="2:8" x14ac:dyDescent="0.25">
      <c r="B18" s="217"/>
      <c r="C18" s="217"/>
      <c r="D18" s="217"/>
      <c r="E18" s="217"/>
      <c r="F18" s="217"/>
      <c r="G18" s="217"/>
      <c r="H18" s="217"/>
    </row>
    <row r="19" spans="2:8" x14ac:dyDescent="0.25">
      <c r="B19" s="217"/>
      <c r="C19" s="217"/>
      <c r="D19" s="217"/>
      <c r="E19" s="217"/>
      <c r="F19" s="217"/>
      <c r="G19" s="217"/>
      <c r="H19" s="217"/>
    </row>
    <row r="20" spans="2:8" s="183" customFormat="1" x14ac:dyDescent="0.25">
      <c r="B20" s="217"/>
      <c r="C20" s="217"/>
      <c r="D20" s="217"/>
      <c r="E20" s="217"/>
      <c r="F20" s="217"/>
      <c r="G20" s="217"/>
      <c r="H20" s="217"/>
    </row>
    <row r="21" spans="2:8" s="183" customFormat="1" x14ac:dyDescent="0.25">
      <c r="B21" s="217"/>
      <c r="C21" s="217"/>
      <c r="D21" s="217"/>
      <c r="E21" s="217"/>
      <c r="F21" s="217"/>
      <c r="G21" s="217"/>
      <c r="H21" s="217"/>
    </row>
    <row r="22" spans="2:8" s="183" customFormat="1" x14ac:dyDescent="0.25">
      <c r="B22" s="217"/>
      <c r="C22" s="217"/>
      <c r="D22" s="217"/>
      <c r="E22" s="217"/>
      <c r="F22" s="217"/>
      <c r="G22" s="217"/>
      <c r="H22" s="217"/>
    </row>
    <row r="23" spans="2:8" x14ac:dyDescent="0.25">
      <c r="B23" s="245" t="s">
        <v>68</v>
      </c>
      <c r="C23" s="250">
        <v>0</v>
      </c>
      <c r="D23" s="30"/>
      <c r="E23" s="300" t="s">
        <v>209</v>
      </c>
      <c r="F23" s="247">
        <v>0</v>
      </c>
      <c r="G23" s="48"/>
      <c r="H23" s="248"/>
    </row>
    <row r="24" spans="2:8" x14ac:dyDescent="0.25">
      <c r="B24" s="47"/>
      <c r="C24" s="246"/>
      <c r="D24" s="30"/>
      <c r="E24" s="399" t="s">
        <v>210</v>
      </c>
      <c r="F24" s="399"/>
      <c r="G24" s="247">
        <v>0</v>
      </c>
      <c r="H24" s="248"/>
    </row>
    <row r="25" spans="2:8" x14ac:dyDescent="0.25">
      <c r="B25" s="32"/>
      <c r="C25" s="33"/>
      <c r="D25" s="34"/>
      <c r="E25" s="130"/>
      <c r="F25" s="400" t="s">
        <v>211</v>
      </c>
      <c r="G25" s="400"/>
      <c r="H25" s="249">
        <v>0</v>
      </c>
    </row>
    <row r="26" spans="2:8" x14ac:dyDescent="0.25">
      <c r="B26" s="28" t="s">
        <v>134</v>
      </c>
      <c r="C26" s="36"/>
      <c r="D26" s="36"/>
      <c r="E26" s="95"/>
      <c r="F26" s="36"/>
      <c r="G26" s="36"/>
      <c r="H26" s="36"/>
    </row>
    <row r="28" spans="2:8" x14ac:dyDescent="0.25">
      <c r="B28" s="163"/>
      <c r="C28" s="164"/>
      <c r="D28" s="165"/>
    </row>
    <row r="29" spans="2:8" x14ac:dyDescent="0.25">
      <c r="B29" s="319" t="s">
        <v>1151</v>
      </c>
      <c r="C29" s="320"/>
      <c r="D29" s="321"/>
    </row>
    <row r="30" spans="2:8" x14ac:dyDescent="0.25">
      <c r="B30" s="322" t="s">
        <v>37</v>
      </c>
      <c r="C30" s="323"/>
      <c r="D30" s="324"/>
    </row>
    <row r="31" spans="2:8" x14ac:dyDescent="0.25">
      <c r="B31" s="156"/>
      <c r="C31" s="157"/>
      <c r="D31" s="158"/>
    </row>
    <row r="32" spans="2:8" x14ac:dyDescent="0.25">
      <c r="B32" s="319" t="s">
        <v>1152</v>
      </c>
      <c r="C32" s="320"/>
      <c r="D32" s="321"/>
    </row>
    <row r="33" spans="2:4" x14ac:dyDescent="0.25">
      <c r="B33" s="322" t="s">
        <v>38</v>
      </c>
      <c r="C33" s="323"/>
      <c r="D33" s="324"/>
    </row>
    <row r="34" spans="2:4" x14ac:dyDescent="0.25">
      <c r="B34" s="156"/>
      <c r="C34" s="157"/>
      <c r="D34" s="158"/>
    </row>
    <row r="35" spans="2:4" x14ac:dyDescent="0.25">
      <c r="B35" s="319"/>
      <c r="C35" s="320"/>
      <c r="D35" s="321"/>
    </row>
    <row r="36" spans="2:4" x14ac:dyDescent="0.25">
      <c r="B36" s="322" t="s">
        <v>39</v>
      </c>
      <c r="C36" s="323"/>
      <c r="D36" s="324"/>
    </row>
    <row r="37" spans="2:4" x14ac:dyDescent="0.25">
      <c r="B37" s="156"/>
      <c r="C37" s="157"/>
      <c r="D37" s="158"/>
    </row>
    <row r="38" spans="2:4" x14ac:dyDescent="0.25">
      <c r="B38" s="325" t="s">
        <v>1153</v>
      </c>
      <c r="C38" s="340"/>
      <c r="D38" s="341"/>
    </row>
    <row r="39" spans="2:4" x14ac:dyDescent="0.25">
      <c r="B39" s="322" t="s">
        <v>268</v>
      </c>
      <c r="C39" s="323"/>
      <c r="D39" s="324"/>
    </row>
    <row r="40" spans="2:4" x14ac:dyDescent="0.25">
      <c r="B40" s="159"/>
      <c r="C40" s="160"/>
      <c r="D40" s="161"/>
    </row>
  </sheetData>
  <sheetProtection insertRows="0" deleteRows="0" autoFilter="0"/>
  <mergeCells count="19">
    <mergeCell ref="H12:H13"/>
    <mergeCell ref="B36:D36"/>
    <mergeCell ref="B38:D38"/>
    <mergeCell ref="B11:B13"/>
    <mergeCell ref="C11:C13"/>
    <mergeCell ref="D11:D13"/>
    <mergeCell ref="E11:E13"/>
    <mergeCell ref="F11:H11"/>
    <mergeCell ref="F12:F13"/>
    <mergeCell ref="E24:F24"/>
    <mergeCell ref="F25:G25"/>
    <mergeCell ref="B8:G8"/>
    <mergeCell ref="B39:D39"/>
    <mergeCell ref="B29:D29"/>
    <mergeCell ref="B30:D30"/>
    <mergeCell ref="B32:D32"/>
    <mergeCell ref="B33:D33"/>
    <mergeCell ref="B35:D35"/>
    <mergeCell ref="G12:G13"/>
  </mergeCells>
  <dataValidations count="1">
    <dataValidation allowBlank="1" showInputMessage="1" showErrorMessage="1" sqref="B9:G9 H8:H9" xr:uid="{00000000-0002-0000-0D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scale="62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D00-000001000000}">
          <x14:formula1>
            <xm:f>Listas!$B$5:$B$6</xm:f>
          </x14:formula1>
          <xm:sqref>J8:P8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S45"/>
  <sheetViews>
    <sheetView showGridLines="0" view="pageBreakPreview" zoomScale="60" zoomScaleNormal="60" workbookViewId="0">
      <pane ySplit="12" topLeftCell="A13" activePane="bottomLeft" state="frozen"/>
      <selection activeCell="Q23" sqref="Q23"/>
      <selection pane="bottomLeft" activeCell="B40" sqref="B40:D40"/>
    </sheetView>
  </sheetViews>
  <sheetFormatPr baseColWidth="10" defaultColWidth="11" defaultRowHeight="15" x14ac:dyDescent="0.25"/>
  <cols>
    <col min="1" max="1" width="1.42578125" style="10" customWidth="1"/>
    <col min="2" max="2" width="17.140625" style="10" customWidth="1"/>
    <col min="3" max="3" width="24.140625" style="10" bestFit="1" customWidth="1"/>
    <col min="4" max="4" width="41.85546875" style="10" bestFit="1" customWidth="1"/>
    <col min="5" max="5" width="18.85546875" style="10" bestFit="1" customWidth="1"/>
    <col min="6" max="6" width="26" style="10" bestFit="1" customWidth="1"/>
    <col min="7" max="7" width="32" style="10" bestFit="1" customWidth="1"/>
    <col min="8" max="8" width="26.5703125" style="10" bestFit="1" customWidth="1"/>
    <col min="9" max="9" width="11.5703125" style="10" customWidth="1"/>
    <col min="10" max="12" width="9.5703125" style="10" customWidth="1"/>
    <col min="13" max="13" width="11.42578125" style="10" customWidth="1"/>
    <col min="14" max="14" width="9.28515625" style="10" customWidth="1"/>
    <col min="15" max="15" width="12" style="10" customWidth="1"/>
    <col min="16" max="16" width="13.85546875" style="10" customWidth="1"/>
    <col min="17" max="17" width="68.28515625" style="10" bestFit="1" customWidth="1"/>
    <col min="18" max="18" width="15.140625" style="10" customWidth="1"/>
    <col min="19" max="19" width="17.42578125" style="10" customWidth="1"/>
    <col min="20" max="16384" width="11" style="10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ht="15.75" x14ac:dyDescent="0.25">
      <c r="B7" s="231" t="s">
        <v>212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402" t="str">
        <f>'Caratula Resumen'!E16</f>
        <v>ZACATECAS</v>
      </c>
      <c r="R7" s="402"/>
      <c r="S7" s="252"/>
    </row>
    <row r="8" spans="2:19" ht="15.75" x14ac:dyDescent="0.25">
      <c r="B8" s="356" t="str">
        <f>'Caratula Resumen'!E17</f>
        <v>Fondo de Aportaciones para la Educación Tecnológica y de Adultos/Colegio Nacional de Educación Profesional Técnica (FAETA/CONALEP)</v>
      </c>
      <c r="C8" s="381"/>
      <c r="D8" s="381"/>
      <c r="E8" s="381"/>
      <c r="F8" s="381"/>
      <c r="G8" s="381"/>
      <c r="H8" s="184"/>
      <c r="I8" s="184"/>
      <c r="J8" s="184"/>
      <c r="K8" s="184"/>
      <c r="L8" s="184"/>
      <c r="M8" s="184"/>
      <c r="N8" s="184"/>
      <c r="O8" s="184"/>
      <c r="P8" s="184"/>
      <c r="Q8" s="401" t="str">
        <f>'Caratula Resumen'!E18</f>
        <v>3er. Trimestre 2025</v>
      </c>
      <c r="R8" s="401"/>
      <c r="S8" s="253"/>
    </row>
    <row r="9" spans="2:19" ht="15.75" x14ac:dyDescent="0.25">
      <c r="B9" s="233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5"/>
    </row>
    <row r="10" spans="2:19" ht="15.75" x14ac:dyDescent="0.25">
      <c r="B10" s="70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</row>
    <row r="11" spans="2:19" ht="15" customHeight="1" x14ac:dyDescent="0.25">
      <c r="B11" s="403" t="s">
        <v>41</v>
      </c>
      <c r="C11" s="405" t="s">
        <v>213</v>
      </c>
      <c r="D11" s="405" t="s">
        <v>214</v>
      </c>
      <c r="E11" s="405" t="s">
        <v>83</v>
      </c>
      <c r="F11" s="405" t="s">
        <v>43</v>
      </c>
      <c r="G11" s="406" t="s">
        <v>215</v>
      </c>
      <c r="H11" s="403" t="s">
        <v>45</v>
      </c>
      <c r="I11" s="404" t="s">
        <v>46</v>
      </c>
      <c r="J11" s="404"/>
      <c r="K11" s="404"/>
      <c r="L11" s="404"/>
      <c r="M11" s="404"/>
      <c r="N11" s="404"/>
      <c r="O11" s="404"/>
      <c r="P11" s="405" t="s">
        <v>114</v>
      </c>
      <c r="Q11" s="405" t="s">
        <v>216</v>
      </c>
      <c r="R11" s="404" t="s">
        <v>217</v>
      </c>
      <c r="S11" s="404"/>
    </row>
    <row r="12" spans="2:19" ht="47.25" x14ac:dyDescent="0.25">
      <c r="B12" s="403"/>
      <c r="C12" s="405"/>
      <c r="D12" s="405"/>
      <c r="E12" s="405"/>
      <c r="F12" s="405"/>
      <c r="G12" s="406"/>
      <c r="H12" s="403"/>
      <c r="I12" s="255" t="s">
        <v>57</v>
      </c>
      <c r="J12" s="255" t="s">
        <v>58</v>
      </c>
      <c r="K12" s="255" t="s">
        <v>59</v>
      </c>
      <c r="L12" s="255" t="s">
        <v>60</v>
      </c>
      <c r="M12" s="255" t="s">
        <v>61</v>
      </c>
      <c r="N12" s="256" t="s">
        <v>62</v>
      </c>
      <c r="O12" s="255" t="s">
        <v>63</v>
      </c>
      <c r="P12" s="405"/>
      <c r="Q12" s="405"/>
      <c r="R12" s="168" t="s">
        <v>90</v>
      </c>
      <c r="S12" s="168" t="s">
        <v>91</v>
      </c>
    </row>
    <row r="13" spans="2:19" ht="15.75" x14ac:dyDescent="0.25"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</row>
    <row r="14" spans="2:19" s="185" customFormat="1" ht="15.75" x14ac:dyDescent="0.25">
      <c r="B14" s="258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</row>
    <row r="15" spans="2:19" s="185" customFormat="1" ht="15.75" x14ac:dyDescent="0.25">
      <c r="B15" s="258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</row>
    <row r="16" spans="2:19" s="185" customFormat="1" ht="15.75" x14ac:dyDescent="0.25">
      <c r="B16" s="258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</row>
    <row r="17" spans="2:19" s="185" customFormat="1" ht="15.75" x14ac:dyDescent="0.25"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</row>
    <row r="18" spans="2:19" s="185" customFormat="1" ht="15.75" x14ac:dyDescent="0.25">
      <c r="B18" s="258"/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</row>
    <row r="19" spans="2:19" s="185" customFormat="1" ht="15.75" x14ac:dyDescent="0.25"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</row>
    <row r="20" spans="2:19" s="185" customFormat="1" ht="15.75" x14ac:dyDescent="0.25">
      <c r="B20" s="258"/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</row>
    <row r="21" spans="2:19" s="185" customFormat="1" ht="15.75" x14ac:dyDescent="0.25"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</row>
    <row r="22" spans="2:19" s="185" customFormat="1" ht="15.75" x14ac:dyDescent="0.25">
      <c r="B22" s="258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</row>
    <row r="23" spans="2:19" s="185" customFormat="1" ht="15.75" x14ac:dyDescent="0.25"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</row>
    <row r="24" spans="2:19" s="185" customFormat="1" ht="15.75" x14ac:dyDescent="0.25"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</row>
    <row r="25" spans="2:19" s="185" customFormat="1" ht="15.75" x14ac:dyDescent="0.25"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</row>
    <row r="26" spans="2:19" s="185" customFormat="1" ht="15.75" x14ac:dyDescent="0.25">
      <c r="B26" s="258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</row>
    <row r="27" spans="2:19" ht="15.75" x14ac:dyDescent="0.25">
      <c r="B27" s="259" t="s">
        <v>68</v>
      </c>
      <c r="C27" s="260">
        <v>0</v>
      </c>
      <c r="D27" s="254"/>
      <c r="E27" s="254"/>
      <c r="F27" s="254"/>
      <c r="G27" s="254"/>
      <c r="H27" s="261"/>
      <c r="I27" s="70"/>
      <c r="J27" s="262"/>
      <c r="K27" s="254"/>
      <c r="L27" s="254"/>
      <c r="M27" s="261" t="s">
        <v>69</v>
      </c>
      <c r="N27" s="70"/>
      <c r="O27" s="260">
        <v>0</v>
      </c>
      <c r="P27" s="254"/>
      <c r="Q27" s="254"/>
      <c r="R27" s="263"/>
      <c r="S27" s="264"/>
    </row>
    <row r="28" spans="2:19" ht="15.75" x14ac:dyDescent="0.25">
      <c r="B28" s="265"/>
      <c r="C28" s="266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7"/>
    </row>
    <row r="29" spans="2:19" ht="15.75" x14ac:dyDescent="0.25">
      <c r="B29" s="268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70"/>
    </row>
    <row r="30" spans="2:19" x14ac:dyDescent="0.25">
      <c r="B30" s="28" t="s">
        <v>134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2:19" x14ac:dyDescent="0.25">
      <c r="B31" s="48" t="s">
        <v>218</v>
      </c>
      <c r="C31" s="36"/>
      <c r="D31" s="36"/>
      <c r="E31" s="95"/>
      <c r="F31" s="36"/>
      <c r="G31" s="36"/>
    </row>
    <row r="33" spans="2:4" ht="15.75" x14ac:dyDescent="0.25">
      <c r="B33" s="271"/>
      <c r="C33" s="272"/>
      <c r="D33" s="273"/>
    </row>
    <row r="34" spans="2:4" ht="15.75" x14ac:dyDescent="0.25">
      <c r="B34" s="413" t="s">
        <v>1151</v>
      </c>
      <c r="C34" s="414"/>
      <c r="D34" s="415"/>
    </row>
    <row r="35" spans="2:4" ht="15.75" x14ac:dyDescent="0.25">
      <c r="B35" s="407" t="s">
        <v>37</v>
      </c>
      <c r="C35" s="408"/>
      <c r="D35" s="409"/>
    </row>
    <row r="36" spans="2:4" ht="15.75" x14ac:dyDescent="0.25">
      <c r="B36" s="274"/>
      <c r="C36" s="275"/>
      <c r="D36" s="276"/>
    </row>
    <row r="37" spans="2:4" ht="15.75" x14ac:dyDescent="0.25">
      <c r="B37" s="413" t="s">
        <v>1152</v>
      </c>
      <c r="C37" s="414"/>
      <c r="D37" s="415"/>
    </row>
    <row r="38" spans="2:4" ht="15.75" x14ac:dyDescent="0.25">
      <c r="B38" s="407" t="s">
        <v>38</v>
      </c>
      <c r="C38" s="408"/>
      <c r="D38" s="409"/>
    </row>
    <row r="39" spans="2:4" ht="15.75" x14ac:dyDescent="0.25">
      <c r="B39" s="274"/>
      <c r="C39" s="275"/>
      <c r="D39" s="276"/>
    </row>
    <row r="40" spans="2:4" ht="15.75" x14ac:dyDescent="0.25">
      <c r="B40" s="413"/>
      <c r="C40" s="414"/>
      <c r="D40" s="415"/>
    </row>
    <row r="41" spans="2:4" ht="15.75" x14ac:dyDescent="0.25">
      <c r="B41" s="407" t="s">
        <v>39</v>
      </c>
      <c r="C41" s="408"/>
      <c r="D41" s="409"/>
    </row>
    <row r="42" spans="2:4" ht="15.75" x14ac:dyDescent="0.25">
      <c r="B42" s="274"/>
      <c r="C42" s="275"/>
      <c r="D42" s="276"/>
    </row>
    <row r="43" spans="2:4" ht="15.75" x14ac:dyDescent="0.25">
      <c r="B43" s="410" t="s">
        <v>1153</v>
      </c>
      <c r="C43" s="411"/>
      <c r="D43" s="412"/>
    </row>
    <row r="44" spans="2:4" ht="15.75" x14ac:dyDescent="0.25">
      <c r="B44" s="407" t="s">
        <v>268</v>
      </c>
      <c r="C44" s="408"/>
      <c r="D44" s="409"/>
    </row>
    <row r="45" spans="2:4" ht="15.75" x14ac:dyDescent="0.25">
      <c r="B45" s="277"/>
      <c r="C45" s="278"/>
      <c r="D45" s="279"/>
    </row>
  </sheetData>
  <sheetProtection insertRows="0" deleteRows="0" autoFilter="0"/>
  <mergeCells count="22">
    <mergeCell ref="B41:D41"/>
    <mergeCell ref="B43:D43"/>
    <mergeCell ref="B44:D44"/>
    <mergeCell ref="B34:D34"/>
    <mergeCell ref="B35:D35"/>
    <mergeCell ref="B37:D37"/>
    <mergeCell ref="B38:D38"/>
    <mergeCell ref="B40:D40"/>
    <mergeCell ref="Q8:R8"/>
    <mergeCell ref="B8:G8"/>
    <mergeCell ref="Q7:R7"/>
    <mergeCell ref="H11:H12"/>
    <mergeCell ref="I11:O11"/>
    <mergeCell ref="P11:P12"/>
    <mergeCell ref="B11:B12"/>
    <mergeCell ref="C11:C12"/>
    <mergeCell ref="D11:D12"/>
    <mergeCell ref="E11:E12"/>
    <mergeCell ref="F11:F12"/>
    <mergeCell ref="Q11:Q12"/>
    <mergeCell ref="R11:S11"/>
    <mergeCell ref="G11:G12"/>
  </mergeCells>
  <dataValidations disablePrompts="1" count="1">
    <dataValidation allowBlank="1" showInputMessage="1" showErrorMessage="1" sqref="B8:G8" xr:uid="{00000000-0002-0000-0E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scale="35" fitToHeight="0" orientation="landscape" r:id="rId1"/>
  <headerFooter>
    <oddFooter xml:space="preserve">&amp;L
</oddFooter>
  </headerFooter>
  <drawing r:id="rId2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T50"/>
  <sheetViews>
    <sheetView showGridLines="0" view="pageBreakPreview" zoomScale="60" zoomScaleNormal="70" workbookViewId="0">
      <pane ySplit="12" topLeftCell="A19" activePane="bottomLeft" state="frozen"/>
      <selection activeCell="Q23" sqref="Q23"/>
      <selection pane="bottomLeft" activeCell="B45" sqref="B45:D45"/>
    </sheetView>
  </sheetViews>
  <sheetFormatPr baseColWidth="10" defaultColWidth="11" defaultRowHeight="15" x14ac:dyDescent="0.25"/>
  <cols>
    <col min="1" max="1" width="1" style="10" customWidth="1"/>
    <col min="2" max="2" width="14.140625" style="10" customWidth="1"/>
    <col min="3" max="3" width="15.7109375" style="10" bestFit="1" customWidth="1"/>
    <col min="4" max="4" width="21.85546875" style="10" bestFit="1" customWidth="1"/>
    <col min="5" max="5" width="47.85546875" style="10" customWidth="1"/>
    <col min="6" max="6" width="24.5703125" style="10" bestFit="1" customWidth="1"/>
    <col min="7" max="13" width="12" style="10" customWidth="1"/>
    <col min="14" max="14" width="13.140625" style="10" customWidth="1"/>
    <col min="15" max="15" width="36.5703125" style="10" customWidth="1"/>
    <col min="16" max="16" width="10.42578125" style="10" customWidth="1"/>
    <col min="17" max="17" width="11.42578125" style="10" customWidth="1"/>
    <col min="18" max="18" width="11.5703125" style="10" customWidth="1"/>
    <col min="19" max="19" width="13.5703125" style="10" customWidth="1"/>
    <col min="20" max="20" width="16.140625" style="10" customWidth="1"/>
    <col min="21" max="21" width="10.42578125" style="10" customWidth="1"/>
    <col min="22" max="16384" width="11" style="10"/>
  </cols>
  <sheetData>
    <row r="1" spans="2:20" ht="15" customHeight="1" x14ac:dyDescent="0.25"/>
    <row r="2" spans="2:20" ht="15" customHeight="1" x14ac:dyDescent="0.25"/>
    <row r="3" spans="2:20" ht="15" customHeight="1" x14ac:dyDescent="0.25"/>
    <row r="4" spans="2:20" ht="15" customHeight="1" x14ac:dyDescent="0.25"/>
    <row r="5" spans="2:20" ht="15" customHeight="1" x14ac:dyDescent="0.25"/>
    <row r="7" spans="2:20" ht="18.75" x14ac:dyDescent="0.3">
      <c r="B7" s="11" t="s">
        <v>219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349" t="str">
        <f>'Caratula Resumen'!E16</f>
        <v>ZACATECAS</v>
      </c>
      <c r="R7" s="349"/>
      <c r="S7" s="349"/>
      <c r="T7" s="13"/>
    </row>
    <row r="8" spans="2:20" ht="18.75" x14ac:dyDescent="0.3">
      <c r="B8" s="334" t="str">
        <f>'Caratula Resumen'!E17</f>
        <v>Fondo de Aportaciones para la Educación Tecnológica y de Adultos/Colegio Nacional de Educación Profesional Técnica (FAETA/CONALEP)</v>
      </c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348" t="str">
        <f>'Caratula Resumen'!E18</f>
        <v>3er. Trimestre 2025</v>
      </c>
      <c r="R8" s="348"/>
      <c r="S8" s="348"/>
      <c r="T8" s="149"/>
    </row>
    <row r="9" spans="2:20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41"/>
    </row>
    <row r="11" spans="2:20" x14ac:dyDescent="0.25">
      <c r="B11" s="343" t="s">
        <v>41</v>
      </c>
      <c r="C11" s="383" t="s">
        <v>83</v>
      </c>
      <c r="D11" s="383" t="s">
        <v>43</v>
      </c>
      <c r="E11" s="383" t="s">
        <v>44</v>
      </c>
      <c r="F11" s="343" t="s">
        <v>45</v>
      </c>
      <c r="G11" s="398" t="s">
        <v>46</v>
      </c>
      <c r="H11" s="398"/>
      <c r="I11" s="398"/>
      <c r="J11" s="398"/>
      <c r="K11" s="398"/>
      <c r="L11" s="398"/>
      <c r="M11" s="398"/>
      <c r="N11" s="383" t="s">
        <v>220</v>
      </c>
      <c r="O11" s="383" t="s">
        <v>216</v>
      </c>
      <c r="P11" s="382" t="s">
        <v>221</v>
      </c>
      <c r="Q11" s="398" t="s">
        <v>222</v>
      </c>
      <c r="R11" s="398"/>
      <c r="S11" s="382" t="s">
        <v>223</v>
      </c>
      <c r="T11" s="382" t="s">
        <v>224</v>
      </c>
    </row>
    <row r="12" spans="2:20" ht="57" customHeight="1" x14ac:dyDescent="0.25">
      <c r="B12" s="343"/>
      <c r="C12" s="383"/>
      <c r="D12" s="383"/>
      <c r="E12" s="383"/>
      <c r="F12" s="343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383"/>
      <c r="O12" s="383"/>
      <c r="P12" s="382"/>
      <c r="Q12" s="104" t="s">
        <v>90</v>
      </c>
      <c r="R12" s="104" t="s">
        <v>91</v>
      </c>
      <c r="S12" s="382"/>
      <c r="T12" s="382"/>
    </row>
    <row r="13" spans="2:20" x14ac:dyDescent="0.25"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</row>
    <row r="14" spans="2:20" x14ac:dyDescent="0.25"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</row>
    <row r="15" spans="2:20" x14ac:dyDescent="0.25"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</row>
    <row r="16" spans="2:20" x14ac:dyDescent="0.25"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</row>
    <row r="17" spans="2:20" x14ac:dyDescent="0.25"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</row>
    <row r="18" spans="2:20" x14ac:dyDescent="0.25"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</row>
    <row r="19" spans="2:20" x14ac:dyDescent="0.25">
      <c r="B19" s="251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</row>
    <row r="20" spans="2:20" x14ac:dyDescent="0.25"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</row>
    <row r="21" spans="2:20" x14ac:dyDescent="0.25"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</row>
    <row r="22" spans="2:20" x14ac:dyDescent="0.25"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</row>
    <row r="23" spans="2:20" x14ac:dyDescent="0.25"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</row>
    <row r="24" spans="2:20" x14ac:dyDescent="0.25"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</row>
    <row r="25" spans="2:20" x14ac:dyDescent="0.25">
      <c r="B25" s="251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</row>
    <row r="26" spans="2:20" x14ac:dyDescent="0.25"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</row>
    <row r="27" spans="2:20" x14ac:dyDescent="0.25"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</row>
    <row r="28" spans="2:20" s="185" customFormat="1" x14ac:dyDescent="0.25"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</row>
    <row r="29" spans="2:20" s="185" customFormat="1" x14ac:dyDescent="0.25"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</row>
    <row r="30" spans="2:20" s="185" customFormat="1" x14ac:dyDescent="0.25"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</row>
    <row r="31" spans="2:20" s="185" customFormat="1" x14ac:dyDescent="0.25"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</row>
    <row r="32" spans="2:20" s="185" customFormat="1" x14ac:dyDescent="0.25"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</row>
    <row r="33" spans="2:20" x14ac:dyDescent="0.25">
      <c r="B33" s="23" t="s">
        <v>68</v>
      </c>
      <c r="C33" s="196">
        <v>0</v>
      </c>
      <c r="D33" s="30"/>
      <c r="E33" s="30"/>
      <c r="F33" s="30"/>
      <c r="G33" s="30"/>
      <c r="H33" s="24"/>
      <c r="I33" s="25"/>
      <c r="J33" s="24"/>
      <c r="K33" s="24" t="s">
        <v>69</v>
      </c>
      <c r="L33" s="25"/>
      <c r="M33" s="196">
        <v>0</v>
      </c>
      <c r="P33" s="30"/>
      <c r="Q33" s="30"/>
      <c r="R33" s="30"/>
      <c r="S33" s="120"/>
      <c r="T33" s="121"/>
    </row>
    <row r="34" spans="2:20" x14ac:dyDescent="0.25"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31"/>
    </row>
    <row r="35" spans="2:20" x14ac:dyDescent="0.25">
      <c r="B35" s="32"/>
      <c r="C35" s="33"/>
      <c r="D35" s="33"/>
      <c r="E35" s="34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5"/>
    </row>
    <row r="36" spans="2:20" x14ac:dyDescent="0.25">
      <c r="B36" s="28" t="s">
        <v>134</v>
      </c>
      <c r="C36" s="28"/>
      <c r="D36" s="36"/>
      <c r="E36" s="95"/>
      <c r="F36" s="36"/>
      <c r="G36" s="36"/>
      <c r="H36" s="36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2:20" x14ac:dyDescent="0.25">
      <c r="E37" s="67"/>
    </row>
    <row r="38" spans="2:20" x14ac:dyDescent="0.25">
      <c r="B38" s="163"/>
      <c r="C38" s="164"/>
      <c r="D38" s="165"/>
    </row>
    <row r="39" spans="2:20" x14ac:dyDescent="0.25">
      <c r="B39" s="319" t="s">
        <v>1151</v>
      </c>
      <c r="C39" s="320"/>
      <c r="D39" s="321"/>
    </row>
    <row r="40" spans="2:20" x14ac:dyDescent="0.25">
      <c r="B40" s="322" t="s">
        <v>37</v>
      </c>
      <c r="C40" s="323"/>
      <c r="D40" s="324"/>
    </row>
    <row r="41" spans="2:20" x14ac:dyDescent="0.25">
      <c r="B41" s="156"/>
      <c r="C41" s="157"/>
      <c r="D41" s="158"/>
    </row>
    <row r="42" spans="2:20" x14ac:dyDescent="0.25">
      <c r="B42" s="319" t="s">
        <v>1152</v>
      </c>
      <c r="C42" s="320"/>
      <c r="D42" s="321"/>
    </row>
    <row r="43" spans="2:20" x14ac:dyDescent="0.25">
      <c r="B43" s="322" t="s">
        <v>38</v>
      </c>
      <c r="C43" s="323"/>
      <c r="D43" s="324"/>
    </row>
    <row r="44" spans="2:20" x14ac:dyDescent="0.25">
      <c r="B44" s="156"/>
      <c r="C44" s="157"/>
      <c r="D44" s="158"/>
    </row>
    <row r="45" spans="2:20" x14ac:dyDescent="0.25">
      <c r="B45" s="319"/>
      <c r="C45" s="320"/>
      <c r="D45" s="321"/>
    </row>
    <row r="46" spans="2:20" x14ac:dyDescent="0.25">
      <c r="B46" s="322" t="s">
        <v>39</v>
      </c>
      <c r="C46" s="323"/>
      <c r="D46" s="324"/>
    </row>
    <row r="47" spans="2:20" x14ac:dyDescent="0.25">
      <c r="B47" s="156"/>
      <c r="C47" s="157"/>
      <c r="D47" s="158"/>
    </row>
    <row r="48" spans="2:20" x14ac:dyDescent="0.25">
      <c r="B48" s="325" t="s">
        <v>1153</v>
      </c>
      <c r="C48" s="340"/>
      <c r="D48" s="341"/>
    </row>
    <row r="49" spans="2:4" x14ac:dyDescent="0.25">
      <c r="B49" s="322" t="s">
        <v>268</v>
      </c>
      <c r="C49" s="323"/>
      <c r="D49" s="324"/>
    </row>
    <row r="50" spans="2:4" x14ac:dyDescent="0.25">
      <c r="B50" s="159"/>
      <c r="C50" s="160"/>
      <c r="D50" s="161"/>
    </row>
  </sheetData>
  <sheetProtection insertRows="0" deleteRows="0" autoFilter="0"/>
  <mergeCells count="23">
    <mergeCell ref="B46:D46"/>
    <mergeCell ref="B48:D48"/>
    <mergeCell ref="B49:D49"/>
    <mergeCell ref="B39:D39"/>
    <mergeCell ref="B40:D40"/>
    <mergeCell ref="B42:D42"/>
    <mergeCell ref="B43:D43"/>
    <mergeCell ref="B45:D45"/>
    <mergeCell ref="Q8:S8"/>
    <mergeCell ref="Q7:S7"/>
    <mergeCell ref="T11:T12"/>
    <mergeCell ref="B11:B12"/>
    <mergeCell ref="C11:C12"/>
    <mergeCell ref="D11:D12"/>
    <mergeCell ref="E11:E12"/>
    <mergeCell ref="F11:F12"/>
    <mergeCell ref="G11:M11"/>
    <mergeCell ref="N11:N12"/>
    <mergeCell ref="O11:O12"/>
    <mergeCell ref="P11:P12"/>
    <mergeCell ref="Q11:R11"/>
    <mergeCell ref="S11:S12"/>
    <mergeCell ref="B8:P8"/>
  </mergeCells>
  <dataValidations count="1">
    <dataValidation allowBlank="1" showInputMessage="1" showErrorMessage="1" sqref="B8:P8" xr:uid="{00000000-0002-0000-0F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scale="41" orientation="landscape" r:id="rId1"/>
  <headerFooter>
    <oddFooter xml:space="preserve">&amp;L
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K39"/>
  <sheetViews>
    <sheetView showGridLines="0" view="pageBreakPreview" zoomScale="60" zoomScaleNormal="70" workbookViewId="0">
      <pane ySplit="13" topLeftCell="A14" activePane="bottomLeft" state="frozen"/>
      <selection activeCell="Q23" sqref="Q23"/>
      <selection pane="bottomLeft" activeCell="B34" sqref="B34:D34"/>
    </sheetView>
  </sheetViews>
  <sheetFormatPr baseColWidth="10" defaultColWidth="11.42578125" defaultRowHeight="15" x14ac:dyDescent="0.25"/>
  <cols>
    <col min="1" max="1" width="0.5703125" style="10" customWidth="1"/>
    <col min="2" max="2" width="16.7109375" style="10" customWidth="1"/>
    <col min="3" max="3" width="15" style="10" customWidth="1"/>
    <col min="4" max="4" width="22.42578125" style="10" bestFit="1" customWidth="1"/>
    <col min="5" max="5" width="39.140625" style="10" customWidth="1"/>
    <col min="6" max="6" width="20.85546875" style="10" customWidth="1"/>
    <col min="7" max="7" width="11.5703125" style="10" customWidth="1"/>
    <col min="8" max="8" width="8.28515625" style="10" customWidth="1"/>
    <col min="9" max="9" width="20.85546875" style="10" customWidth="1"/>
    <col min="10" max="10" width="8.28515625" style="10" customWidth="1"/>
    <col min="11" max="11" width="9.5703125" style="10" customWidth="1"/>
    <col min="12" max="12" width="8.140625" style="10" customWidth="1"/>
    <col min="13" max="13" width="9.28515625" style="10" customWidth="1"/>
    <col min="14" max="14" width="13.140625" style="10" customWidth="1"/>
    <col min="15" max="15" width="12.85546875" style="10" customWidth="1"/>
    <col min="16" max="17" width="12.5703125" style="10" customWidth="1"/>
    <col min="18" max="18" width="14" style="10" customWidth="1"/>
    <col min="19" max="19" width="13.5703125" style="10" customWidth="1"/>
    <col min="20" max="20" width="13.28515625" style="10" customWidth="1"/>
    <col min="21" max="251" width="11.42578125" style="10"/>
    <col min="252" max="252" width="3.5703125" style="10" customWidth="1"/>
    <col min="253" max="253" width="20.140625" style="10" customWidth="1"/>
    <col min="254" max="16384" width="11.42578125" style="10"/>
  </cols>
  <sheetData>
    <row r="1" spans="1:245" ht="15" customHeight="1" x14ac:dyDescent="0.25"/>
    <row r="2" spans="1:245" ht="15" customHeight="1" x14ac:dyDescent="0.25"/>
    <row r="3" spans="1:245" ht="15" customHeight="1" x14ac:dyDescent="0.25"/>
    <row r="4" spans="1:245" ht="15" customHeight="1" x14ac:dyDescent="0.25"/>
    <row r="5" spans="1:245" ht="15" customHeight="1" x14ac:dyDescent="0.25"/>
    <row r="6" spans="1:245" ht="15" customHeight="1" x14ac:dyDescent="0.25"/>
    <row r="8" spans="1:245" ht="18.75" x14ac:dyDescent="0.3">
      <c r="B8" s="180" t="s">
        <v>225</v>
      </c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2"/>
      <c r="R8" s="349" t="str">
        <f>'Caratula Resumen'!E16</f>
        <v>ZACATECAS</v>
      </c>
      <c r="S8" s="349"/>
      <c r="T8" s="13"/>
    </row>
    <row r="9" spans="1:245" ht="18.75" x14ac:dyDescent="0.3">
      <c r="B9" s="356" t="str">
        <f>'Caratula Resumen'!E17</f>
        <v>Fondo de Aportaciones para la Educación Tecnológica y de Adultos/Colegio Nacional de Educación Profesional Técnica (FAETA/CONALEP)</v>
      </c>
      <c r="C9" s="381"/>
      <c r="D9" s="381"/>
      <c r="E9" s="381"/>
      <c r="F9" s="381"/>
      <c r="G9" s="381"/>
      <c r="H9" s="381"/>
      <c r="I9" s="381"/>
      <c r="J9" s="381"/>
      <c r="K9" s="381"/>
      <c r="L9" s="381"/>
      <c r="M9" s="381"/>
      <c r="N9" s="184"/>
      <c r="O9" s="184"/>
      <c r="P9" s="184"/>
      <c r="Q9" s="15"/>
      <c r="R9" s="170"/>
      <c r="S9" s="170" t="str">
        <f>+'F) 2'!Q8</f>
        <v>3er. Trimestre 2025</v>
      </c>
      <c r="T9" s="149"/>
    </row>
    <row r="10" spans="1:245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41"/>
    </row>
    <row r="11" spans="1:245" ht="21" x14ac:dyDescent="0.25">
      <c r="B11" s="122"/>
      <c r="C11" s="123"/>
      <c r="D11" s="123"/>
      <c r="E11" s="123"/>
      <c r="F11" s="416"/>
      <c r="G11" s="416"/>
      <c r="H11" s="416"/>
      <c r="I11" s="416"/>
      <c r="J11" s="416"/>
      <c r="K11" s="416"/>
      <c r="L11" s="416"/>
      <c r="M11" s="123"/>
      <c r="N11" s="123"/>
    </row>
    <row r="12" spans="1:245" s="125" customFormat="1" ht="12.75" x14ac:dyDescent="0.2">
      <c r="A12" s="124"/>
      <c r="B12" s="343" t="s">
        <v>41</v>
      </c>
      <c r="C12" s="382" t="s">
        <v>42</v>
      </c>
      <c r="D12" s="382" t="s">
        <v>43</v>
      </c>
      <c r="E12" s="382" t="s">
        <v>44</v>
      </c>
      <c r="F12" s="343" t="s">
        <v>45</v>
      </c>
      <c r="G12" s="383" t="s">
        <v>226</v>
      </c>
      <c r="H12" s="383"/>
      <c r="I12" s="383"/>
      <c r="J12" s="383"/>
      <c r="K12" s="383"/>
      <c r="L12" s="383"/>
      <c r="M12" s="383"/>
      <c r="N12" s="343" t="s">
        <v>50</v>
      </c>
      <c r="O12" s="382" t="s">
        <v>216</v>
      </c>
      <c r="P12" s="382" t="s">
        <v>222</v>
      </c>
      <c r="Q12" s="383"/>
      <c r="R12" s="382" t="s">
        <v>227</v>
      </c>
      <c r="S12" s="382" t="s">
        <v>228</v>
      </c>
      <c r="T12" s="382" t="s">
        <v>229</v>
      </c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</row>
    <row r="13" spans="1:245" s="125" customFormat="1" ht="38.25" x14ac:dyDescent="0.2">
      <c r="A13" s="124"/>
      <c r="B13" s="343"/>
      <c r="C13" s="382"/>
      <c r="D13" s="382"/>
      <c r="E13" s="382"/>
      <c r="F13" s="343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343"/>
      <c r="O13" s="382"/>
      <c r="P13" s="22" t="s">
        <v>90</v>
      </c>
      <c r="Q13" s="104" t="s">
        <v>91</v>
      </c>
      <c r="R13" s="382"/>
      <c r="S13" s="382"/>
      <c r="T13" s="382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</row>
    <row r="14" spans="1:245" x14ac:dyDescent="0.25"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</row>
    <row r="15" spans="1:245" s="185" customFormat="1" x14ac:dyDescent="0.25"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</row>
    <row r="16" spans="1:245" s="185" customFormat="1" x14ac:dyDescent="0.25"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</row>
    <row r="17" spans="2:20" s="185" customFormat="1" x14ac:dyDescent="0.25"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</row>
    <row r="18" spans="2:20" s="185" customFormat="1" x14ac:dyDescent="0.25"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</row>
    <row r="19" spans="2:20" s="185" customFormat="1" x14ac:dyDescent="0.25"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</row>
    <row r="20" spans="2:20" s="185" customFormat="1" x14ac:dyDescent="0.25"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</row>
    <row r="21" spans="2:20" x14ac:dyDescent="0.25">
      <c r="B21" s="23" t="s">
        <v>68</v>
      </c>
      <c r="C21" s="202">
        <v>0</v>
      </c>
      <c r="E21" s="127"/>
      <c r="O21" s="24" t="s">
        <v>230</v>
      </c>
      <c r="R21" s="197">
        <v>0</v>
      </c>
      <c r="T21" s="128"/>
    </row>
    <row r="22" spans="2:20" x14ac:dyDescent="0.25">
      <c r="B22" s="126"/>
      <c r="E22" s="127"/>
      <c r="T22" s="128"/>
    </row>
    <row r="23" spans="2:20" x14ac:dyDescent="0.25">
      <c r="B23" s="126"/>
      <c r="E23" s="127"/>
      <c r="R23" s="24" t="s">
        <v>231</v>
      </c>
      <c r="T23" s="200">
        <v>0</v>
      </c>
    </row>
    <row r="24" spans="2:20" x14ac:dyDescent="0.25">
      <c r="B24" s="129"/>
      <c r="C24" s="130"/>
      <c r="D24" s="131"/>
      <c r="E24" s="132"/>
      <c r="F24" s="131"/>
      <c r="G24" s="131"/>
      <c r="H24" s="131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5"/>
    </row>
    <row r="25" spans="2:20" x14ac:dyDescent="0.25">
      <c r="B25" s="28" t="s">
        <v>134</v>
      </c>
      <c r="E25" s="67"/>
    </row>
    <row r="27" spans="2:20" x14ac:dyDescent="0.25">
      <c r="B27" s="163"/>
      <c r="C27" s="164"/>
      <c r="D27" s="165"/>
    </row>
    <row r="28" spans="2:20" x14ac:dyDescent="0.25">
      <c r="B28" s="319" t="s">
        <v>1151</v>
      </c>
      <c r="C28" s="320"/>
      <c r="D28" s="321"/>
    </row>
    <row r="29" spans="2:20" x14ac:dyDescent="0.25">
      <c r="B29" s="322" t="s">
        <v>37</v>
      </c>
      <c r="C29" s="323"/>
      <c r="D29" s="324"/>
    </row>
    <row r="30" spans="2:20" x14ac:dyDescent="0.25">
      <c r="B30" s="156"/>
      <c r="C30" s="157"/>
      <c r="D30" s="158"/>
    </row>
    <row r="31" spans="2:20" x14ac:dyDescent="0.25">
      <c r="B31" s="319" t="s">
        <v>1152</v>
      </c>
      <c r="C31" s="320"/>
      <c r="D31" s="321"/>
    </row>
    <row r="32" spans="2:20" x14ac:dyDescent="0.25">
      <c r="B32" s="322" t="s">
        <v>38</v>
      </c>
      <c r="C32" s="323"/>
      <c r="D32" s="324"/>
    </row>
    <row r="33" spans="2:15" x14ac:dyDescent="0.25">
      <c r="B33" s="156"/>
      <c r="C33" s="157"/>
      <c r="D33" s="158"/>
    </row>
    <row r="34" spans="2:15" x14ac:dyDescent="0.25">
      <c r="B34" s="319"/>
      <c r="C34" s="320"/>
      <c r="D34" s="321"/>
      <c r="O34" s="10" t="s">
        <v>264</v>
      </c>
    </row>
    <row r="35" spans="2:15" x14ac:dyDescent="0.25">
      <c r="B35" s="322" t="s">
        <v>39</v>
      </c>
      <c r="C35" s="323"/>
      <c r="D35" s="324"/>
    </row>
    <row r="36" spans="2:15" x14ac:dyDescent="0.25">
      <c r="B36" s="156"/>
      <c r="C36" s="157"/>
      <c r="D36" s="158"/>
    </row>
    <row r="37" spans="2:15" x14ac:dyDescent="0.25">
      <c r="B37" s="325" t="s">
        <v>1153</v>
      </c>
      <c r="C37" s="340"/>
      <c r="D37" s="341"/>
    </row>
    <row r="38" spans="2:15" x14ac:dyDescent="0.25">
      <c r="B38" s="322" t="s">
        <v>268</v>
      </c>
      <c r="C38" s="323"/>
      <c r="D38" s="324"/>
    </row>
    <row r="39" spans="2:15" x14ac:dyDescent="0.25">
      <c r="B39" s="159"/>
      <c r="C39" s="160"/>
      <c r="D39" s="161"/>
    </row>
  </sheetData>
  <sheetProtection insertRows="0" deleteRows="0" autoFilter="0"/>
  <mergeCells count="23">
    <mergeCell ref="B35:D35"/>
    <mergeCell ref="B37:D37"/>
    <mergeCell ref="B38:D38"/>
    <mergeCell ref="B28:D28"/>
    <mergeCell ref="B29:D29"/>
    <mergeCell ref="B31:D31"/>
    <mergeCell ref="B32:D32"/>
    <mergeCell ref="B34:D34"/>
    <mergeCell ref="R8:S8"/>
    <mergeCell ref="T12:T13"/>
    <mergeCell ref="F11:L11"/>
    <mergeCell ref="B12:B13"/>
    <mergeCell ref="C12:C13"/>
    <mergeCell ref="D12:D13"/>
    <mergeCell ref="E12:E13"/>
    <mergeCell ref="F12:F13"/>
    <mergeCell ref="G12:M12"/>
    <mergeCell ref="N12:N13"/>
    <mergeCell ref="O12:O13"/>
    <mergeCell ref="P12:Q12"/>
    <mergeCell ref="R12:R13"/>
    <mergeCell ref="S12:S13"/>
    <mergeCell ref="B9:M9"/>
  </mergeCells>
  <dataValidations count="1">
    <dataValidation allowBlank="1" showInputMessage="1" showErrorMessage="1" sqref="B9:M9" xr:uid="{00000000-0002-0000-1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landscape" r:id="rId1"/>
  <headerFooter>
    <oddFooter xml:space="preserve">&amp;L
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7:P34"/>
  <sheetViews>
    <sheetView showGridLines="0" view="pageBreakPreview" zoomScale="60" zoomScaleNormal="85" workbookViewId="0">
      <pane ySplit="12" topLeftCell="A13" activePane="bottomLeft" state="frozen"/>
      <selection activeCell="Q23" sqref="Q23"/>
      <selection pane="bottomLeft" activeCell="B20" sqref="B20"/>
    </sheetView>
  </sheetViews>
  <sheetFormatPr baseColWidth="10" defaultRowHeight="15" x14ac:dyDescent="0.25"/>
  <cols>
    <col min="1" max="1" width="1.140625" customWidth="1"/>
    <col min="2" max="2" width="22.140625" customWidth="1"/>
    <col min="3" max="3" width="38.140625" customWidth="1"/>
    <col min="4" max="4" width="17.140625" customWidth="1"/>
    <col min="5" max="5" width="18.28515625" customWidth="1"/>
    <col min="6" max="6" width="23.140625" customWidth="1"/>
    <col min="7" max="7" width="42.42578125" bestFit="1" customWidth="1"/>
    <col min="8" max="8" width="18" bestFit="1" customWidth="1"/>
    <col min="9" max="9" width="5.28515625" customWidth="1"/>
  </cols>
  <sheetData>
    <row r="7" spans="2:16" ht="19.5" customHeight="1" x14ac:dyDescent="0.25">
      <c r="B7" s="52" t="s">
        <v>232</v>
      </c>
    </row>
    <row r="8" spans="2:16" ht="9" customHeight="1" x14ac:dyDescent="0.3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</row>
    <row r="9" spans="2:16" ht="33.75" customHeight="1" x14ac:dyDescent="0.25">
      <c r="B9" s="418" t="str">
        <f>'Caratula Resumen'!E17</f>
        <v>Fondo de Aportaciones para la Educación Tecnológica y de Adultos/Colegio Nacional de Educación Profesional Técnica (FAETA/CONALEP)</v>
      </c>
      <c r="C9" s="419"/>
      <c r="D9" s="419"/>
      <c r="E9" s="420"/>
      <c r="F9" s="155" t="str">
        <f>'Caratula Resumen'!E16</f>
        <v>ZACATECAS</v>
      </c>
      <c r="G9" s="417" t="str">
        <f>'Caratula Resumen'!E18</f>
        <v>3er. Trimestre 2025</v>
      </c>
      <c r="H9" s="417"/>
    </row>
    <row r="10" spans="2:16" x14ac:dyDescent="0.25">
      <c r="B10" s="136" t="s">
        <v>233</v>
      </c>
      <c r="C10" s="133"/>
      <c r="D10" s="134"/>
      <c r="E10" s="134"/>
      <c r="F10" s="134"/>
      <c r="G10" s="134"/>
      <c r="H10" s="135"/>
    </row>
    <row r="11" spans="2:16" x14ac:dyDescent="0.25">
      <c r="B11" s="137" t="s">
        <v>234</v>
      </c>
      <c r="C11" s="57"/>
      <c r="D11" s="61"/>
      <c r="E11" s="61"/>
      <c r="F11" s="61"/>
      <c r="G11" s="61"/>
      <c r="H11" s="103"/>
    </row>
    <row r="12" spans="2:16" ht="30" x14ac:dyDescent="0.25">
      <c r="B12" s="138" t="s">
        <v>235</v>
      </c>
      <c r="C12" s="138" t="s">
        <v>236</v>
      </c>
      <c r="D12" s="139" t="s">
        <v>237</v>
      </c>
      <c r="E12" s="138" t="s">
        <v>83</v>
      </c>
      <c r="F12" s="138" t="s">
        <v>43</v>
      </c>
      <c r="G12" s="138" t="s">
        <v>44</v>
      </c>
      <c r="H12" s="138" t="s">
        <v>238</v>
      </c>
    </row>
    <row r="13" spans="2:16" s="183" customFormat="1" ht="14.25" customHeight="1" x14ac:dyDescent="0.25">
      <c r="B13" s="308" t="s">
        <v>1004</v>
      </c>
      <c r="C13" s="308" t="s">
        <v>1039</v>
      </c>
      <c r="D13" s="308" t="s">
        <v>824</v>
      </c>
      <c r="E13" s="308" t="s">
        <v>1036</v>
      </c>
      <c r="F13" s="308" t="s">
        <v>1037</v>
      </c>
      <c r="G13" s="308" t="s">
        <v>1038</v>
      </c>
      <c r="H13" s="308" t="s">
        <v>1003</v>
      </c>
    </row>
    <row r="14" spans="2:16" s="183" customFormat="1" ht="14.25" customHeight="1" x14ac:dyDescent="0.25">
      <c r="B14" s="308" t="s">
        <v>1004</v>
      </c>
      <c r="C14" s="308" t="s">
        <v>1149</v>
      </c>
      <c r="D14" s="309" t="s">
        <v>815</v>
      </c>
      <c r="E14" s="309" t="s">
        <v>1070</v>
      </c>
      <c r="F14" s="309" t="s">
        <v>1071</v>
      </c>
      <c r="G14" s="309" t="s">
        <v>1072</v>
      </c>
      <c r="H14" s="308" t="s">
        <v>1003</v>
      </c>
    </row>
    <row r="15" spans="2:16" s="183" customFormat="1" ht="14.25" customHeight="1" x14ac:dyDescent="0.25">
      <c r="B15" s="308" t="s">
        <v>1004</v>
      </c>
      <c r="C15" s="308" t="s">
        <v>1017</v>
      </c>
      <c r="D15" s="309" t="s">
        <v>815</v>
      </c>
      <c r="E15" s="309" t="s">
        <v>1094</v>
      </c>
      <c r="F15" s="309" t="s">
        <v>1095</v>
      </c>
      <c r="G15" s="309" t="s">
        <v>1096</v>
      </c>
      <c r="H15" s="308" t="s">
        <v>1003</v>
      </c>
    </row>
    <row r="16" spans="2:16" s="183" customFormat="1" ht="14.25" customHeight="1" x14ac:dyDescent="0.25">
      <c r="B16" s="308" t="s">
        <v>1004</v>
      </c>
      <c r="C16" s="308" t="s">
        <v>1150</v>
      </c>
      <c r="D16" s="309" t="s">
        <v>815</v>
      </c>
      <c r="E16" s="309" t="s">
        <v>1097</v>
      </c>
      <c r="F16" s="309" t="s">
        <v>1098</v>
      </c>
      <c r="G16" s="309" t="s">
        <v>1099</v>
      </c>
      <c r="H16" s="308" t="s">
        <v>1003</v>
      </c>
    </row>
    <row r="17" spans="2:8" x14ac:dyDescent="0.25">
      <c r="B17" s="144"/>
      <c r="C17" s="54"/>
      <c r="D17" s="54"/>
      <c r="E17" s="54"/>
      <c r="F17" s="54"/>
      <c r="G17" s="54"/>
      <c r="H17" s="150"/>
    </row>
    <row r="18" spans="2:8" x14ac:dyDescent="0.25">
      <c r="B18" s="38" t="s">
        <v>1154</v>
      </c>
      <c r="H18" s="39"/>
    </row>
    <row r="19" spans="2:8" x14ac:dyDescent="0.25">
      <c r="B19" s="38" t="s">
        <v>239</v>
      </c>
      <c r="H19" s="39"/>
    </row>
    <row r="20" spans="2:8" x14ac:dyDescent="0.25">
      <c r="B20" s="57" t="s">
        <v>240</v>
      </c>
      <c r="C20" s="61"/>
      <c r="D20" s="61"/>
      <c r="E20" s="61"/>
      <c r="F20" s="61"/>
      <c r="G20" s="61"/>
      <c r="H20" s="103"/>
    </row>
    <row r="22" spans="2:8" x14ac:dyDescent="0.25">
      <c r="B22" s="163"/>
      <c r="C22" s="164"/>
      <c r="D22" s="165"/>
    </row>
    <row r="23" spans="2:8" x14ac:dyDescent="0.25">
      <c r="B23" s="319" t="s">
        <v>1151</v>
      </c>
      <c r="C23" s="320"/>
      <c r="D23" s="321"/>
    </row>
    <row r="24" spans="2:8" x14ac:dyDescent="0.25">
      <c r="B24" s="322" t="s">
        <v>37</v>
      </c>
      <c r="C24" s="323"/>
      <c r="D24" s="324"/>
    </row>
    <row r="25" spans="2:8" x14ac:dyDescent="0.25">
      <c r="B25" s="156"/>
      <c r="C25" s="157"/>
      <c r="D25" s="158"/>
    </row>
    <row r="26" spans="2:8" x14ac:dyDescent="0.25">
      <c r="B26" s="319" t="s">
        <v>1152</v>
      </c>
      <c r="C26" s="320"/>
      <c r="D26" s="321"/>
    </row>
    <row r="27" spans="2:8" x14ac:dyDescent="0.25">
      <c r="B27" s="322" t="s">
        <v>38</v>
      </c>
      <c r="C27" s="323"/>
      <c r="D27" s="324"/>
    </row>
    <row r="28" spans="2:8" x14ac:dyDescent="0.25">
      <c r="B28" s="156"/>
      <c r="C28" s="157"/>
      <c r="D28" s="158"/>
    </row>
    <row r="29" spans="2:8" x14ac:dyDescent="0.25">
      <c r="B29" s="319"/>
      <c r="C29" s="320"/>
      <c r="D29" s="321"/>
    </row>
    <row r="30" spans="2:8" x14ac:dyDescent="0.25">
      <c r="B30" s="322" t="s">
        <v>39</v>
      </c>
      <c r="C30" s="323"/>
      <c r="D30" s="324"/>
    </row>
    <row r="31" spans="2:8" x14ac:dyDescent="0.25">
      <c r="B31" s="156"/>
      <c r="C31" s="157"/>
      <c r="D31" s="158"/>
    </row>
    <row r="32" spans="2:8" x14ac:dyDescent="0.25">
      <c r="B32" s="325" t="s">
        <v>1153</v>
      </c>
      <c r="C32" s="340"/>
      <c r="D32" s="341"/>
    </row>
    <row r="33" spans="2:4" x14ac:dyDescent="0.25">
      <c r="B33" s="322" t="s">
        <v>268</v>
      </c>
      <c r="C33" s="323"/>
      <c r="D33" s="324"/>
    </row>
    <row r="34" spans="2:4" x14ac:dyDescent="0.25">
      <c r="B34" s="159"/>
      <c r="C34" s="160"/>
      <c r="D34" s="161"/>
    </row>
  </sheetData>
  <sheetProtection insertRows="0" deleteRows="0" autoFilter="0"/>
  <mergeCells count="10">
    <mergeCell ref="G9:H9"/>
    <mergeCell ref="B9:E9"/>
    <mergeCell ref="B32:D32"/>
    <mergeCell ref="B33:D33"/>
    <mergeCell ref="B23:D23"/>
    <mergeCell ref="B24:D24"/>
    <mergeCell ref="B26:D26"/>
    <mergeCell ref="B27:D27"/>
    <mergeCell ref="B29:D29"/>
    <mergeCell ref="B30:D30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5" orientation="landscape" r:id="rId1"/>
  <headerFooter>
    <oddFooter xml:space="preserve">&amp;L
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B4:H42"/>
  <sheetViews>
    <sheetView zoomScaleNormal="100" workbookViewId="0">
      <selection activeCell="J11" sqref="J11:J43"/>
    </sheetView>
  </sheetViews>
  <sheetFormatPr baseColWidth="10" defaultRowHeight="15" x14ac:dyDescent="0.25"/>
  <cols>
    <col min="2" max="2" width="20.5703125" customWidth="1"/>
    <col min="4" max="4" width="13" bestFit="1" customWidth="1"/>
    <col min="8" max="8" width="26.140625" bestFit="1" customWidth="1"/>
  </cols>
  <sheetData>
    <row r="4" spans="2:8" x14ac:dyDescent="0.25">
      <c r="B4" s="140" t="s">
        <v>241</v>
      </c>
    </row>
    <row r="5" spans="2:8" x14ac:dyDescent="0.25">
      <c r="B5" t="s">
        <v>242</v>
      </c>
    </row>
    <row r="6" spans="2:8" x14ac:dyDescent="0.25">
      <c r="B6" t="s">
        <v>243</v>
      </c>
    </row>
    <row r="10" spans="2:8" x14ac:dyDescent="0.25">
      <c r="H10" s="140" t="s">
        <v>244</v>
      </c>
    </row>
    <row r="11" spans="2:8" x14ac:dyDescent="0.25">
      <c r="B11" s="140" t="s">
        <v>245</v>
      </c>
      <c r="H11" s="310" t="s">
        <v>246</v>
      </c>
    </row>
    <row r="12" spans="2:8" x14ac:dyDescent="0.25">
      <c r="B12" t="s">
        <v>272</v>
      </c>
      <c r="H12" s="310" t="s">
        <v>247</v>
      </c>
    </row>
    <row r="13" spans="2:8" x14ac:dyDescent="0.25">
      <c r="B13" t="s">
        <v>273</v>
      </c>
      <c r="H13" s="310" t="s">
        <v>248</v>
      </c>
    </row>
    <row r="14" spans="2:8" x14ac:dyDescent="0.25">
      <c r="B14" t="s">
        <v>274</v>
      </c>
      <c r="H14" s="310" t="s">
        <v>249</v>
      </c>
    </row>
    <row r="15" spans="2:8" x14ac:dyDescent="0.25">
      <c r="B15" t="s">
        <v>275</v>
      </c>
      <c r="H15" s="310" t="s">
        <v>276</v>
      </c>
    </row>
    <row r="16" spans="2:8" x14ac:dyDescent="0.25">
      <c r="D16" s="140" t="s">
        <v>250</v>
      </c>
      <c r="H16" s="310" t="s">
        <v>277</v>
      </c>
    </row>
    <row r="17" spans="4:8" x14ac:dyDescent="0.25">
      <c r="D17">
        <v>2013</v>
      </c>
      <c r="H17" s="310" t="s">
        <v>278</v>
      </c>
    </row>
    <row r="18" spans="4:8" x14ac:dyDescent="0.25">
      <c r="D18">
        <v>2014</v>
      </c>
      <c r="H18" s="310" t="s">
        <v>279</v>
      </c>
    </row>
    <row r="19" spans="4:8" x14ac:dyDescent="0.25">
      <c r="D19">
        <v>2015</v>
      </c>
      <c r="H19" s="310" t="s">
        <v>251</v>
      </c>
    </row>
    <row r="20" spans="4:8" x14ac:dyDescent="0.25">
      <c r="D20">
        <v>2016</v>
      </c>
      <c r="H20" s="310" t="s">
        <v>280</v>
      </c>
    </row>
    <row r="21" spans="4:8" x14ac:dyDescent="0.25">
      <c r="D21">
        <v>2017</v>
      </c>
      <c r="H21" s="310" t="s">
        <v>281</v>
      </c>
    </row>
    <row r="22" spans="4:8" x14ac:dyDescent="0.25">
      <c r="D22">
        <v>2018</v>
      </c>
      <c r="H22" s="310" t="s">
        <v>282</v>
      </c>
    </row>
    <row r="23" spans="4:8" x14ac:dyDescent="0.25">
      <c r="H23" s="310" t="s">
        <v>271</v>
      </c>
    </row>
    <row r="24" spans="4:8" x14ac:dyDescent="0.25">
      <c r="H24" s="310" t="s">
        <v>283</v>
      </c>
    </row>
    <row r="25" spans="4:8" x14ac:dyDescent="0.25">
      <c r="H25" s="310" t="s">
        <v>284</v>
      </c>
    </row>
    <row r="26" spans="4:8" x14ac:dyDescent="0.25">
      <c r="H26" s="310" t="s">
        <v>285</v>
      </c>
    </row>
    <row r="27" spans="4:8" x14ac:dyDescent="0.25">
      <c r="H27" s="310" t="s">
        <v>286</v>
      </c>
    </row>
    <row r="28" spans="4:8" x14ac:dyDescent="0.25">
      <c r="H28" s="310" t="s">
        <v>287</v>
      </c>
    </row>
    <row r="29" spans="4:8" x14ac:dyDescent="0.25">
      <c r="H29" s="310" t="s">
        <v>288</v>
      </c>
    </row>
    <row r="30" spans="4:8" x14ac:dyDescent="0.25">
      <c r="H30" s="310" t="s">
        <v>289</v>
      </c>
    </row>
    <row r="31" spans="4:8" x14ac:dyDescent="0.25">
      <c r="H31" s="310" t="s">
        <v>290</v>
      </c>
    </row>
    <row r="32" spans="4:8" x14ac:dyDescent="0.25">
      <c r="H32" s="310" t="s">
        <v>291</v>
      </c>
    </row>
    <row r="33" spans="8:8" x14ac:dyDescent="0.25">
      <c r="H33" s="310" t="s">
        <v>292</v>
      </c>
    </row>
    <row r="34" spans="8:8" x14ac:dyDescent="0.25">
      <c r="H34" s="310" t="s">
        <v>293</v>
      </c>
    </row>
    <row r="35" spans="8:8" x14ac:dyDescent="0.25">
      <c r="H35" s="310" t="s">
        <v>294</v>
      </c>
    </row>
    <row r="36" spans="8:8" x14ac:dyDescent="0.25">
      <c r="H36" s="310" t="s">
        <v>295</v>
      </c>
    </row>
    <row r="37" spans="8:8" x14ac:dyDescent="0.25">
      <c r="H37" s="310" t="s">
        <v>296</v>
      </c>
    </row>
    <row r="38" spans="8:8" x14ac:dyDescent="0.25">
      <c r="H38" s="310" t="s">
        <v>297</v>
      </c>
    </row>
    <row r="39" spans="8:8" x14ac:dyDescent="0.25">
      <c r="H39" s="310" t="s">
        <v>298</v>
      </c>
    </row>
    <row r="40" spans="8:8" x14ac:dyDescent="0.25">
      <c r="H40" s="310" t="s">
        <v>299</v>
      </c>
    </row>
    <row r="41" spans="8:8" x14ac:dyDescent="0.25">
      <c r="H41" s="310" t="s">
        <v>300</v>
      </c>
    </row>
    <row r="42" spans="8:8" x14ac:dyDescent="0.25">
      <c r="H42" s="310" t="s">
        <v>301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7:Y37"/>
  <sheetViews>
    <sheetView showGridLines="0" view="pageBreakPreview" zoomScale="55" zoomScaleNormal="55" zoomScaleSheetLayoutView="55" zoomScalePageLayoutView="55" workbookViewId="0">
      <pane xSplit="1" ySplit="12" topLeftCell="B13" activePane="bottomRight" state="frozen"/>
      <selection activeCell="Q23" sqref="Q23"/>
      <selection pane="topRight" activeCell="Q23" sqref="Q23"/>
      <selection pane="bottomLeft" activeCell="Q23" sqref="Q23"/>
      <selection pane="bottomRight" activeCell="B32" sqref="B32:D32"/>
    </sheetView>
  </sheetViews>
  <sheetFormatPr baseColWidth="10" defaultColWidth="3.5703125" defaultRowHeight="15" x14ac:dyDescent="0.25"/>
  <cols>
    <col min="1" max="1" width="1.28515625" style="10" customWidth="1"/>
    <col min="2" max="2" width="17.85546875" style="10" customWidth="1"/>
    <col min="3" max="3" width="19.42578125" style="10" bestFit="1" customWidth="1"/>
    <col min="4" max="4" width="27.140625" style="10" bestFit="1" customWidth="1"/>
    <col min="5" max="5" width="44.7109375" style="10" customWidth="1"/>
    <col min="6" max="6" width="35.7109375" style="10" bestFit="1" customWidth="1"/>
    <col min="7" max="7" width="22.42578125" style="10" bestFit="1" customWidth="1"/>
    <col min="8" max="8" width="12.7109375" style="10" customWidth="1"/>
    <col min="9" max="13" width="16.28515625" style="10" customWidth="1"/>
    <col min="14" max="15" width="13.140625" style="10" bestFit="1" customWidth="1"/>
    <col min="16" max="16" width="24.28515625" style="10" customWidth="1"/>
    <col min="17" max="17" width="18.85546875" style="10" customWidth="1"/>
    <col min="18" max="18" width="25.5703125" style="10" bestFit="1" customWidth="1"/>
    <col min="19" max="19" width="15.140625" style="10" bestFit="1" customWidth="1"/>
    <col min="20" max="20" width="13.140625" style="10" bestFit="1" customWidth="1"/>
    <col min="21" max="21" width="35.7109375" style="10" customWidth="1"/>
    <col min="22" max="22" width="15.5703125" style="10" customWidth="1"/>
    <col min="23" max="23" width="31.85546875" style="10" bestFit="1" customWidth="1"/>
    <col min="24" max="24" width="36.5703125" style="10" bestFit="1" customWidth="1"/>
    <col min="25" max="25" width="17" style="10" bestFit="1" customWidth="1"/>
    <col min="26" max="255" width="11.42578125" style="10" customWidth="1"/>
    <col min="256" max="16384" width="3.5703125" style="10"/>
  </cols>
  <sheetData>
    <row r="7" spans="2:25" s="14" customFormat="1" ht="18.75" x14ac:dyDescent="0.3">
      <c r="B7" s="11" t="s">
        <v>40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 t="str">
        <f>'Caratula Resumen'!E16</f>
        <v>ZACATECAS</v>
      </c>
      <c r="Y7" s="13"/>
    </row>
    <row r="8" spans="2:25" s="14" customFormat="1" ht="18.75" x14ac:dyDescent="0.3">
      <c r="B8" s="334" t="str">
        <f>'Caratula Resumen'!E17</f>
        <v>Fondo de Aportaciones para la Educación Tecnológica y de Adultos/Colegio Nacional de Educación Profesional Técnica (FAETA/CONALEP)</v>
      </c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15"/>
      <c r="R8" s="15"/>
      <c r="S8" s="15"/>
      <c r="T8" s="15"/>
      <c r="U8" s="15"/>
      <c r="V8" s="15"/>
      <c r="W8" s="170"/>
      <c r="X8" s="15" t="str">
        <f>'Caratula Resumen'!E18</f>
        <v>3er. Trimestre 2025</v>
      </c>
      <c r="Y8" s="16"/>
    </row>
    <row r="9" spans="2:25" ht="18.75" x14ac:dyDescent="0.3">
      <c r="B9" s="236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8"/>
    </row>
    <row r="10" spans="2:25" ht="18.75" x14ac:dyDescent="0.3"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0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s="20" customFormat="1" ht="18.75" x14ac:dyDescent="0.2">
      <c r="B11" s="336" t="s">
        <v>41</v>
      </c>
      <c r="C11" s="336" t="s">
        <v>42</v>
      </c>
      <c r="D11" s="336" t="s">
        <v>43</v>
      </c>
      <c r="E11" s="336" t="s">
        <v>44</v>
      </c>
      <c r="F11" s="336" t="s">
        <v>45</v>
      </c>
      <c r="G11" s="338" t="s">
        <v>46</v>
      </c>
      <c r="H11" s="338"/>
      <c r="I11" s="338"/>
      <c r="J11" s="338"/>
      <c r="K11" s="338"/>
      <c r="L11" s="338"/>
      <c r="M11" s="338"/>
      <c r="N11" s="336" t="s">
        <v>47</v>
      </c>
      <c r="O11" s="336"/>
      <c r="P11" s="336" t="s">
        <v>48</v>
      </c>
      <c r="Q11" s="336" t="s">
        <v>49</v>
      </c>
      <c r="R11" s="336" t="s">
        <v>50</v>
      </c>
      <c r="S11" s="336" t="s">
        <v>51</v>
      </c>
      <c r="T11" s="336"/>
      <c r="U11" s="336" t="s">
        <v>52</v>
      </c>
      <c r="V11" s="336" t="s">
        <v>53</v>
      </c>
      <c r="W11" s="336" t="s">
        <v>54</v>
      </c>
      <c r="X11" s="336" t="s">
        <v>55</v>
      </c>
      <c r="Y11" s="336" t="s">
        <v>56</v>
      </c>
    </row>
    <row r="12" spans="2:25" s="20" customFormat="1" ht="37.5" x14ac:dyDescent="0.2">
      <c r="B12" s="336"/>
      <c r="C12" s="336"/>
      <c r="D12" s="336"/>
      <c r="E12" s="336"/>
      <c r="F12" s="336"/>
      <c r="G12" s="281" t="s">
        <v>57</v>
      </c>
      <c r="H12" s="281" t="s">
        <v>58</v>
      </c>
      <c r="I12" s="281" t="s">
        <v>59</v>
      </c>
      <c r="J12" s="281" t="s">
        <v>60</v>
      </c>
      <c r="K12" s="281" t="s">
        <v>61</v>
      </c>
      <c r="L12" s="240" t="s">
        <v>62</v>
      </c>
      <c r="M12" s="281" t="s">
        <v>63</v>
      </c>
      <c r="N12" s="281" t="s">
        <v>64</v>
      </c>
      <c r="O12" s="281" t="s">
        <v>65</v>
      </c>
      <c r="P12" s="336"/>
      <c r="Q12" s="336"/>
      <c r="R12" s="336"/>
      <c r="S12" s="281" t="s">
        <v>66</v>
      </c>
      <c r="T12" s="281" t="s">
        <v>67</v>
      </c>
      <c r="U12" s="336"/>
      <c r="V12" s="336"/>
      <c r="W12" s="336"/>
      <c r="X12" s="336"/>
      <c r="Y12" s="336"/>
    </row>
    <row r="13" spans="2:25" x14ac:dyDescent="0.25">
      <c r="B13" s="217" t="s">
        <v>301</v>
      </c>
      <c r="C13" s="217" t="s">
        <v>302</v>
      </c>
      <c r="D13" s="217" t="s">
        <v>303</v>
      </c>
      <c r="E13" s="217" t="s">
        <v>304</v>
      </c>
      <c r="F13" s="217" t="s">
        <v>305</v>
      </c>
      <c r="G13" s="217" t="s">
        <v>306</v>
      </c>
      <c r="H13" s="217" t="s">
        <v>307</v>
      </c>
      <c r="I13" s="217" t="s">
        <v>308</v>
      </c>
      <c r="J13" s="217" t="s">
        <v>309</v>
      </c>
      <c r="K13" s="217" t="s">
        <v>310</v>
      </c>
      <c r="L13" s="217" t="s">
        <v>311</v>
      </c>
      <c r="M13" s="217" t="s">
        <v>312</v>
      </c>
      <c r="N13" s="217" t="s">
        <v>313</v>
      </c>
      <c r="O13" s="217" t="s">
        <v>314</v>
      </c>
      <c r="P13" s="217">
        <v>61150.34</v>
      </c>
      <c r="Q13" s="217">
        <v>0</v>
      </c>
      <c r="R13" s="217" t="s">
        <v>315</v>
      </c>
      <c r="S13" s="217" t="s">
        <v>315</v>
      </c>
      <c r="T13" s="217" t="s">
        <v>316</v>
      </c>
      <c r="U13" s="217" t="s">
        <v>317</v>
      </c>
      <c r="V13" s="217" t="s">
        <v>318</v>
      </c>
      <c r="W13" s="217" t="s">
        <v>319</v>
      </c>
      <c r="X13" s="217" t="s">
        <v>320</v>
      </c>
      <c r="Y13" s="217" t="s">
        <v>321</v>
      </c>
    </row>
    <row r="14" spans="2:25" x14ac:dyDescent="0.25">
      <c r="B14" s="217" t="s">
        <v>301</v>
      </c>
      <c r="C14" s="217" t="s">
        <v>322</v>
      </c>
      <c r="D14" s="217" t="s">
        <v>323</v>
      </c>
      <c r="E14" s="217" t="s">
        <v>324</v>
      </c>
      <c r="F14" s="217" t="s">
        <v>325</v>
      </c>
      <c r="G14" s="217" t="s">
        <v>306</v>
      </c>
      <c r="H14" s="217" t="s">
        <v>307</v>
      </c>
      <c r="I14" s="217" t="s">
        <v>308</v>
      </c>
      <c r="J14" s="217" t="s">
        <v>309</v>
      </c>
      <c r="K14" s="217" t="s">
        <v>326</v>
      </c>
      <c r="L14" s="217" t="s">
        <v>311</v>
      </c>
      <c r="M14" s="217" t="s">
        <v>327</v>
      </c>
      <c r="N14" s="217" t="s">
        <v>328</v>
      </c>
      <c r="O14" s="217" t="s">
        <v>329</v>
      </c>
      <c r="P14" s="217">
        <v>33852.129999999997</v>
      </c>
      <c r="Q14" s="217">
        <v>100036.68</v>
      </c>
      <c r="R14" s="217" t="s">
        <v>315</v>
      </c>
      <c r="S14" s="217" t="s">
        <v>315</v>
      </c>
      <c r="T14" s="217" t="s">
        <v>316</v>
      </c>
      <c r="U14" s="217" t="s">
        <v>317</v>
      </c>
      <c r="V14" s="217" t="s">
        <v>318</v>
      </c>
      <c r="W14" s="217" t="s">
        <v>319</v>
      </c>
      <c r="X14" s="217" t="s">
        <v>320</v>
      </c>
      <c r="Y14" s="217" t="s">
        <v>330</v>
      </c>
    </row>
    <row r="15" spans="2:25" x14ac:dyDescent="0.25">
      <c r="B15" s="217" t="s">
        <v>301</v>
      </c>
      <c r="C15" s="217" t="s">
        <v>331</v>
      </c>
      <c r="D15" s="217" t="s">
        <v>332</v>
      </c>
      <c r="E15" s="217" t="s">
        <v>333</v>
      </c>
      <c r="F15" s="217" t="s">
        <v>334</v>
      </c>
      <c r="G15" s="217" t="s">
        <v>306</v>
      </c>
      <c r="H15" s="217" t="s">
        <v>307</v>
      </c>
      <c r="I15" s="217" t="s">
        <v>308</v>
      </c>
      <c r="J15" s="217" t="s">
        <v>309</v>
      </c>
      <c r="K15" s="217" t="s">
        <v>326</v>
      </c>
      <c r="L15" s="217" t="s">
        <v>311</v>
      </c>
      <c r="M15" s="217" t="s">
        <v>335</v>
      </c>
      <c r="N15" s="217" t="s">
        <v>328</v>
      </c>
      <c r="O15" s="217" t="s">
        <v>329</v>
      </c>
      <c r="P15" s="217">
        <v>43455.58</v>
      </c>
      <c r="Q15" s="217">
        <v>94915.34</v>
      </c>
      <c r="R15" s="217" t="s">
        <v>315</v>
      </c>
      <c r="S15" s="217" t="s">
        <v>315</v>
      </c>
      <c r="T15" s="217" t="s">
        <v>316</v>
      </c>
      <c r="U15" s="217" t="s">
        <v>319</v>
      </c>
      <c r="V15" s="217" t="s">
        <v>318</v>
      </c>
      <c r="W15" s="217" t="s">
        <v>319</v>
      </c>
      <c r="X15" s="217" t="s">
        <v>320</v>
      </c>
      <c r="Y15" s="217" t="s">
        <v>336</v>
      </c>
    </row>
    <row r="16" spans="2:25" x14ac:dyDescent="0.25">
      <c r="B16" s="217" t="s">
        <v>301</v>
      </c>
      <c r="C16" s="217" t="s">
        <v>337</v>
      </c>
      <c r="D16" s="217" t="s">
        <v>338</v>
      </c>
      <c r="E16" s="217" t="s">
        <v>339</v>
      </c>
      <c r="F16" s="217" t="s">
        <v>340</v>
      </c>
      <c r="G16" s="217" t="s">
        <v>306</v>
      </c>
      <c r="H16" s="217" t="s">
        <v>307</v>
      </c>
      <c r="I16" s="217" t="s">
        <v>308</v>
      </c>
      <c r="J16" s="217" t="s">
        <v>309</v>
      </c>
      <c r="K16" s="217" t="s">
        <v>341</v>
      </c>
      <c r="L16" s="217" t="s">
        <v>311</v>
      </c>
      <c r="M16" s="217" t="s">
        <v>342</v>
      </c>
      <c r="N16" s="217" t="s">
        <v>343</v>
      </c>
      <c r="O16" s="217" t="s">
        <v>344</v>
      </c>
      <c r="P16" s="217">
        <v>39953.800000000003</v>
      </c>
      <c r="Q16" s="217">
        <v>71181.84</v>
      </c>
      <c r="R16" s="217" t="s">
        <v>345</v>
      </c>
      <c r="S16" s="217" t="s">
        <v>345</v>
      </c>
      <c r="T16" s="217" t="s">
        <v>316</v>
      </c>
      <c r="U16" s="217" t="s">
        <v>317</v>
      </c>
      <c r="V16" s="217" t="s">
        <v>318</v>
      </c>
      <c r="W16" s="217" t="s">
        <v>319</v>
      </c>
      <c r="X16" s="217" t="s">
        <v>320</v>
      </c>
      <c r="Y16" s="217" t="s">
        <v>346</v>
      </c>
    </row>
    <row r="17" spans="2:25" x14ac:dyDescent="0.25"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</row>
    <row r="18" spans="2:25" ht="18.75" x14ac:dyDescent="0.3">
      <c r="B18" s="241" t="s">
        <v>68</v>
      </c>
      <c r="C18" s="282">
        <v>0</v>
      </c>
      <c r="D18" s="152"/>
      <c r="E18" s="152"/>
      <c r="F18" s="152"/>
      <c r="G18" s="152"/>
      <c r="H18" s="152"/>
      <c r="I18" s="280"/>
      <c r="J18" s="152"/>
      <c r="K18" s="152" t="s">
        <v>69</v>
      </c>
      <c r="L18" s="280"/>
      <c r="M18" s="282">
        <f>COUNTA(M13:M16)</f>
        <v>4</v>
      </c>
      <c r="N18" s="14"/>
      <c r="O18" s="14"/>
      <c r="P18" s="283">
        <f>SUM(P13:P16)</f>
        <v>178411.84999999998</v>
      </c>
      <c r="Q18" s="280"/>
      <c r="R18" s="280"/>
      <c r="S18" s="280"/>
      <c r="T18" s="280"/>
      <c r="U18" s="280"/>
      <c r="V18" s="280"/>
      <c r="W18" s="280"/>
      <c r="X18" s="280"/>
      <c r="Y18" s="284"/>
    </row>
    <row r="19" spans="2:25" ht="18.75" x14ac:dyDescent="0.3">
      <c r="B19" s="285"/>
      <c r="C19" s="286"/>
      <c r="D19" s="286"/>
      <c r="E19" s="286"/>
      <c r="F19" s="286"/>
      <c r="G19" s="286"/>
      <c r="H19" s="286"/>
      <c r="I19" s="286"/>
      <c r="J19" s="286"/>
      <c r="K19" s="287"/>
      <c r="L19" s="14"/>
      <c r="M19" s="14"/>
      <c r="N19" s="339" t="s">
        <v>5</v>
      </c>
      <c r="O19" s="339"/>
      <c r="P19" s="14"/>
      <c r="Q19" s="14"/>
      <c r="R19" s="14"/>
      <c r="S19" s="14"/>
      <c r="T19" s="14"/>
      <c r="U19" s="14"/>
      <c r="V19" s="14"/>
      <c r="W19" s="14"/>
      <c r="X19" s="14"/>
      <c r="Y19" s="288"/>
    </row>
    <row r="20" spans="2:25" ht="18.75" x14ac:dyDescent="0.3">
      <c r="B20" s="285"/>
      <c r="C20" s="286"/>
      <c r="D20" s="286"/>
      <c r="E20" s="286"/>
      <c r="F20" s="286"/>
      <c r="G20" s="286"/>
      <c r="H20" s="286"/>
      <c r="I20" s="286"/>
      <c r="J20" s="286"/>
      <c r="K20" s="287"/>
      <c r="L20" s="14"/>
      <c r="M20" s="337" t="s">
        <v>6</v>
      </c>
      <c r="N20" s="337"/>
      <c r="O20" s="337"/>
      <c r="P20" s="14"/>
      <c r="Q20" s="283">
        <f>SUM(Q13:Q16)</f>
        <v>266133.86</v>
      </c>
      <c r="R20" s="14"/>
      <c r="S20" s="14"/>
      <c r="T20" s="14"/>
      <c r="U20" s="14"/>
      <c r="V20" s="14"/>
      <c r="W20" s="14"/>
      <c r="X20" s="14"/>
      <c r="Y20" s="288"/>
    </row>
    <row r="21" spans="2:25" ht="18.75" x14ac:dyDescent="0.3">
      <c r="B21" s="242"/>
      <c r="C21" s="243"/>
      <c r="D21" s="243"/>
      <c r="E21" s="244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 t="s">
        <v>70</v>
      </c>
      <c r="X21" s="243"/>
      <c r="Y21" s="289"/>
    </row>
    <row r="22" spans="2:25" x14ac:dyDescent="0.25">
      <c r="B22" s="28" t="s">
        <v>71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2:25" x14ac:dyDescent="0.25">
      <c r="B23" s="28" t="s">
        <v>72</v>
      </c>
      <c r="C23" s="30"/>
      <c r="D23" s="30"/>
      <c r="E23" s="36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2:25" x14ac:dyDescent="0.25">
      <c r="B24" s="30"/>
      <c r="C24" s="30"/>
      <c r="D24" s="30"/>
      <c r="E24" s="30"/>
      <c r="F24" s="37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2:25" x14ac:dyDescent="0.25">
      <c r="B25" s="7"/>
      <c r="C25" s="8"/>
      <c r="D25" s="9"/>
      <c r="E25" s="25"/>
    </row>
    <row r="26" spans="2:25" x14ac:dyDescent="0.25">
      <c r="B26" s="319" t="s">
        <v>1151</v>
      </c>
      <c r="C26" s="320"/>
      <c r="D26" s="321"/>
      <c r="E26" s="147"/>
    </row>
    <row r="27" spans="2:25" x14ac:dyDescent="0.25">
      <c r="B27" s="322" t="s">
        <v>37</v>
      </c>
      <c r="C27" s="323"/>
      <c r="D27" s="324"/>
      <c r="E27" s="52"/>
    </row>
    <row r="28" spans="2:25" x14ac:dyDescent="0.25">
      <c r="B28" s="156"/>
      <c r="C28" s="157"/>
      <c r="D28" s="158"/>
      <c r="E28" s="146"/>
    </row>
    <row r="29" spans="2:25" x14ac:dyDescent="0.25">
      <c r="B29" s="319" t="s">
        <v>1152</v>
      </c>
      <c r="C29" s="320"/>
      <c r="D29" s="321"/>
      <c r="E29" s="147"/>
    </row>
    <row r="30" spans="2:25" x14ac:dyDescent="0.25">
      <c r="B30" s="322" t="s">
        <v>38</v>
      </c>
      <c r="C30" s="323"/>
      <c r="D30" s="324"/>
      <c r="E30" s="52"/>
    </row>
    <row r="31" spans="2:25" x14ac:dyDescent="0.25">
      <c r="B31" s="156"/>
      <c r="C31" s="157"/>
      <c r="D31" s="158"/>
      <c r="E31" s="146"/>
    </row>
    <row r="32" spans="2:25" x14ac:dyDescent="0.25">
      <c r="B32" s="319"/>
      <c r="C32" s="320"/>
      <c r="D32" s="321"/>
      <c r="E32" s="147"/>
    </row>
    <row r="33" spans="2:5" x14ac:dyDescent="0.25">
      <c r="B33" s="322" t="s">
        <v>39</v>
      </c>
      <c r="C33" s="323"/>
      <c r="D33" s="324"/>
      <c r="E33" s="52"/>
    </row>
    <row r="34" spans="2:5" x14ac:dyDescent="0.25">
      <c r="B34" s="156"/>
      <c r="C34" s="157"/>
      <c r="D34" s="158"/>
      <c r="E34" s="146"/>
    </row>
    <row r="35" spans="2:5" x14ac:dyDescent="0.25">
      <c r="B35" s="325" t="s">
        <v>1153</v>
      </c>
      <c r="C35" s="340"/>
      <c r="D35" s="341"/>
      <c r="E35" s="148"/>
    </row>
    <row r="36" spans="2:5" x14ac:dyDescent="0.25">
      <c r="B36" s="322" t="s">
        <v>268</v>
      </c>
      <c r="C36" s="323"/>
      <c r="D36" s="324"/>
      <c r="E36" s="52"/>
    </row>
    <row r="37" spans="2:5" x14ac:dyDescent="0.25">
      <c r="B37" s="159"/>
      <c r="C37" s="160"/>
      <c r="D37" s="161"/>
      <c r="E37" s="52"/>
    </row>
  </sheetData>
  <sheetProtection insertRows="0" deleteRows="0" autoFilter="0"/>
  <mergeCells count="27">
    <mergeCell ref="B27:D27"/>
    <mergeCell ref="B30:D30"/>
    <mergeCell ref="B33:D33"/>
    <mergeCell ref="B36:D36"/>
    <mergeCell ref="B29:D29"/>
    <mergeCell ref="B32:D32"/>
    <mergeCell ref="B35:D35"/>
    <mergeCell ref="B26:D26"/>
    <mergeCell ref="B11:B12"/>
    <mergeCell ref="C11:C12"/>
    <mergeCell ref="D11:D12"/>
    <mergeCell ref="E11:E12"/>
    <mergeCell ref="Y11:Y12"/>
    <mergeCell ref="S11:T11"/>
    <mergeCell ref="U11:U12"/>
    <mergeCell ref="R11:R12"/>
    <mergeCell ref="M20:O20"/>
    <mergeCell ref="N11:O11"/>
    <mergeCell ref="P11:P12"/>
    <mergeCell ref="Q11:Q12"/>
    <mergeCell ref="G11:M11"/>
    <mergeCell ref="N19:O19"/>
    <mergeCell ref="B8:P8"/>
    <mergeCell ref="V11:V12"/>
    <mergeCell ref="W11:W12"/>
    <mergeCell ref="X11:X12"/>
    <mergeCell ref="F11:F12"/>
  </mergeCells>
  <printOptions horizontalCentered="1"/>
  <pageMargins left="0.23622047244094491" right="0.23622047244094491" top="0.74803149606299213" bottom="0.74803149606299213" header="0.31496062992125984" footer="0.31496062992125984"/>
  <pageSetup paperSize="192" scale="27" orientation="landscape" r:id="rId1"/>
  <ignoredErrors>
    <ignoredError sqref="B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34"/>
  <sheetViews>
    <sheetView showGridLines="0" view="pageBreakPreview" zoomScale="60" zoomScaleNormal="55" workbookViewId="0">
      <pane ySplit="12" topLeftCell="A19" activePane="bottomLeft" state="frozen"/>
      <selection activeCell="Q23" sqref="Q23"/>
      <selection pane="bottomLeft" activeCell="B29" sqref="B29:D29"/>
    </sheetView>
  </sheetViews>
  <sheetFormatPr baseColWidth="10" defaultColWidth="11.42578125" defaultRowHeight="14.25" x14ac:dyDescent="0.2"/>
  <cols>
    <col min="1" max="1" width="1.5703125" style="40" customWidth="1"/>
    <col min="2" max="2" width="16.5703125" style="40" customWidth="1"/>
    <col min="3" max="3" width="17.7109375" style="40" bestFit="1" customWidth="1"/>
    <col min="4" max="4" width="23.85546875" style="40" bestFit="1" customWidth="1"/>
    <col min="5" max="5" width="43" style="40" customWidth="1"/>
    <col min="6" max="6" width="37" style="40" bestFit="1" customWidth="1"/>
    <col min="7" max="7" width="15.7109375" style="40" bestFit="1" customWidth="1"/>
    <col min="8" max="8" width="6.7109375" style="40" customWidth="1"/>
    <col min="9" max="9" width="6.85546875" style="40" customWidth="1"/>
    <col min="10" max="10" width="6.7109375" style="40" customWidth="1"/>
    <col min="11" max="11" width="8.7109375" style="40" customWidth="1"/>
    <col min="12" max="13" width="8.85546875" style="40" customWidth="1"/>
    <col min="14" max="14" width="11.7109375" style="40" customWidth="1"/>
    <col min="15" max="15" width="11.85546875" style="40" customWidth="1"/>
    <col min="16" max="16" width="15.42578125" style="40" customWidth="1"/>
    <col min="17" max="17" width="14.85546875" style="40" customWidth="1"/>
    <col min="18" max="18" width="13.140625" style="40" bestFit="1" customWidth="1"/>
    <col min="19" max="19" width="5.5703125" style="40" customWidth="1"/>
    <col min="20" max="21" width="37.28515625" style="40" bestFit="1" customWidth="1"/>
    <col min="22" max="248" width="11.42578125" style="40" customWidth="1"/>
    <col min="249" max="249" width="3.5703125" style="40" customWidth="1"/>
    <col min="250" max="250" width="4.5703125" style="40" customWidth="1"/>
    <col min="251" max="252" width="16.5703125" style="40" customWidth="1"/>
    <col min="253" max="253" width="34.42578125" style="40" customWidth="1"/>
    <col min="254" max="16384" width="11.42578125" style="40"/>
  </cols>
  <sheetData>
    <row r="1" spans="2:21" ht="15" customHeight="1" x14ac:dyDescent="0.2"/>
    <row r="2" spans="2:21" ht="15" customHeight="1" x14ac:dyDescent="0.2"/>
    <row r="3" spans="2:21" ht="15" customHeight="1" x14ac:dyDescent="0.2"/>
    <row r="4" spans="2:21" ht="15" customHeight="1" x14ac:dyDescent="0.25">
      <c r="C4" s="10"/>
    </row>
    <row r="5" spans="2:21" ht="15" customHeight="1" x14ac:dyDescent="0.2"/>
    <row r="7" spans="2:21" s="14" customFormat="1" ht="18.75" x14ac:dyDescent="0.3">
      <c r="B7" s="11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 t="str">
        <f>'Caratula Resumen'!E16</f>
        <v>ZACATECAS</v>
      </c>
    </row>
    <row r="8" spans="2:21" s="14" customFormat="1" ht="18.75" x14ac:dyDescent="0.3">
      <c r="B8" s="334" t="str">
        <f>'Caratula Resumen'!E17</f>
        <v>Fondo de Aportaciones para la Educación Tecnológica y de Adultos/Colegio Nacional de Educación Profesional Técnica (FAETA/CONALEP)</v>
      </c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15"/>
      <c r="R8" s="15"/>
      <c r="S8" s="15"/>
      <c r="T8" s="170"/>
      <c r="U8" s="16" t="str">
        <f>+'A Y  II D3'!X8</f>
        <v>3er. Trimestre 2025</v>
      </c>
    </row>
    <row r="9" spans="2:21" s="10" customFormat="1" ht="15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41"/>
    </row>
    <row r="10" spans="2:21" ht="20.25" x14ac:dyDescent="0.3">
      <c r="B10" s="42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44"/>
      <c r="P10" s="44"/>
    </row>
    <row r="11" spans="2:21" s="45" customFormat="1" ht="12.75" x14ac:dyDescent="0.2">
      <c r="B11" s="343" t="s">
        <v>41</v>
      </c>
      <c r="C11" s="343" t="s">
        <v>42</v>
      </c>
      <c r="D11" s="343" t="s">
        <v>43</v>
      </c>
      <c r="E11" s="343" t="s">
        <v>74</v>
      </c>
      <c r="F11" s="343" t="s">
        <v>45</v>
      </c>
      <c r="G11" s="342" t="s">
        <v>46</v>
      </c>
      <c r="H11" s="342"/>
      <c r="I11" s="342"/>
      <c r="J11" s="342"/>
      <c r="K11" s="342"/>
      <c r="L11" s="342"/>
      <c r="M11" s="342"/>
      <c r="N11" s="343" t="s">
        <v>75</v>
      </c>
      <c r="O11" s="343"/>
      <c r="P11" s="343" t="s">
        <v>76</v>
      </c>
      <c r="Q11" s="343" t="s">
        <v>77</v>
      </c>
      <c r="R11" s="343" t="s">
        <v>50</v>
      </c>
      <c r="S11" s="345" t="s">
        <v>78</v>
      </c>
      <c r="T11" s="346"/>
      <c r="U11" s="343" t="s">
        <v>79</v>
      </c>
    </row>
    <row r="12" spans="2:21" s="45" customFormat="1" ht="38.25" x14ac:dyDescent="0.2">
      <c r="B12" s="343"/>
      <c r="C12" s="343"/>
      <c r="D12" s="343"/>
      <c r="E12" s="343"/>
      <c r="F12" s="343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21" t="s">
        <v>64</v>
      </c>
      <c r="O12" s="21" t="s">
        <v>65</v>
      </c>
      <c r="P12" s="343"/>
      <c r="Q12" s="343"/>
      <c r="R12" s="343"/>
      <c r="S12" s="21" t="s">
        <v>66</v>
      </c>
      <c r="T12" s="22" t="s">
        <v>80</v>
      </c>
      <c r="U12" s="343"/>
    </row>
    <row r="13" spans="2:21" s="46" customFormat="1" ht="12.75" x14ac:dyDescent="0.2">
      <c r="B13" s="290" t="s">
        <v>301</v>
      </c>
      <c r="C13" s="290" t="s">
        <v>1036</v>
      </c>
      <c r="D13" s="290" t="s">
        <v>1037</v>
      </c>
      <c r="E13" s="290" t="s">
        <v>1038</v>
      </c>
      <c r="F13" s="291" t="s">
        <v>1039</v>
      </c>
      <c r="G13" s="290" t="s">
        <v>306</v>
      </c>
      <c r="H13" s="290" t="s">
        <v>307</v>
      </c>
      <c r="I13" s="290" t="s">
        <v>308</v>
      </c>
      <c r="J13" s="290" t="s">
        <v>309</v>
      </c>
      <c r="K13" s="290" t="s">
        <v>326</v>
      </c>
      <c r="L13" s="290" t="s">
        <v>311</v>
      </c>
      <c r="M13" s="290" t="s">
        <v>1040</v>
      </c>
      <c r="N13" s="214" t="s">
        <v>1041</v>
      </c>
      <c r="O13" s="214" t="s">
        <v>1042</v>
      </c>
      <c r="P13" s="291" t="s">
        <v>1043</v>
      </c>
      <c r="Q13" s="291" t="s">
        <v>1044</v>
      </c>
      <c r="R13" s="290" t="s">
        <v>345</v>
      </c>
      <c r="S13" s="312" t="s">
        <v>347</v>
      </c>
      <c r="T13" s="291" t="s">
        <v>1045</v>
      </c>
      <c r="U13" s="291" t="s">
        <v>1045</v>
      </c>
    </row>
    <row r="14" spans="2:21" s="46" customFormat="1" ht="12.75" x14ac:dyDescent="0.2">
      <c r="B14" s="290"/>
      <c r="C14" s="290"/>
      <c r="D14" s="290"/>
      <c r="E14" s="290"/>
      <c r="F14" s="291"/>
      <c r="G14" s="290"/>
      <c r="H14" s="290"/>
      <c r="I14" s="290"/>
      <c r="J14" s="290"/>
      <c r="K14" s="290"/>
      <c r="L14" s="290"/>
      <c r="M14" s="290"/>
      <c r="N14" s="214"/>
      <c r="O14" s="214"/>
      <c r="P14" s="291"/>
      <c r="Q14" s="291"/>
      <c r="R14" s="290"/>
      <c r="S14" s="312"/>
      <c r="T14" s="291"/>
      <c r="U14" s="291"/>
    </row>
    <row r="15" spans="2:21" ht="15" x14ac:dyDescent="0.25">
      <c r="B15" s="47" t="s">
        <v>68</v>
      </c>
      <c r="C15" s="196">
        <f>COUNTA(C13)</f>
        <v>1</v>
      </c>
      <c r="D15" s="48"/>
      <c r="E15" s="48"/>
      <c r="F15" s="48"/>
      <c r="G15" s="48"/>
      <c r="H15" s="48"/>
      <c r="I15" s="48"/>
      <c r="J15" s="25"/>
      <c r="K15" s="48" t="s">
        <v>69</v>
      </c>
      <c r="L15" s="25"/>
      <c r="M15" s="196">
        <v>0</v>
      </c>
      <c r="N15" s="347" t="s">
        <v>5</v>
      </c>
      <c r="O15" s="347"/>
      <c r="P15" s="198">
        <f>SUM(P13:P14)</f>
        <v>0</v>
      </c>
      <c r="Q15" s="20"/>
      <c r="R15" s="20"/>
      <c r="S15" s="20"/>
      <c r="T15" s="20"/>
      <c r="U15" s="49"/>
    </row>
    <row r="16" spans="2:21" x14ac:dyDescent="0.2"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50"/>
      <c r="M16" s="20"/>
      <c r="N16" s="30"/>
      <c r="O16" s="20"/>
      <c r="P16" s="20"/>
      <c r="Q16" s="20"/>
      <c r="R16" s="20"/>
      <c r="S16" s="20"/>
      <c r="T16" s="20"/>
      <c r="U16" s="49"/>
    </row>
    <row r="17" spans="2:21" ht="15" x14ac:dyDescent="0.25"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50"/>
      <c r="N17" s="344" t="s">
        <v>6</v>
      </c>
      <c r="O17" s="344"/>
      <c r="P17" s="344"/>
      <c r="Q17" s="198">
        <f>SUM(Q13:Q14)</f>
        <v>0</v>
      </c>
      <c r="R17" s="20"/>
      <c r="S17" s="20"/>
      <c r="T17" s="20"/>
      <c r="U17" s="49"/>
    </row>
    <row r="18" spans="2:21" x14ac:dyDescent="0.2">
      <c r="B18" s="32"/>
      <c r="C18" s="51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5"/>
    </row>
    <row r="19" spans="2:21" x14ac:dyDescent="0.2">
      <c r="B19" s="28" t="s">
        <v>81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</row>
    <row r="20" spans="2:21" x14ac:dyDescent="0.2">
      <c r="B20" s="28" t="s">
        <v>72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</row>
    <row r="22" spans="2:21" ht="15" x14ac:dyDescent="0.25">
      <c r="B22" s="7"/>
      <c r="C22" s="8"/>
      <c r="D22" s="9"/>
    </row>
    <row r="23" spans="2:21" ht="15" x14ac:dyDescent="0.25">
      <c r="B23" s="319" t="s">
        <v>1151</v>
      </c>
      <c r="C23" s="320"/>
      <c r="D23" s="321"/>
    </row>
    <row r="24" spans="2:21" ht="15" x14ac:dyDescent="0.25">
      <c r="B24" s="322" t="s">
        <v>37</v>
      </c>
      <c r="C24" s="323"/>
      <c r="D24" s="324"/>
    </row>
    <row r="25" spans="2:21" ht="15" x14ac:dyDescent="0.25">
      <c r="B25" s="156"/>
      <c r="C25" s="157"/>
      <c r="D25" s="158"/>
    </row>
    <row r="26" spans="2:21" ht="15" x14ac:dyDescent="0.25">
      <c r="B26" s="319" t="s">
        <v>1152</v>
      </c>
      <c r="C26" s="320"/>
      <c r="D26" s="321"/>
    </row>
    <row r="27" spans="2:21" ht="15" x14ac:dyDescent="0.25">
      <c r="B27" s="322" t="s">
        <v>38</v>
      </c>
      <c r="C27" s="323"/>
      <c r="D27" s="324"/>
    </row>
    <row r="28" spans="2:21" ht="15" x14ac:dyDescent="0.25">
      <c r="B28" s="156"/>
      <c r="C28" s="157"/>
      <c r="D28" s="158"/>
    </row>
    <row r="29" spans="2:21" ht="15" x14ac:dyDescent="0.25">
      <c r="B29" s="319"/>
      <c r="C29" s="320"/>
      <c r="D29" s="321"/>
    </row>
    <row r="30" spans="2:21" ht="15" x14ac:dyDescent="0.25">
      <c r="B30" s="322" t="s">
        <v>39</v>
      </c>
      <c r="C30" s="323"/>
      <c r="D30" s="324"/>
    </row>
    <row r="31" spans="2:21" ht="15" x14ac:dyDescent="0.25">
      <c r="B31" s="156"/>
      <c r="C31" s="157"/>
      <c r="D31" s="158"/>
    </row>
    <row r="32" spans="2:21" ht="15" x14ac:dyDescent="0.25">
      <c r="B32" s="325" t="s">
        <v>1153</v>
      </c>
      <c r="C32" s="340"/>
      <c r="D32" s="341"/>
    </row>
    <row r="33" spans="2:4" ht="15" x14ac:dyDescent="0.25">
      <c r="B33" s="322" t="s">
        <v>268</v>
      </c>
      <c r="C33" s="323"/>
      <c r="D33" s="324"/>
    </row>
    <row r="34" spans="2:4" ht="15" x14ac:dyDescent="0.25">
      <c r="B34" s="159"/>
      <c r="C34" s="160"/>
      <c r="D34" s="161"/>
    </row>
  </sheetData>
  <sheetProtection insertRows="0" deleteRows="0" autoFilter="0"/>
  <mergeCells count="23">
    <mergeCell ref="S11:T11"/>
    <mergeCell ref="U11:U12"/>
    <mergeCell ref="N15:O15"/>
    <mergeCell ref="N11:O11"/>
    <mergeCell ref="P11:P12"/>
    <mergeCell ref="Q11:Q12"/>
    <mergeCell ref="R11:R12"/>
    <mergeCell ref="G11:M11"/>
    <mergeCell ref="B8:P8"/>
    <mergeCell ref="B30:D30"/>
    <mergeCell ref="B32:D32"/>
    <mergeCell ref="B33:D33"/>
    <mergeCell ref="B23:D23"/>
    <mergeCell ref="B24:D24"/>
    <mergeCell ref="B26:D26"/>
    <mergeCell ref="B27:D27"/>
    <mergeCell ref="B29:D29"/>
    <mergeCell ref="B11:B12"/>
    <mergeCell ref="C11:C12"/>
    <mergeCell ref="D11:D12"/>
    <mergeCell ref="E11:E12"/>
    <mergeCell ref="F11:F12"/>
    <mergeCell ref="N17:P17"/>
  </mergeCells>
  <dataValidations disablePrompts="1" count="1">
    <dataValidation allowBlank="1" showInputMessage="1" showErrorMessage="1" sqref="A8:XFD8" xr:uid="{00000000-0002-0000-02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scale="38" orientation="landscape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 xr:uid="{00000000-0002-0000-0200-000001000000}">
          <x14:formula1>
            <xm:f>Listas!$B$5:$B$6</xm:f>
          </x14:formula1>
          <xm:sqref>B8:P8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46"/>
  <sheetViews>
    <sheetView showGridLines="0" view="pageBreakPreview" zoomScale="60" zoomScaleNormal="60" workbookViewId="0">
      <pane ySplit="12" topLeftCell="A13" activePane="bottomLeft" state="frozen"/>
      <selection activeCell="Q23" sqref="Q23"/>
      <selection pane="bottomLeft" activeCell="B41" sqref="B41:D41"/>
    </sheetView>
  </sheetViews>
  <sheetFormatPr baseColWidth="10" defaultRowHeight="15" x14ac:dyDescent="0.25"/>
  <cols>
    <col min="1" max="1" width="1.28515625" customWidth="1"/>
    <col min="2" max="2" width="15.140625" customWidth="1"/>
    <col min="3" max="3" width="17.7109375" customWidth="1"/>
    <col min="4" max="4" width="23.85546875" customWidth="1"/>
    <col min="5" max="5" width="42.42578125" customWidth="1"/>
    <col min="6" max="6" width="17" customWidth="1"/>
    <col min="7" max="12" width="15.28515625" customWidth="1"/>
    <col min="13" max="13" width="12.7109375" customWidth="1"/>
    <col min="14" max="14" width="11.42578125" customWidth="1"/>
    <col min="15" max="15" width="23.42578125" customWidth="1"/>
    <col min="16" max="16" width="10" customWidth="1"/>
    <col min="17" max="17" width="9.140625" customWidth="1"/>
    <col min="18" max="18" width="12.28515625" customWidth="1"/>
    <col min="19" max="19" width="18.42578125" customWidth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s="14" customFormat="1" ht="18.75" x14ac:dyDescent="0.3">
      <c r="B7" s="11" t="s">
        <v>82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49" t="str">
        <f>'Caratula Resumen'!E16</f>
        <v>ZACATECAS</v>
      </c>
      <c r="Q7" s="349"/>
      <c r="R7" s="349"/>
      <c r="S7" s="13"/>
    </row>
    <row r="8" spans="2:19" s="14" customFormat="1" ht="18.75" x14ac:dyDescent="0.3">
      <c r="B8" s="171" t="str">
        <f>'Caratula Resumen'!E17</f>
        <v>Fondo de Aportaciones para la Educación Tecnológica y de Adultos/Colegio Nacional de Educación Profesional Técnica (FAETA/CONALEP)</v>
      </c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348" t="str">
        <f>+'A Y  II D3'!X8</f>
        <v>3er. Trimestre 2025</v>
      </c>
      <c r="Q8" s="348"/>
      <c r="R8" s="348"/>
      <c r="S8" s="16"/>
    </row>
    <row r="9" spans="2:19" s="10" customFormat="1" ht="18.75" x14ac:dyDescent="0.3">
      <c r="B9" s="236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99"/>
    </row>
    <row r="10" spans="2:19" ht="18.75" x14ac:dyDescent="0.3"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</row>
    <row r="11" spans="2:19" ht="22.5" customHeight="1" x14ac:dyDescent="0.3">
      <c r="B11" s="336" t="s">
        <v>41</v>
      </c>
      <c r="C11" s="351" t="s">
        <v>83</v>
      </c>
      <c r="D11" s="351" t="s">
        <v>43</v>
      </c>
      <c r="E11" s="351" t="s">
        <v>44</v>
      </c>
      <c r="F11" s="352" t="s">
        <v>46</v>
      </c>
      <c r="G11" s="352"/>
      <c r="H11" s="352"/>
      <c r="I11" s="352"/>
      <c r="J11" s="352"/>
      <c r="K11" s="352"/>
      <c r="L11" s="352"/>
      <c r="M11" s="350" t="s">
        <v>84</v>
      </c>
      <c r="N11" s="350" t="s">
        <v>85</v>
      </c>
      <c r="O11" s="350" t="s">
        <v>86</v>
      </c>
      <c r="P11" s="352" t="s">
        <v>87</v>
      </c>
      <c r="Q11" s="352"/>
      <c r="R11" s="350" t="s">
        <v>88</v>
      </c>
      <c r="S11" s="350" t="s">
        <v>89</v>
      </c>
    </row>
    <row r="12" spans="2:19" ht="56.25" x14ac:dyDescent="0.25">
      <c r="B12" s="336"/>
      <c r="C12" s="351"/>
      <c r="D12" s="351"/>
      <c r="E12" s="351"/>
      <c r="F12" s="281" t="s">
        <v>57</v>
      </c>
      <c r="G12" s="281" t="s">
        <v>58</v>
      </c>
      <c r="H12" s="281" t="s">
        <v>59</v>
      </c>
      <c r="I12" s="281" t="s">
        <v>60</v>
      </c>
      <c r="J12" s="281" t="s">
        <v>61</v>
      </c>
      <c r="K12" s="240" t="s">
        <v>62</v>
      </c>
      <c r="L12" s="281" t="s">
        <v>63</v>
      </c>
      <c r="M12" s="350"/>
      <c r="N12" s="350"/>
      <c r="O12" s="350"/>
      <c r="P12" s="240" t="s">
        <v>90</v>
      </c>
      <c r="Q12" s="240" t="s">
        <v>91</v>
      </c>
      <c r="R12" s="350"/>
      <c r="S12" s="350"/>
    </row>
    <row r="13" spans="2:19" x14ac:dyDescent="0.25"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</row>
    <row r="14" spans="2:19" s="183" customFormat="1" x14ac:dyDescent="0.25"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</row>
    <row r="15" spans="2:19" s="183" customFormat="1" x14ac:dyDescent="0.25"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</row>
    <row r="16" spans="2:19" s="183" customFormat="1" x14ac:dyDescent="0.25"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</row>
    <row r="17" spans="2:19" s="183" customFormat="1" x14ac:dyDescent="0.25"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</row>
    <row r="18" spans="2:19" s="183" customFormat="1" x14ac:dyDescent="0.25"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</row>
    <row r="19" spans="2:19" s="183" customFormat="1" x14ac:dyDescent="0.25"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</row>
    <row r="20" spans="2:19" s="183" customFormat="1" x14ac:dyDescent="0.25"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</row>
    <row r="21" spans="2:19" x14ac:dyDescent="0.25">
      <c r="B21" s="23" t="s">
        <v>68</v>
      </c>
      <c r="C21" s="196">
        <v>0</v>
      </c>
      <c r="D21" s="52"/>
      <c r="E21" s="52"/>
      <c r="F21" s="52"/>
      <c r="G21" s="295"/>
      <c r="H21" s="146"/>
      <c r="I21" s="146"/>
      <c r="K21" s="53" t="s">
        <v>69</v>
      </c>
      <c r="L21" s="196">
        <v>0</v>
      </c>
      <c r="M21" s="295"/>
      <c r="N21" s="295"/>
      <c r="O21" s="52"/>
      <c r="P21" s="296" t="s">
        <v>94</v>
      </c>
      <c r="Q21" s="52"/>
      <c r="R21" s="297"/>
      <c r="S21" s="298">
        <v>0</v>
      </c>
    </row>
    <row r="22" spans="2:19" x14ac:dyDescent="0.25">
      <c r="B22" s="38"/>
      <c r="F22" s="54"/>
      <c r="G22" s="55"/>
      <c r="H22" s="54"/>
      <c r="I22" s="54"/>
      <c r="J22" s="54"/>
      <c r="K22" s="56"/>
      <c r="L22" s="55"/>
      <c r="M22" s="55"/>
      <c r="N22" s="55"/>
      <c r="O22" s="55"/>
      <c r="S22" s="39"/>
    </row>
    <row r="23" spans="2:19" x14ac:dyDescent="0.25">
      <c r="B23" s="38"/>
      <c r="F23" s="54"/>
      <c r="G23" s="55"/>
      <c r="H23" s="54"/>
      <c r="I23" s="54"/>
      <c r="J23" s="54"/>
      <c r="K23" s="56"/>
      <c r="L23" s="55"/>
      <c r="M23" s="55"/>
      <c r="N23" s="55"/>
      <c r="O23" s="55"/>
      <c r="S23" s="39"/>
    </row>
    <row r="24" spans="2:19" x14ac:dyDescent="0.25">
      <c r="B24" s="57"/>
      <c r="C24" s="58"/>
      <c r="D24" s="59"/>
      <c r="E24" s="60"/>
      <c r="F24" s="61"/>
      <c r="G24" s="62"/>
      <c r="H24" s="63"/>
      <c r="I24" s="63"/>
      <c r="J24" s="58"/>
      <c r="K24" s="64"/>
      <c r="L24" s="62"/>
      <c r="M24" s="62"/>
      <c r="N24" s="62"/>
      <c r="O24" s="62"/>
      <c r="P24" s="61"/>
      <c r="Q24" s="61"/>
      <c r="R24" s="58"/>
      <c r="S24" s="65"/>
    </row>
    <row r="25" spans="2:19" x14ac:dyDescent="0.25">
      <c r="B25" s="28" t="s">
        <v>95</v>
      </c>
      <c r="C25" s="40"/>
      <c r="D25" s="40"/>
      <c r="E25" s="40"/>
    </row>
    <row r="26" spans="2:19" x14ac:dyDescent="0.25">
      <c r="B26" s="28" t="s">
        <v>96</v>
      </c>
      <c r="D26" s="66"/>
      <c r="E26" s="67"/>
    </row>
    <row r="27" spans="2:19" x14ac:dyDescent="0.25">
      <c r="B27" s="28"/>
      <c r="D27" s="66"/>
      <c r="E27" s="67"/>
    </row>
    <row r="28" spans="2:19" x14ac:dyDescent="0.25">
      <c r="B28" s="48" t="s">
        <v>255</v>
      </c>
      <c r="D28" s="66"/>
      <c r="E28" s="67"/>
    </row>
    <row r="29" spans="2:19" x14ac:dyDescent="0.25">
      <c r="B29" s="28" t="s">
        <v>256</v>
      </c>
      <c r="D29" s="66"/>
      <c r="E29" s="67"/>
    </row>
    <row r="30" spans="2:19" x14ac:dyDescent="0.25">
      <c r="B30" s="28" t="s">
        <v>257</v>
      </c>
      <c r="D30" s="66"/>
      <c r="E30" s="67"/>
    </row>
    <row r="31" spans="2:19" x14ac:dyDescent="0.25">
      <c r="B31" s="28" t="s">
        <v>258</v>
      </c>
      <c r="D31" s="66"/>
      <c r="E31" s="67"/>
    </row>
    <row r="32" spans="2:19" x14ac:dyDescent="0.25">
      <c r="B32" s="28"/>
      <c r="D32" s="66"/>
      <c r="E32" s="67"/>
    </row>
    <row r="33" spans="2:5" x14ac:dyDescent="0.25">
      <c r="E33" s="68"/>
    </row>
    <row r="34" spans="2:5" x14ac:dyDescent="0.25">
      <c r="B34" s="163"/>
      <c r="C34" s="164"/>
      <c r="D34" s="165"/>
    </row>
    <row r="35" spans="2:5" x14ac:dyDescent="0.25">
      <c r="B35" s="319" t="s">
        <v>1151</v>
      </c>
      <c r="C35" s="320"/>
      <c r="D35" s="321"/>
    </row>
    <row r="36" spans="2:5" x14ac:dyDescent="0.25">
      <c r="B36" s="322" t="s">
        <v>37</v>
      </c>
      <c r="C36" s="323"/>
      <c r="D36" s="324"/>
    </row>
    <row r="37" spans="2:5" x14ac:dyDescent="0.25">
      <c r="B37" s="156"/>
      <c r="C37" s="157"/>
      <c r="D37" s="158"/>
    </row>
    <row r="38" spans="2:5" x14ac:dyDescent="0.25">
      <c r="B38" s="319" t="s">
        <v>1152</v>
      </c>
      <c r="C38" s="320"/>
      <c r="D38" s="321"/>
    </row>
    <row r="39" spans="2:5" x14ac:dyDescent="0.25">
      <c r="B39" s="322" t="s">
        <v>38</v>
      </c>
      <c r="C39" s="323"/>
      <c r="D39" s="324"/>
    </row>
    <row r="40" spans="2:5" x14ac:dyDescent="0.25">
      <c r="B40" s="156"/>
      <c r="C40" s="157"/>
      <c r="D40" s="158"/>
    </row>
    <row r="41" spans="2:5" x14ac:dyDescent="0.25">
      <c r="B41" s="319"/>
      <c r="C41" s="320"/>
      <c r="D41" s="321"/>
    </row>
    <row r="42" spans="2:5" x14ac:dyDescent="0.25">
      <c r="B42" s="322" t="s">
        <v>39</v>
      </c>
      <c r="C42" s="323"/>
      <c r="D42" s="324"/>
    </row>
    <row r="43" spans="2:5" x14ac:dyDescent="0.25">
      <c r="B43" s="156"/>
      <c r="C43" s="157"/>
      <c r="D43" s="158"/>
    </row>
    <row r="44" spans="2:5" x14ac:dyDescent="0.25">
      <c r="B44" s="325" t="s">
        <v>1153</v>
      </c>
      <c r="C44" s="340"/>
      <c r="D44" s="341"/>
    </row>
    <row r="45" spans="2:5" x14ac:dyDescent="0.25">
      <c r="B45" s="322" t="s">
        <v>268</v>
      </c>
      <c r="C45" s="323"/>
      <c r="D45" s="324"/>
    </row>
    <row r="46" spans="2:5" x14ac:dyDescent="0.25">
      <c r="B46" s="325"/>
      <c r="C46" s="340"/>
      <c r="D46" s="341"/>
    </row>
  </sheetData>
  <sheetProtection insertRows="0" deleteRows="0" autoFilter="0"/>
  <mergeCells count="22">
    <mergeCell ref="B35:D35"/>
    <mergeCell ref="B36:D36"/>
    <mergeCell ref="B38:D38"/>
    <mergeCell ref="B46:D46"/>
    <mergeCell ref="B45:D45"/>
    <mergeCell ref="B39:D39"/>
    <mergeCell ref="B41:D41"/>
    <mergeCell ref="B42:D42"/>
    <mergeCell ref="B44:D44"/>
    <mergeCell ref="P8:R8"/>
    <mergeCell ref="P7:R7"/>
    <mergeCell ref="S11:S12"/>
    <mergeCell ref="B11:B12"/>
    <mergeCell ref="C11:C12"/>
    <mergeCell ref="D11:D12"/>
    <mergeCell ref="E11:E12"/>
    <mergeCell ref="F11:L11"/>
    <mergeCell ref="M11:M12"/>
    <mergeCell ref="N11:N12"/>
    <mergeCell ref="O11:O12"/>
    <mergeCell ref="P11:Q11"/>
    <mergeCell ref="R11:R12"/>
  </mergeCells>
  <dataValidations disablePrompts="1" count="1">
    <dataValidation allowBlank="1" showInputMessage="1" showErrorMessage="1" sqref="M8:O8 B8" xr:uid="{00000000-0002-0000-03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scale="40" orientation="landscape" r:id="rId1"/>
  <headerFooter>
    <oddFooter xml:space="preserve">&amp;L
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Y180"/>
  <sheetViews>
    <sheetView showGridLines="0" view="pageBreakPreview" zoomScale="60" zoomScaleNormal="55" workbookViewId="0">
      <pane ySplit="9" topLeftCell="A155" activePane="bottomLeft" state="frozen"/>
      <selection activeCell="Q23" sqref="Q23"/>
      <selection pane="bottomLeft" activeCell="B175" sqref="B175:D175"/>
    </sheetView>
  </sheetViews>
  <sheetFormatPr baseColWidth="10" defaultColWidth="11" defaultRowHeight="15" x14ac:dyDescent="0.25"/>
  <cols>
    <col min="1" max="1" width="1.5703125" style="10" customWidth="1"/>
    <col min="2" max="2" width="18.28515625" style="10" customWidth="1"/>
    <col min="3" max="3" width="21.140625" style="10" bestFit="1" customWidth="1"/>
    <col min="4" max="4" width="29.42578125" style="10" bestFit="1" customWidth="1"/>
    <col min="5" max="5" width="46.85546875" style="10" customWidth="1"/>
    <col min="6" max="6" width="13.42578125" style="10" customWidth="1"/>
    <col min="7" max="8" width="9.42578125" style="10" customWidth="1"/>
    <col min="9" max="9" width="10.28515625" style="10" customWidth="1"/>
    <col min="10" max="11" width="9.42578125" style="10" customWidth="1"/>
    <col min="12" max="12" width="10" style="10" customWidth="1"/>
    <col min="13" max="14" width="9.42578125" style="10" customWidth="1"/>
    <col min="15" max="15" width="10" style="10" customWidth="1"/>
    <col min="16" max="17" width="9.42578125" style="10" customWidth="1"/>
    <col min="18" max="18" width="11.5703125" style="10" customWidth="1"/>
    <col min="19" max="20" width="9.42578125" style="10" customWidth="1"/>
    <col min="21" max="21" width="10.42578125" style="10" customWidth="1"/>
    <col min="22" max="22" width="10" style="10" customWidth="1"/>
    <col min="23" max="23" width="8.140625" style="10" customWidth="1"/>
    <col min="24" max="24" width="10.42578125" style="10" customWidth="1"/>
    <col min="25" max="25" width="18.42578125" style="10" customWidth="1"/>
    <col min="26" max="26" width="25.28515625" style="10" customWidth="1"/>
    <col min="27" max="16384" width="11" style="10"/>
  </cols>
  <sheetData>
    <row r="1" spans="2:25" ht="15" customHeight="1" x14ac:dyDescent="0.25"/>
    <row r="2" spans="2:25" ht="15" customHeight="1" x14ac:dyDescent="0.25"/>
    <row r="3" spans="2:25" ht="15" customHeight="1" x14ac:dyDescent="0.25"/>
    <row r="4" spans="2:25" ht="15" customHeight="1" x14ac:dyDescent="0.25"/>
    <row r="5" spans="2:25" ht="15" customHeight="1" x14ac:dyDescent="0.25"/>
    <row r="6" spans="2:25" ht="15" customHeight="1" x14ac:dyDescent="0.25"/>
    <row r="7" spans="2:25" s="14" customFormat="1" ht="18.75" x14ac:dyDescent="0.3">
      <c r="B7" s="11" t="s">
        <v>97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349" t="str">
        <f>'Caratula Resumen'!E16</f>
        <v>ZACATECAS</v>
      </c>
      <c r="W7" s="349"/>
      <c r="X7" s="349"/>
      <c r="Y7" s="13"/>
    </row>
    <row r="8" spans="2:25" s="14" customFormat="1" ht="17.100000000000001" customHeight="1" x14ac:dyDescent="0.3">
      <c r="B8" s="334" t="str">
        <f>'Caratula Resumen'!E17</f>
        <v>Fondo de Aportaciones para la Educación Tecnológica y de Adultos/Colegio Nacional de Educación Profesional Técnica (FAETA/CONALEP)</v>
      </c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15"/>
      <c r="R8" s="15"/>
      <c r="S8" s="15"/>
      <c r="T8" s="15"/>
      <c r="U8" s="15"/>
      <c r="V8" s="348" t="str">
        <f>+'B)'!P8</f>
        <v>3er. Trimestre 2025</v>
      </c>
      <c r="W8" s="348"/>
      <c r="X8" s="348"/>
      <c r="Y8" s="16"/>
    </row>
    <row r="9" spans="2:25" ht="28.5" customHeight="1" x14ac:dyDescent="0.3">
      <c r="B9" s="293"/>
      <c r="C9" s="294"/>
      <c r="D9" s="294"/>
      <c r="E9" s="294"/>
      <c r="F9" s="294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8"/>
    </row>
    <row r="10" spans="2:25" ht="6.95" customHeight="1" x14ac:dyDescent="0.3">
      <c r="B10" s="14"/>
      <c r="C10" s="14"/>
      <c r="D10" s="14"/>
      <c r="E10" s="14"/>
      <c r="F10" s="14"/>
      <c r="G10" s="280"/>
      <c r="H10" s="280"/>
      <c r="I10" s="280"/>
      <c r="J10" s="280"/>
      <c r="K10" s="280"/>
      <c r="L10" s="280"/>
      <c r="M10" s="280"/>
      <c r="N10" s="280"/>
      <c r="O10" s="280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ht="22.5" customHeight="1" x14ac:dyDescent="0.25">
      <c r="B11" s="353" t="s">
        <v>41</v>
      </c>
      <c r="C11" s="342" t="s">
        <v>83</v>
      </c>
      <c r="D11" s="342" t="s">
        <v>43</v>
      </c>
      <c r="E11" s="342" t="s">
        <v>44</v>
      </c>
      <c r="F11" s="353" t="s">
        <v>98</v>
      </c>
      <c r="G11" s="342" t="s">
        <v>99</v>
      </c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2"/>
      <c r="V11" s="343" t="s">
        <v>100</v>
      </c>
      <c r="W11" s="343" t="s">
        <v>101</v>
      </c>
      <c r="X11" s="343" t="s">
        <v>102</v>
      </c>
      <c r="Y11" s="343" t="s">
        <v>103</v>
      </c>
    </row>
    <row r="12" spans="2:25" ht="22.5" customHeight="1" x14ac:dyDescent="0.25">
      <c r="B12" s="354"/>
      <c r="C12" s="342"/>
      <c r="D12" s="342"/>
      <c r="E12" s="342"/>
      <c r="F12" s="354"/>
      <c r="G12" s="343" t="s">
        <v>104</v>
      </c>
      <c r="H12" s="343"/>
      <c r="I12" s="343"/>
      <c r="J12" s="343" t="s">
        <v>105</v>
      </c>
      <c r="K12" s="343"/>
      <c r="L12" s="343"/>
      <c r="M12" s="343" t="s">
        <v>106</v>
      </c>
      <c r="N12" s="343"/>
      <c r="O12" s="343"/>
      <c r="P12" s="343" t="s">
        <v>107</v>
      </c>
      <c r="Q12" s="343"/>
      <c r="R12" s="343"/>
      <c r="S12" s="343" t="s">
        <v>108</v>
      </c>
      <c r="T12" s="343"/>
      <c r="U12" s="343"/>
      <c r="V12" s="343"/>
      <c r="W12" s="343"/>
      <c r="X12" s="343"/>
      <c r="Y12" s="343"/>
    </row>
    <row r="13" spans="2:25" ht="29.25" customHeight="1" x14ac:dyDescent="0.25">
      <c r="B13" s="355"/>
      <c r="C13" s="342"/>
      <c r="D13" s="342"/>
      <c r="E13" s="342"/>
      <c r="F13" s="355"/>
      <c r="G13" s="21" t="s">
        <v>109</v>
      </c>
      <c r="H13" s="21" t="s">
        <v>110</v>
      </c>
      <c r="I13" s="21" t="s">
        <v>111</v>
      </c>
      <c r="J13" s="21" t="s">
        <v>109</v>
      </c>
      <c r="K13" s="21" t="s">
        <v>110</v>
      </c>
      <c r="L13" s="21" t="s">
        <v>111</v>
      </c>
      <c r="M13" s="21" t="s">
        <v>109</v>
      </c>
      <c r="N13" s="21" t="s">
        <v>110</v>
      </c>
      <c r="O13" s="21" t="s">
        <v>111</v>
      </c>
      <c r="P13" s="21" t="s">
        <v>109</v>
      </c>
      <c r="Q13" s="21" t="s">
        <v>110</v>
      </c>
      <c r="R13" s="21" t="s">
        <v>111</v>
      </c>
      <c r="S13" s="21" t="s">
        <v>109</v>
      </c>
      <c r="T13" s="21" t="s">
        <v>110</v>
      </c>
      <c r="U13" s="21" t="s">
        <v>111</v>
      </c>
      <c r="V13" s="343"/>
      <c r="W13" s="343"/>
      <c r="X13" s="343"/>
      <c r="Y13" s="343"/>
    </row>
    <row r="14" spans="2:25" x14ac:dyDescent="0.25">
      <c r="B14" s="251" t="s">
        <v>301</v>
      </c>
      <c r="C14" s="251" t="s">
        <v>348</v>
      </c>
      <c r="D14" s="251" t="s">
        <v>349</v>
      </c>
      <c r="E14" s="251" t="s">
        <v>350</v>
      </c>
      <c r="F14" s="251" t="s">
        <v>315</v>
      </c>
      <c r="G14" s="292" t="s">
        <v>351</v>
      </c>
      <c r="H14" s="292" t="s">
        <v>351</v>
      </c>
      <c r="I14" s="292" t="s">
        <v>351</v>
      </c>
      <c r="J14" s="292" t="s">
        <v>352</v>
      </c>
      <c r="K14" s="292" t="s">
        <v>351</v>
      </c>
      <c r="L14" s="292" t="s">
        <v>351</v>
      </c>
      <c r="M14" s="292" t="s">
        <v>351</v>
      </c>
      <c r="N14" s="292" t="s">
        <v>311</v>
      </c>
      <c r="O14" s="292" t="s">
        <v>351</v>
      </c>
      <c r="P14" s="292" t="s">
        <v>351</v>
      </c>
      <c r="Q14" s="292" t="s">
        <v>351</v>
      </c>
      <c r="R14" s="292" t="s">
        <v>351</v>
      </c>
      <c r="S14" s="292" t="s">
        <v>351</v>
      </c>
      <c r="T14" s="292" t="s">
        <v>351</v>
      </c>
      <c r="U14" s="292" t="s">
        <v>351</v>
      </c>
      <c r="V14" s="251" t="s">
        <v>352</v>
      </c>
      <c r="W14" s="251" t="s">
        <v>311</v>
      </c>
      <c r="X14" s="251" t="s">
        <v>351</v>
      </c>
      <c r="Y14" s="251">
        <v>61976.1</v>
      </c>
    </row>
    <row r="15" spans="2:25" x14ac:dyDescent="0.25">
      <c r="B15" s="251" t="s">
        <v>301</v>
      </c>
      <c r="C15" s="251" t="s">
        <v>353</v>
      </c>
      <c r="D15" s="251" t="s">
        <v>354</v>
      </c>
      <c r="E15" s="251" t="s">
        <v>355</v>
      </c>
      <c r="F15" s="251" t="s">
        <v>315</v>
      </c>
      <c r="G15" s="292" t="s">
        <v>351</v>
      </c>
      <c r="H15" s="292" t="s">
        <v>351</v>
      </c>
      <c r="I15" s="292" t="s">
        <v>351</v>
      </c>
      <c r="J15" s="292" t="s">
        <v>352</v>
      </c>
      <c r="K15" s="292" t="s">
        <v>351</v>
      </c>
      <c r="L15" s="292" t="s">
        <v>351</v>
      </c>
      <c r="M15" s="292" t="s">
        <v>351</v>
      </c>
      <c r="N15" s="292" t="s">
        <v>311</v>
      </c>
      <c r="O15" s="292" t="s">
        <v>351</v>
      </c>
      <c r="P15" s="292" t="s">
        <v>351</v>
      </c>
      <c r="Q15" s="292" t="s">
        <v>351</v>
      </c>
      <c r="R15" s="292" t="s">
        <v>351</v>
      </c>
      <c r="S15" s="292" t="s">
        <v>351</v>
      </c>
      <c r="T15" s="292" t="s">
        <v>351</v>
      </c>
      <c r="U15" s="292" t="s">
        <v>351</v>
      </c>
      <c r="V15" s="251" t="s">
        <v>352</v>
      </c>
      <c r="W15" s="251" t="s">
        <v>311</v>
      </c>
      <c r="X15" s="251" t="s">
        <v>351</v>
      </c>
      <c r="Y15" s="251">
        <v>58208.84</v>
      </c>
    </row>
    <row r="16" spans="2:25" x14ac:dyDescent="0.25">
      <c r="B16" s="251" t="s">
        <v>301</v>
      </c>
      <c r="C16" s="251" t="s">
        <v>356</v>
      </c>
      <c r="D16" s="251" t="s">
        <v>357</v>
      </c>
      <c r="E16" s="251" t="s">
        <v>358</v>
      </c>
      <c r="F16" s="251" t="s">
        <v>315</v>
      </c>
      <c r="G16" s="292" t="s">
        <v>351</v>
      </c>
      <c r="H16" s="292" t="s">
        <v>351</v>
      </c>
      <c r="I16" s="292" t="s">
        <v>351</v>
      </c>
      <c r="J16" s="292" t="s">
        <v>352</v>
      </c>
      <c r="K16" s="292" t="s">
        <v>351</v>
      </c>
      <c r="L16" s="292" t="s">
        <v>351</v>
      </c>
      <c r="M16" s="292" t="s">
        <v>351</v>
      </c>
      <c r="N16" s="292" t="s">
        <v>311</v>
      </c>
      <c r="O16" s="292" t="s">
        <v>351</v>
      </c>
      <c r="P16" s="292" t="s">
        <v>351</v>
      </c>
      <c r="Q16" s="292" t="s">
        <v>351</v>
      </c>
      <c r="R16" s="292" t="s">
        <v>351</v>
      </c>
      <c r="S16" s="292" t="s">
        <v>351</v>
      </c>
      <c r="T16" s="292" t="s">
        <v>351</v>
      </c>
      <c r="U16" s="292" t="s">
        <v>351</v>
      </c>
      <c r="V16" s="251" t="s">
        <v>352</v>
      </c>
      <c r="W16" s="251" t="s">
        <v>311</v>
      </c>
      <c r="X16" s="251" t="s">
        <v>351</v>
      </c>
      <c r="Y16" s="251">
        <v>57904.63</v>
      </c>
    </row>
    <row r="17" spans="2:25" x14ac:dyDescent="0.25">
      <c r="B17" s="251" t="s">
        <v>301</v>
      </c>
      <c r="C17" s="251" t="s">
        <v>359</v>
      </c>
      <c r="D17" s="251" t="s">
        <v>360</v>
      </c>
      <c r="E17" s="251" t="s">
        <v>361</v>
      </c>
      <c r="F17" s="251" t="s">
        <v>315</v>
      </c>
      <c r="G17" s="292" t="s">
        <v>351</v>
      </c>
      <c r="H17" s="292" t="s">
        <v>351</v>
      </c>
      <c r="I17" s="292" t="s">
        <v>351</v>
      </c>
      <c r="J17" s="292" t="s">
        <v>352</v>
      </c>
      <c r="K17" s="292" t="s">
        <v>351</v>
      </c>
      <c r="L17" s="292" t="s">
        <v>351</v>
      </c>
      <c r="M17" s="292" t="s">
        <v>351</v>
      </c>
      <c r="N17" s="292" t="s">
        <v>311</v>
      </c>
      <c r="O17" s="292" t="s">
        <v>351</v>
      </c>
      <c r="P17" s="292" t="s">
        <v>351</v>
      </c>
      <c r="Q17" s="292" t="s">
        <v>351</v>
      </c>
      <c r="R17" s="292" t="s">
        <v>351</v>
      </c>
      <c r="S17" s="292" t="s">
        <v>351</v>
      </c>
      <c r="T17" s="292" t="s">
        <v>351</v>
      </c>
      <c r="U17" s="292" t="s">
        <v>351</v>
      </c>
      <c r="V17" s="251" t="s">
        <v>352</v>
      </c>
      <c r="W17" s="251" t="s">
        <v>311</v>
      </c>
      <c r="X17" s="251" t="s">
        <v>351</v>
      </c>
      <c r="Y17" s="251">
        <v>69125.34</v>
      </c>
    </row>
    <row r="18" spans="2:25" x14ac:dyDescent="0.25">
      <c r="B18" s="251" t="s">
        <v>301</v>
      </c>
      <c r="C18" s="251" t="s">
        <v>362</v>
      </c>
      <c r="D18" s="251" t="s">
        <v>363</v>
      </c>
      <c r="E18" s="251" t="s">
        <v>364</v>
      </c>
      <c r="F18" s="251" t="s">
        <v>315</v>
      </c>
      <c r="G18" s="292" t="s">
        <v>351</v>
      </c>
      <c r="H18" s="292" t="s">
        <v>351</v>
      </c>
      <c r="I18" s="292" t="s">
        <v>351</v>
      </c>
      <c r="J18" s="292" t="s">
        <v>352</v>
      </c>
      <c r="K18" s="292" t="s">
        <v>351</v>
      </c>
      <c r="L18" s="292" t="s">
        <v>351</v>
      </c>
      <c r="M18" s="292" t="s">
        <v>351</v>
      </c>
      <c r="N18" s="292" t="s">
        <v>311</v>
      </c>
      <c r="O18" s="292" t="s">
        <v>351</v>
      </c>
      <c r="P18" s="292" t="s">
        <v>351</v>
      </c>
      <c r="Q18" s="292" t="s">
        <v>351</v>
      </c>
      <c r="R18" s="292" t="s">
        <v>351</v>
      </c>
      <c r="S18" s="292" t="s">
        <v>351</v>
      </c>
      <c r="T18" s="292" t="s">
        <v>351</v>
      </c>
      <c r="U18" s="292" t="s">
        <v>351</v>
      </c>
      <c r="V18" s="251" t="s">
        <v>352</v>
      </c>
      <c r="W18" s="251" t="s">
        <v>311</v>
      </c>
      <c r="X18" s="251" t="s">
        <v>351</v>
      </c>
      <c r="Y18" s="251">
        <v>113807.7</v>
      </c>
    </row>
    <row r="19" spans="2:25" x14ac:dyDescent="0.25">
      <c r="B19" s="251" t="s">
        <v>301</v>
      </c>
      <c r="C19" s="251" t="s">
        <v>365</v>
      </c>
      <c r="D19" s="251" t="s">
        <v>366</v>
      </c>
      <c r="E19" s="251" t="s">
        <v>367</v>
      </c>
      <c r="F19" s="251" t="s">
        <v>315</v>
      </c>
      <c r="G19" s="292" t="s">
        <v>351</v>
      </c>
      <c r="H19" s="292" t="s">
        <v>351</v>
      </c>
      <c r="I19" s="292" t="s">
        <v>351</v>
      </c>
      <c r="J19" s="292" t="s">
        <v>352</v>
      </c>
      <c r="K19" s="292" t="s">
        <v>351</v>
      </c>
      <c r="L19" s="292" t="s">
        <v>351</v>
      </c>
      <c r="M19" s="292" t="s">
        <v>351</v>
      </c>
      <c r="N19" s="292" t="s">
        <v>311</v>
      </c>
      <c r="O19" s="292" t="s">
        <v>351</v>
      </c>
      <c r="P19" s="292" t="s">
        <v>351</v>
      </c>
      <c r="Q19" s="292" t="s">
        <v>351</v>
      </c>
      <c r="R19" s="292" t="s">
        <v>351</v>
      </c>
      <c r="S19" s="292" t="s">
        <v>351</v>
      </c>
      <c r="T19" s="292" t="s">
        <v>351</v>
      </c>
      <c r="U19" s="292" t="s">
        <v>351</v>
      </c>
      <c r="V19" s="251" t="s">
        <v>352</v>
      </c>
      <c r="W19" s="251" t="s">
        <v>311</v>
      </c>
      <c r="X19" s="251" t="s">
        <v>351</v>
      </c>
      <c r="Y19" s="251">
        <v>129155.72</v>
      </c>
    </row>
    <row r="20" spans="2:25" x14ac:dyDescent="0.25">
      <c r="B20" s="251" t="s">
        <v>301</v>
      </c>
      <c r="C20" s="251" t="s">
        <v>368</v>
      </c>
      <c r="D20" s="251" t="s">
        <v>369</v>
      </c>
      <c r="E20" s="251" t="s">
        <v>370</v>
      </c>
      <c r="F20" s="251" t="s">
        <v>315</v>
      </c>
      <c r="G20" s="292" t="s">
        <v>351</v>
      </c>
      <c r="H20" s="292" t="s">
        <v>351</v>
      </c>
      <c r="I20" s="292" t="s">
        <v>351</v>
      </c>
      <c r="J20" s="292" t="s">
        <v>352</v>
      </c>
      <c r="K20" s="292" t="s">
        <v>351</v>
      </c>
      <c r="L20" s="292" t="s">
        <v>351</v>
      </c>
      <c r="M20" s="292" t="s">
        <v>351</v>
      </c>
      <c r="N20" s="292" t="s">
        <v>311</v>
      </c>
      <c r="O20" s="292" t="s">
        <v>351</v>
      </c>
      <c r="P20" s="292" t="s">
        <v>351</v>
      </c>
      <c r="Q20" s="292" t="s">
        <v>351</v>
      </c>
      <c r="R20" s="292" t="s">
        <v>351</v>
      </c>
      <c r="S20" s="292" t="s">
        <v>351</v>
      </c>
      <c r="T20" s="292" t="s">
        <v>351</v>
      </c>
      <c r="U20" s="292" t="s">
        <v>351</v>
      </c>
      <c r="V20" s="251" t="s">
        <v>352</v>
      </c>
      <c r="W20" s="251" t="s">
        <v>311</v>
      </c>
      <c r="X20" s="251" t="s">
        <v>351</v>
      </c>
      <c r="Y20" s="251">
        <v>68548.929999999993</v>
      </c>
    </row>
    <row r="21" spans="2:25" x14ac:dyDescent="0.25">
      <c r="B21" s="251" t="s">
        <v>301</v>
      </c>
      <c r="C21" s="251" t="s">
        <v>371</v>
      </c>
      <c r="D21" s="251" t="s">
        <v>372</v>
      </c>
      <c r="E21" s="251" t="s">
        <v>373</v>
      </c>
      <c r="F21" s="251" t="s">
        <v>315</v>
      </c>
      <c r="G21" s="292" t="s">
        <v>351</v>
      </c>
      <c r="H21" s="292" t="s">
        <v>351</v>
      </c>
      <c r="I21" s="292" t="s">
        <v>351</v>
      </c>
      <c r="J21" s="292" t="s">
        <v>352</v>
      </c>
      <c r="K21" s="292" t="s">
        <v>351</v>
      </c>
      <c r="L21" s="292" t="s">
        <v>351</v>
      </c>
      <c r="M21" s="292" t="s">
        <v>351</v>
      </c>
      <c r="N21" s="292" t="s">
        <v>311</v>
      </c>
      <c r="O21" s="292" t="s">
        <v>351</v>
      </c>
      <c r="P21" s="292" t="s">
        <v>351</v>
      </c>
      <c r="Q21" s="292" t="s">
        <v>351</v>
      </c>
      <c r="R21" s="292" t="s">
        <v>351</v>
      </c>
      <c r="S21" s="292" t="s">
        <v>351</v>
      </c>
      <c r="T21" s="292" t="s">
        <v>351</v>
      </c>
      <c r="U21" s="292" t="s">
        <v>351</v>
      </c>
      <c r="V21" s="251" t="s">
        <v>352</v>
      </c>
      <c r="W21" s="251" t="s">
        <v>311</v>
      </c>
      <c r="X21" s="251" t="s">
        <v>351</v>
      </c>
      <c r="Y21" s="251">
        <v>94694.39</v>
      </c>
    </row>
    <row r="22" spans="2:25" x14ac:dyDescent="0.25">
      <c r="B22" s="251" t="s">
        <v>301</v>
      </c>
      <c r="C22" s="251" t="s">
        <v>374</v>
      </c>
      <c r="D22" s="251" t="s">
        <v>375</v>
      </c>
      <c r="E22" s="251" t="s">
        <v>376</v>
      </c>
      <c r="F22" s="251" t="s">
        <v>315</v>
      </c>
      <c r="G22" s="292" t="s">
        <v>351</v>
      </c>
      <c r="H22" s="292" t="s">
        <v>351</v>
      </c>
      <c r="I22" s="292" t="s">
        <v>351</v>
      </c>
      <c r="J22" s="292" t="s">
        <v>352</v>
      </c>
      <c r="K22" s="292" t="s">
        <v>351</v>
      </c>
      <c r="L22" s="292" t="s">
        <v>351</v>
      </c>
      <c r="M22" s="292" t="s">
        <v>351</v>
      </c>
      <c r="N22" s="292" t="s">
        <v>311</v>
      </c>
      <c r="O22" s="292" t="s">
        <v>351</v>
      </c>
      <c r="P22" s="292" t="s">
        <v>351</v>
      </c>
      <c r="Q22" s="292" t="s">
        <v>351</v>
      </c>
      <c r="R22" s="292" t="s">
        <v>351</v>
      </c>
      <c r="S22" s="292" t="s">
        <v>351</v>
      </c>
      <c r="T22" s="292" t="s">
        <v>351</v>
      </c>
      <c r="U22" s="292" t="s">
        <v>351</v>
      </c>
      <c r="V22" s="251" t="s">
        <v>352</v>
      </c>
      <c r="W22" s="251" t="s">
        <v>311</v>
      </c>
      <c r="X22" s="251" t="s">
        <v>351</v>
      </c>
      <c r="Y22" s="251">
        <v>82190.69</v>
      </c>
    </row>
    <row r="23" spans="2:25" x14ac:dyDescent="0.25">
      <c r="B23" s="251" t="s">
        <v>301</v>
      </c>
      <c r="C23" s="251" t="s">
        <v>377</v>
      </c>
      <c r="D23" s="251" t="s">
        <v>378</v>
      </c>
      <c r="E23" s="251" t="s">
        <v>379</v>
      </c>
      <c r="F23" s="251" t="s">
        <v>315</v>
      </c>
      <c r="G23" s="292" t="s">
        <v>351</v>
      </c>
      <c r="H23" s="292" t="s">
        <v>351</v>
      </c>
      <c r="I23" s="292" t="s">
        <v>351</v>
      </c>
      <c r="J23" s="292" t="s">
        <v>352</v>
      </c>
      <c r="K23" s="292" t="s">
        <v>351</v>
      </c>
      <c r="L23" s="292" t="s">
        <v>351</v>
      </c>
      <c r="M23" s="292" t="s">
        <v>351</v>
      </c>
      <c r="N23" s="292" t="s">
        <v>311</v>
      </c>
      <c r="O23" s="292" t="s">
        <v>351</v>
      </c>
      <c r="P23" s="292" t="s">
        <v>351</v>
      </c>
      <c r="Q23" s="292" t="s">
        <v>351</v>
      </c>
      <c r="R23" s="292" t="s">
        <v>351</v>
      </c>
      <c r="S23" s="292" t="s">
        <v>351</v>
      </c>
      <c r="T23" s="292" t="s">
        <v>351</v>
      </c>
      <c r="U23" s="292" t="s">
        <v>351</v>
      </c>
      <c r="V23" s="251" t="s">
        <v>352</v>
      </c>
      <c r="W23" s="251" t="s">
        <v>311</v>
      </c>
      <c r="X23" s="251" t="s">
        <v>351</v>
      </c>
      <c r="Y23" s="251">
        <v>115685.8</v>
      </c>
    </row>
    <row r="24" spans="2:25" x14ac:dyDescent="0.25">
      <c r="B24" s="251" t="s">
        <v>301</v>
      </c>
      <c r="C24" s="251" t="s">
        <v>380</v>
      </c>
      <c r="D24" s="251" t="s">
        <v>381</v>
      </c>
      <c r="E24" s="251" t="s">
        <v>382</v>
      </c>
      <c r="F24" s="251" t="s">
        <v>315</v>
      </c>
      <c r="G24" s="292" t="s">
        <v>351</v>
      </c>
      <c r="H24" s="292" t="s">
        <v>351</v>
      </c>
      <c r="I24" s="292" t="s">
        <v>351</v>
      </c>
      <c r="J24" s="292" t="s">
        <v>352</v>
      </c>
      <c r="K24" s="292" t="s">
        <v>351</v>
      </c>
      <c r="L24" s="292" t="s">
        <v>351</v>
      </c>
      <c r="M24" s="292" t="s">
        <v>351</v>
      </c>
      <c r="N24" s="292" t="s">
        <v>311</v>
      </c>
      <c r="O24" s="292" t="s">
        <v>351</v>
      </c>
      <c r="P24" s="292" t="s">
        <v>351</v>
      </c>
      <c r="Q24" s="292" t="s">
        <v>351</v>
      </c>
      <c r="R24" s="292" t="s">
        <v>351</v>
      </c>
      <c r="S24" s="292" t="s">
        <v>351</v>
      </c>
      <c r="T24" s="292" t="s">
        <v>351</v>
      </c>
      <c r="U24" s="292" t="s">
        <v>351</v>
      </c>
      <c r="V24" s="251" t="s">
        <v>352</v>
      </c>
      <c r="W24" s="251" t="s">
        <v>311</v>
      </c>
      <c r="X24" s="251" t="s">
        <v>351</v>
      </c>
      <c r="Y24" s="251">
        <v>61838.58</v>
      </c>
    </row>
    <row r="25" spans="2:25" x14ac:dyDescent="0.25">
      <c r="B25" s="251" t="s">
        <v>301</v>
      </c>
      <c r="C25" s="251" t="s">
        <v>383</v>
      </c>
      <c r="D25" s="251" t="s">
        <v>384</v>
      </c>
      <c r="E25" s="251" t="s">
        <v>385</v>
      </c>
      <c r="F25" s="251" t="s">
        <v>315</v>
      </c>
      <c r="G25" s="292" t="s">
        <v>351</v>
      </c>
      <c r="H25" s="292" t="s">
        <v>351</v>
      </c>
      <c r="I25" s="292" t="s">
        <v>351</v>
      </c>
      <c r="J25" s="292" t="s">
        <v>352</v>
      </c>
      <c r="K25" s="292" t="s">
        <v>351</v>
      </c>
      <c r="L25" s="292" t="s">
        <v>351</v>
      </c>
      <c r="M25" s="292" t="s">
        <v>351</v>
      </c>
      <c r="N25" s="292" t="s">
        <v>311</v>
      </c>
      <c r="O25" s="292" t="s">
        <v>351</v>
      </c>
      <c r="P25" s="292" t="s">
        <v>351</v>
      </c>
      <c r="Q25" s="292" t="s">
        <v>351</v>
      </c>
      <c r="R25" s="292" t="s">
        <v>351</v>
      </c>
      <c r="S25" s="292" t="s">
        <v>351</v>
      </c>
      <c r="T25" s="292" t="s">
        <v>351</v>
      </c>
      <c r="U25" s="292" t="s">
        <v>351</v>
      </c>
      <c r="V25" s="251" t="s">
        <v>352</v>
      </c>
      <c r="W25" s="251" t="s">
        <v>311</v>
      </c>
      <c r="X25" s="251" t="s">
        <v>351</v>
      </c>
      <c r="Y25" s="251">
        <v>188431.9</v>
      </c>
    </row>
    <row r="26" spans="2:25" x14ac:dyDescent="0.25">
      <c r="B26" s="251" t="s">
        <v>301</v>
      </c>
      <c r="C26" s="251" t="s">
        <v>386</v>
      </c>
      <c r="D26" s="251" t="s">
        <v>387</v>
      </c>
      <c r="E26" s="251" t="s">
        <v>388</v>
      </c>
      <c r="F26" s="251" t="s">
        <v>315</v>
      </c>
      <c r="G26" s="292" t="s">
        <v>351</v>
      </c>
      <c r="H26" s="292" t="s">
        <v>351</v>
      </c>
      <c r="I26" s="292" t="s">
        <v>351</v>
      </c>
      <c r="J26" s="292" t="s">
        <v>352</v>
      </c>
      <c r="K26" s="292" t="s">
        <v>351</v>
      </c>
      <c r="L26" s="292" t="s">
        <v>351</v>
      </c>
      <c r="M26" s="292" t="s">
        <v>351</v>
      </c>
      <c r="N26" s="292" t="s">
        <v>311</v>
      </c>
      <c r="O26" s="292" t="s">
        <v>351</v>
      </c>
      <c r="P26" s="292" t="s">
        <v>351</v>
      </c>
      <c r="Q26" s="292" t="s">
        <v>351</v>
      </c>
      <c r="R26" s="292" t="s">
        <v>351</v>
      </c>
      <c r="S26" s="292" t="s">
        <v>351</v>
      </c>
      <c r="T26" s="292" t="s">
        <v>351</v>
      </c>
      <c r="U26" s="292" t="s">
        <v>351</v>
      </c>
      <c r="V26" s="251" t="s">
        <v>352</v>
      </c>
      <c r="W26" s="251" t="s">
        <v>311</v>
      </c>
      <c r="X26" s="251" t="s">
        <v>351</v>
      </c>
      <c r="Y26" s="251">
        <v>169935.17</v>
      </c>
    </row>
    <row r="27" spans="2:25" x14ac:dyDescent="0.25">
      <c r="B27" s="251" t="s">
        <v>301</v>
      </c>
      <c r="C27" s="251" t="s">
        <v>389</v>
      </c>
      <c r="D27" s="251" t="s">
        <v>390</v>
      </c>
      <c r="E27" s="251" t="s">
        <v>391</v>
      </c>
      <c r="F27" s="251" t="s">
        <v>345</v>
      </c>
      <c r="G27" s="292" t="s">
        <v>351</v>
      </c>
      <c r="H27" s="292" t="s">
        <v>351</v>
      </c>
      <c r="I27" s="292" t="s">
        <v>351</v>
      </c>
      <c r="J27" s="292" t="s">
        <v>352</v>
      </c>
      <c r="K27" s="292" t="s">
        <v>351</v>
      </c>
      <c r="L27" s="292" t="s">
        <v>351</v>
      </c>
      <c r="M27" s="292" t="s">
        <v>351</v>
      </c>
      <c r="N27" s="292" t="s">
        <v>311</v>
      </c>
      <c r="O27" s="292" t="s">
        <v>351</v>
      </c>
      <c r="P27" s="292" t="s">
        <v>351</v>
      </c>
      <c r="Q27" s="292" t="s">
        <v>351</v>
      </c>
      <c r="R27" s="292" t="s">
        <v>351</v>
      </c>
      <c r="S27" s="292" t="s">
        <v>351</v>
      </c>
      <c r="T27" s="292" t="s">
        <v>351</v>
      </c>
      <c r="U27" s="292" t="s">
        <v>351</v>
      </c>
      <c r="V27" s="251" t="s">
        <v>352</v>
      </c>
      <c r="W27" s="251" t="s">
        <v>311</v>
      </c>
      <c r="X27" s="251" t="s">
        <v>351</v>
      </c>
      <c r="Y27" s="251">
        <v>152534.24</v>
      </c>
    </row>
    <row r="28" spans="2:25" x14ac:dyDescent="0.25">
      <c r="B28" s="251" t="s">
        <v>301</v>
      </c>
      <c r="C28" s="251" t="s">
        <v>392</v>
      </c>
      <c r="D28" s="251" t="s">
        <v>393</v>
      </c>
      <c r="E28" s="251" t="s">
        <v>394</v>
      </c>
      <c r="F28" s="251" t="s">
        <v>345</v>
      </c>
      <c r="G28" s="292" t="s">
        <v>351</v>
      </c>
      <c r="H28" s="292" t="s">
        <v>351</v>
      </c>
      <c r="I28" s="292" t="s">
        <v>351</v>
      </c>
      <c r="J28" s="292" t="s">
        <v>352</v>
      </c>
      <c r="K28" s="292" t="s">
        <v>351</v>
      </c>
      <c r="L28" s="292" t="s">
        <v>351</v>
      </c>
      <c r="M28" s="292" t="s">
        <v>351</v>
      </c>
      <c r="N28" s="292" t="s">
        <v>311</v>
      </c>
      <c r="O28" s="292" t="s">
        <v>351</v>
      </c>
      <c r="P28" s="292" t="s">
        <v>351</v>
      </c>
      <c r="Q28" s="292" t="s">
        <v>351</v>
      </c>
      <c r="R28" s="292" t="s">
        <v>351</v>
      </c>
      <c r="S28" s="292" t="s">
        <v>351</v>
      </c>
      <c r="T28" s="292" t="s">
        <v>351</v>
      </c>
      <c r="U28" s="292" t="s">
        <v>351</v>
      </c>
      <c r="V28" s="251" t="s">
        <v>352</v>
      </c>
      <c r="W28" s="251" t="s">
        <v>311</v>
      </c>
      <c r="X28" s="251" t="s">
        <v>351</v>
      </c>
      <c r="Y28" s="251">
        <v>90141.16</v>
      </c>
    </row>
    <row r="29" spans="2:25" x14ac:dyDescent="0.25">
      <c r="B29" s="251" t="s">
        <v>301</v>
      </c>
      <c r="C29" s="251" t="s">
        <v>395</v>
      </c>
      <c r="D29" s="251" t="s">
        <v>396</v>
      </c>
      <c r="E29" s="251" t="s">
        <v>397</v>
      </c>
      <c r="F29" s="251" t="s">
        <v>345</v>
      </c>
      <c r="G29" s="292" t="s">
        <v>351</v>
      </c>
      <c r="H29" s="292" t="s">
        <v>351</v>
      </c>
      <c r="I29" s="292" t="s">
        <v>351</v>
      </c>
      <c r="J29" s="292" t="s">
        <v>352</v>
      </c>
      <c r="K29" s="292" t="s">
        <v>351</v>
      </c>
      <c r="L29" s="292" t="s">
        <v>351</v>
      </c>
      <c r="M29" s="292" t="s">
        <v>351</v>
      </c>
      <c r="N29" s="292" t="s">
        <v>311</v>
      </c>
      <c r="O29" s="292" t="s">
        <v>351</v>
      </c>
      <c r="P29" s="292" t="s">
        <v>351</v>
      </c>
      <c r="Q29" s="292" t="s">
        <v>351</v>
      </c>
      <c r="R29" s="292" t="s">
        <v>351</v>
      </c>
      <c r="S29" s="292" t="s">
        <v>351</v>
      </c>
      <c r="T29" s="292" t="s">
        <v>351</v>
      </c>
      <c r="U29" s="292" t="s">
        <v>351</v>
      </c>
      <c r="V29" s="251" t="s">
        <v>352</v>
      </c>
      <c r="W29" s="251" t="s">
        <v>311</v>
      </c>
      <c r="X29" s="251" t="s">
        <v>351</v>
      </c>
      <c r="Y29" s="251">
        <v>94865.4</v>
      </c>
    </row>
    <row r="30" spans="2:25" x14ac:dyDescent="0.25">
      <c r="B30" s="251" t="s">
        <v>301</v>
      </c>
      <c r="C30" s="251" t="s">
        <v>398</v>
      </c>
      <c r="D30" s="251" t="s">
        <v>399</v>
      </c>
      <c r="E30" s="251" t="s">
        <v>400</v>
      </c>
      <c r="F30" s="251" t="s">
        <v>345</v>
      </c>
      <c r="G30" s="292" t="s">
        <v>351</v>
      </c>
      <c r="H30" s="292" t="s">
        <v>351</v>
      </c>
      <c r="I30" s="292" t="s">
        <v>351</v>
      </c>
      <c r="J30" s="292" t="s">
        <v>352</v>
      </c>
      <c r="K30" s="292" t="s">
        <v>351</v>
      </c>
      <c r="L30" s="292" t="s">
        <v>351</v>
      </c>
      <c r="M30" s="292" t="s">
        <v>351</v>
      </c>
      <c r="N30" s="292" t="s">
        <v>311</v>
      </c>
      <c r="O30" s="292" t="s">
        <v>351</v>
      </c>
      <c r="P30" s="292" t="s">
        <v>351</v>
      </c>
      <c r="Q30" s="292" t="s">
        <v>351</v>
      </c>
      <c r="R30" s="292" t="s">
        <v>351</v>
      </c>
      <c r="S30" s="292" t="s">
        <v>351</v>
      </c>
      <c r="T30" s="292" t="s">
        <v>351</v>
      </c>
      <c r="U30" s="292" t="s">
        <v>351</v>
      </c>
      <c r="V30" s="251" t="s">
        <v>352</v>
      </c>
      <c r="W30" s="251" t="s">
        <v>311</v>
      </c>
      <c r="X30" s="251" t="s">
        <v>351</v>
      </c>
      <c r="Y30" s="251">
        <v>71518.69</v>
      </c>
    </row>
    <row r="31" spans="2:25" x14ac:dyDescent="0.25">
      <c r="B31" s="251" t="s">
        <v>301</v>
      </c>
      <c r="C31" s="251" t="s">
        <v>401</v>
      </c>
      <c r="D31" s="251" t="s">
        <v>402</v>
      </c>
      <c r="E31" s="251" t="s">
        <v>403</v>
      </c>
      <c r="F31" s="251" t="s">
        <v>345</v>
      </c>
      <c r="G31" s="292" t="s">
        <v>351</v>
      </c>
      <c r="H31" s="292" t="s">
        <v>351</v>
      </c>
      <c r="I31" s="292" t="s">
        <v>351</v>
      </c>
      <c r="J31" s="292" t="s">
        <v>352</v>
      </c>
      <c r="K31" s="292" t="s">
        <v>351</v>
      </c>
      <c r="L31" s="292" t="s">
        <v>351</v>
      </c>
      <c r="M31" s="292" t="s">
        <v>351</v>
      </c>
      <c r="N31" s="292" t="s">
        <v>311</v>
      </c>
      <c r="O31" s="292" t="s">
        <v>351</v>
      </c>
      <c r="P31" s="292" t="s">
        <v>351</v>
      </c>
      <c r="Q31" s="292" t="s">
        <v>351</v>
      </c>
      <c r="R31" s="292" t="s">
        <v>351</v>
      </c>
      <c r="S31" s="292" t="s">
        <v>351</v>
      </c>
      <c r="T31" s="292" t="s">
        <v>351</v>
      </c>
      <c r="U31" s="292" t="s">
        <v>351</v>
      </c>
      <c r="V31" s="251" t="s">
        <v>352</v>
      </c>
      <c r="W31" s="251" t="s">
        <v>311</v>
      </c>
      <c r="X31" s="251" t="s">
        <v>351</v>
      </c>
      <c r="Y31" s="251">
        <v>159554.81</v>
      </c>
    </row>
    <row r="32" spans="2:25" x14ac:dyDescent="0.25">
      <c r="B32" s="251" t="s">
        <v>301</v>
      </c>
      <c r="C32" s="251" t="s">
        <v>404</v>
      </c>
      <c r="D32" s="251" t="s">
        <v>405</v>
      </c>
      <c r="E32" s="251" t="s">
        <v>406</v>
      </c>
      <c r="F32" s="251" t="s">
        <v>345</v>
      </c>
      <c r="G32" s="292" t="s">
        <v>351</v>
      </c>
      <c r="H32" s="292" t="s">
        <v>351</v>
      </c>
      <c r="I32" s="292" t="s">
        <v>351</v>
      </c>
      <c r="J32" s="292" t="s">
        <v>352</v>
      </c>
      <c r="K32" s="292" t="s">
        <v>351</v>
      </c>
      <c r="L32" s="292" t="s">
        <v>351</v>
      </c>
      <c r="M32" s="292" t="s">
        <v>351</v>
      </c>
      <c r="N32" s="292" t="s">
        <v>311</v>
      </c>
      <c r="O32" s="292" t="s">
        <v>351</v>
      </c>
      <c r="P32" s="292" t="s">
        <v>351</v>
      </c>
      <c r="Q32" s="292" t="s">
        <v>351</v>
      </c>
      <c r="R32" s="292" t="s">
        <v>351</v>
      </c>
      <c r="S32" s="292" t="s">
        <v>351</v>
      </c>
      <c r="T32" s="292" t="s">
        <v>351</v>
      </c>
      <c r="U32" s="292" t="s">
        <v>351</v>
      </c>
      <c r="V32" s="251" t="s">
        <v>352</v>
      </c>
      <c r="W32" s="251" t="s">
        <v>311</v>
      </c>
      <c r="X32" s="251" t="s">
        <v>351</v>
      </c>
      <c r="Y32" s="251">
        <v>118200.47</v>
      </c>
    </row>
    <row r="33" spans="2:25" x14ac:dyDescent="0.25">
      <c r="B33" s="251" t="s">
        <v>301</v>
      </c>
      <c r="C33" s="251" t="s">
        <v>407</v>
      </c>
      <c r="D33" s="251" t="s">
        <v>408</v>
      </c>
      <c r="E33" s="251" t="s">
        <v>409</v>
      </c>
      <c r="F33" s="251" t="s">
        <v>345</v>
      </c>
      <c r="G33" s="292" t="s">
        <v>351</v>
      </c>
      <c r="H33" s="292" t="s">
        <v>351</v>
      </c>
      <c r="I33" s="292" t="s">
        <v>351</v>
      </c>
      <c r="J33" s="292" t="s">
        <v>352</v>
      </c>
      <c r="K33" s="292" t="s">
        <v>351</v>
      </c>
      <c r="L33" s="292" t="s">
        <v>351</v>
      </c>
      <c r="M33" s="292" t="s">
        <v>351</v>
      </c>
      <c r="N33" s="292" t="s">
        <v>311</v>
      </c>
      <c r="O33" s="292" t="s">
        <v>351</v>
      </c>
      <c r="P33" s="292" t="s">
        <v>351</v>
      </c>
      <c r="Q33" s="292" t="s">
        <v>351</v>
      </c>
      <c r="R33" s="292" t="s">
        <v>351</v>
      </c>
      <c r="S33" s="292" t="s">
        <v>351</v>
      </c>
      <c r="T33" s="292" t="s">
        <v>351</v>
      </c>
      <c r="U33" s="292" t="s">
        <v>351</v>
      </c>
      <c r="V33" s="251" t="s">
        <v>352</v>
      </c>
      <c r="W33" s="251" t="s">
        <v>311</v>
      </c>
      <c r="X33" s="251" t="s">
        <v>351</v>
      </c>
      <c r="Y33" s="251">
        <v>106649.86</v>
      </c>
    </row>
    <row r="34" spans="2:25" x14ac:dyDescent="0.25">
      <c r="B34" s="251" t="s">
        <v>301</v>
      </c>
      <c r="C34" s="251" t="s">
        <v>410</v>
      </c>
      <c r="D34" s="251" t="s">
        <v>411</v>
      </c>
      <c r="E34" s="251" t="s">
        <v>412</v>
      </c>
      <c r="F34" s="251" t="s">
        <v>345</v>
      </c>
      <c r="G34" s="292" t="s">
        <v>351</v>
      </c>
      <c r="H34" s="292" t="s">
        <v>351</v>
      </c>
      <c r="I34" s="292" t="s">
        <v>351</v>
      </c>
      <c r="J34" s="292" t="s">
        <v>352</v>
      </c>
      <c r="K34" s="292" t="s">
        <v>351</v>
      </c>
      <c r="L34" s="292" t="s">
        <v>351</v>
      </c>
      <c r="M34" s="292" t="s">
        <v>351</v>
      </c>
      <c r="N34" s="292" t="s">
        <v>311</v>
      </c>
      <c r="O34" s="292" t="s">
        <v>351</v>
      </c>
      <c r="P34" s="292" t="s">
        <v>351</v>
      </c>
      <c r="Q34" s="292" t="s">
        <v>351</v>
      </c>
      <c r="R34" s="292" t="s">
        <v>351</v>
      </c>
      <c r="S34" s="292" t="s">
        <v>351</v>
      </c>
      <c r="T34" s="292" t="s">
        <v>351</v>
      </c>
      <c r="U34" s="292" t="s">
        <v>351</v>
      </c>
      <c r="V34" s="251" t="s">
        <v>352</v>
      </c>
      <c r="W34" s="251" t="s">
        <v>311</v>
      </c>
      <c r="X34" s="251" t="s">
        <v>351</v>
      </c>
      <c r="Y34" s="251">
        <v>275782.34000000003</v>
      </c>
    </row>
    <row r="35" spans="2:25" x14ac:dyDescent="0.25">
      <c r="B35" s="251" t="s">
        <v>301</v>
      </c>
      <c r="C35" s="251" t="s">
        <v>413</v>
      </c>
      <c r="D35" s="251" t="s">
        <v>414</v>
      </c>
      <c r="E35" s="251" t="s">
        <v>415</v>
      </c>
      <c r="F35" s="251" t="s">
        <v>345</v>
      </c>
      <c r="G35" s="292" t="s">
        <v>351</v>
      </c>
      <c r="H35" s="292" t="s">
        <v>351</v>
      </c>
      <c r="I35" s="292" t="s">
        <v>351</v>
      </c>
      <c r="J35" s="292" t="s">
        <v>352</v>
      </c>
      <c r="K35" s="292" t="s">
        <v>351</v>
      </c>
      <c r="L35" s="292" t="s">
        <v>351</v>
      </c>
      <c r="M35" s="292" t="s">
        <v>351</v>
      </c>
      <c r="N35" s="292" t="s">
        <v>311</v>
      </c>
      <c r="O35" s="292" t="s">
        <v>351</v>
      </c>
      <c r="P35" s="292" t="s">
        <v>351</v>
      </c>
      <c r="Q35" s="292" t="s">
        <v>351</v>
      </c>
      <c r="R35" s="292" t="s">
        <v>351</v>
      </c>
      <c r="S35" s="292" t="s">
        <v>351</v>
      </c>
      <c r="T35" s="292" t="s">
        <v>351</v>
      </c>
      <c r="U35" s="292" t="s">
        <v>351</v>
      </c>
      <c r="V35" s="251" t="s">
        <v>352</v>
      </c>
      <c r="W35" s="251" t="s">
        <v>311</v>
      </c>
      <c r="X35" s="251" t="s">
        <v>351</v>
      </c>
      <c r="Y35" s="251">
        <v>178203.99</v>
      </c>
    </row>
    <row r="36" spans="2:25" x14ac:dyDescent="0.25">
      <c r="B36" s="251" t="s">
        <v>301</v>
      </c>
      <c r="C36" s="251" t="s">
        <v>416</v>
      </c>
      <c r="D36" s="251" t="s">
        <v>417</v>
      </c>
      <c r="E36" s="251" t="s">
        <v>418</v>
      </c>
      <c r="F36" s="251" t="s">
        <v>315</v>
      </c>
      <c r="G36" s="292" t="s">
        <v>351</v>
      </c>
      <c r="H36" s="292" t="s">
        <v>351</v>
      </c>
      <c r="I36" s="292" t="s">
        <v>351</v>
      </c>
      <c r="J36" s="292" t="s">
        <v>352</v>
      </c>
      <c r="K36" s="292" t="s">
        <v>351</v>
      </c>
      <c r="L36" s="292" t="s">
        <v>351</v>
      </c>
      <c r="M36" s="292" t="s">
        <v>351</v>
      </c>
      <c r="N36" s="292" t="s">
        <v>311</v>
      </c>
      <c r="O36" s="292" t="s">
        <v>351</v>
      </c>
      <c r="P36" s="292" t="s">
        <v>351</v>
      </c>
      <c r="Q36" s="292" t="s">
        <v>351</v>
      </c>
      <c r="R36" s="292" t="s">
        <v>351</v>
      </c>
      <c r="S36" s="292" t="s">
        <v>351</v>
      </c>
      <c r="T36" s="292" t="s">
        <v>351</v>
      </c>
      <c r="U36" s="292" t="s">
        <v>351</v>
      </c>
      <c r="V36" s="251" t="s">
        <v>352</v>
      </c>
      <c r="W36" s="251" t="s">
        <v>311</v>
      </c>
      <c r="X36" s="251" t="s">
        <v>351</v>
      </c>
      <c r="Y36" s="251">
        <v>141572.12</v>
      </c>
    </row>
    <row r="37" spans="2:25" x14ac:dyDescent="0.25">
      <c r="B37" s="251" t="s">
        <v>301</v>
      </c>
      <c r="C37" s="251" t="s">
        <v>419</v>
      </c>
      <c r="D37" s="251" t="s">
        <v>420</v>
      </c>
      <c r="E37" s="251" t="s">
        <v>421</v>
      </c>
      <c r="F37" s="251" t="s">
        <v>345</v>
      </c>
      <c r="G37" s="292" t="s">
        <v>351</v>
      </c>
      <c r="H37" s="292" t="s">
        <v>351</v>
      </c>
      <c r="I37" s="292" t="s">
        <v>351</v>
      </c>
      <c r="J37" s="292" t="s">
        <v>352</v>
      </c>
      <c r="K37" s="292" t="s">
        <v>351</v>
      </c>
      <c r="L37" s="292" t="s">
        <v>351</v>
      </c>
      <c r="M37" s="292" t="s">
        <v>351</v>
      </c>
      <c r="N37" s="292" t="s">
        <v>311</v>
      </c>
      <c r="O37" s="292" t="s">
        <v>351</v>
      </c>
      <c r="P37" s="292" t="s">
        <v>351</v>
      </c>
      <c r="Q37" s="292" t="s">
        <v>351</v>
      </c>
      <c r="R37" s="292" t="s">
        <v>351</v>
      </c>
      <c r="S37" s="292" t="s">
        <v>351</v>
      </c>
      <c r="T37" s="292" t="s">
        <v>351</v>
      </c>
      <c r="U37" s="292" t="s">
        <v>351</v>
      </c>
      <c r="V37" s="251" t="s">
        <v>352</v>
      </c>
      <c r="W37" s="251" t="s">
        <v>311</v>
      </c>
      <c r="X37" s="251" t="s">
        <v>351</v>
      </c>
      <c r="Y37" s="251">
        <v>57392.29</v>
      </c>
    </row>
    <row r="38" spans="2:25" x14ac:dyDescent="0.25">
      <c r="B38" s="251" t="s">
        <v>301</v>
      </c>
      <c r="C38" s="251" t="s">
        <v>422</v>
      </c>
      <c r="D38" s="251" t="s">
        <v>423</v>
      </c>
      <c r="E38" s="251" t="s">
        <v>424</v>
      </c>
      <c r="F38" s="251" t="s">
        <v>345</v>
      </c>
      <c r="G38" s="292" t="s">
        <v>351</v>
      </c>
      <c r="H38" s="292" t="s">
        <v>351</v>
      </c>
      <c r="I38" s="292" t="s">
        <v>351</v>
      </c>
      <c r="J38" s="292" t="s">
        <v>352</v>
      </c>
      <c r="K38" s="292" t="s">
        <v>351</v>
      </c>
      <c r="L38" s="292" t="s">
        <v>351</v>
      </c>
      <c r="M38" s="292" t="s">
        <v>351</v>
      </c>
      <c r="N38" s="292" t="s">
        <v>311</v>
      </c>
      <c r="O38" s="292" t="s">
        <v>351</v>
      </c>
      <c r="P38" s="292" t="s">
        <v>351</v>
      </c>
      <c r="Q38" s="292" t="s">
        <v>351</v>
      </c>
      <c r="R38" s="292" t="s">
        <v>351</v>
      </c>
      <c r="S38" s="292" t="s">
        <v>351</v>
      </c>
      <c r="T38" s="292" t="s">
        <v>351</v>
      </c>
      <c r="U38" s="292" t="s">
        <v>351</v>
      </c>
      <c r="V38" s="251" t="s">
        <v>352</v>
      </c>
      <c r="W38" s="251" t="s">
        <v>311</v>
      </c>
      <c r="X38" s="251" t="s">
        <v>351</v>
      </c>
      <c r="Y38" s="251">
        <v>57489.14</v>
      </c>
    </row>
    <row r="39" spans="2:25" x14ac:dyDescent="0.25">
      <c r="B39" s="251" t="s">
        <v>301</v>
      </c>
      <c r="C39" s="251" t="s">
        <v>302</v>
      </c>
      <c r="D39" s="251" t="s">
        <v>303</v>
      </c>
      <c r="E39" s="251" t="s">
        <v>304</v>
      </c>
      <c r="F39" s="251" t="s">
        <v>315</v>
      </c>
      <c r="G39" s="292" t="s">
        <v>351</v>
      </c>
      <c r="H39" s="292" t="s">
        <v>351</v>
      </c>
      <c r="I39" s="292" t="s">
        <v>351</v>
      </c>
      <c r="J39" s="292" t="s">
        <v>352</v>
      </c>
      <c r="K39" s="292" t="s">
        <v>351</v>
      </c>
      <c r="L39" s="292" t="s">
        <v>351</v>
      </c>
      <c r="M39" s="292" t="s">
        <v>351</v>
      </c>
      <c r="N39" s="292" t="s">
        <v>311</v>
      </c>
      <c r="O39" s="292" t="s">
        <v>351</v>
      </c>
      <c r="P39" s="292" t="s">
        <v>351</v>
      </c>
      <c r="Q39" s="292" t="s">
        <v>351</v>
      </c>
      <c r="R39" s="292" t="s">
        <v>351</v>
      </c>
      <c r="S39" s="292" t="s">
        <v>351</v>
      </c>
      <c r="T39" s="292" t="s">
        <v>351</v>
      </c>
      <c r="U39" s="292" t="s">
        <v>351</v>
      </c>
      <c r="V39" s="251" t="s">
        <v>352</v>
      </c>
      <c r="W39" s="251" t="s">
        <v>311</v>
      </c>
      <c r="X39" s="251" t="s">
        <v>351</v>
      </c>
      <c r="Y39" s="251">
        <v>61150.34</v>
      </c>
    </row>
    <row r="40" spans="2:25" x14ac:dyDescent="0.25">
      <c r="B40" s="251" t="s">
        <v>301</v>
      </c>
      <c r="C40" s="251" t="s">
        <v>425</v>
      </c>
      <c r="D40" s="251" t="s">
        <v>426</v>
      </c>
      <c r="E40" s="251" t="s">
        <v>427</v>
      </c>
      <c r="F40" s="251" t="s">
        <v>315</v>
      </c>
      <c r="G40" s="292" t="s">
        <v>351</v>
      </c>
      <c r="H40" s="292" t="s">
        <v>351</v>
      </c>
      <c r="I40" s="292" t="s">
        <v>351</v>
      </c>
      <c r="J40" s="292" t="s">
        <v>351</v>
      </c>
      <c r="K40" s="292" t="s">
        <v>351</v>
      </c>
      <c r="L40" s="292" t="s">
        <v>351</v>
      </c>
      <c r="M40" s="292" t="s">
        <v>352</v>
      </c>
      <c r="N40" s="292" t="s">
        <v>311</v>
      </c>
      <c r="O40" s="292" t="s">
        <v>351</v>
      </c>
      <c r="P40" s="292" t="s">
        <v>351</v>
      </c>
      <c r="Q40" s="292" t="s">
        <v>351</v>
      </c>
      <c r="R40" s="292" t="s">
        <v>351</v>
      </c>
      <c r="S40" s="292" t="s">
        <v>351</v>
      </c>
      <c r="T40" s="292" t="s">
        <v>351</v>
      </c>
      <c r="U40" s="292" t="s">
        <v>351</v>
      </c>
      <c r="V40" s="251" t="s">
        <v>352</v>
      </c>
      <c r="W40" s="251" t="s">
        <v>311</v>
      </c>
      <c r="X40" s="251" t="s">
        <v>351</v>
      </c>
      <c r="Y40" s="251">
        <v>94361.53</v>
      </c>
    </row>
    <row r="41" spans="2:25" x14ac:dyDescent="0.25">
      <c r="B41" s="251" t="s">
        <v>301</v>
      </c>
      <c r="C41" s="251" t="s">
        <v>428</v>
      </c>
      <c r="D41" s="251" t="s">
        <v>429</v>
      </c>
      <c r="E41" s="251" t="s">
        <v>430</v>
      </c>
      <c r="F41" s="251" t="s">
        <v>315</v>
      </c>
      <c r="G41" s="292" t="s">
        <v>351</v>
      </c>
      <c r="H41" s="292" t="s">
        <v>351</v>
      </c>
      <c r="I41" s="292" t="s">
        <v>351</v>
      </c>
      <c r="J41" s="292" t="s">
        <v>351</v>
      </c>
      <c r="K41" s="292" t="s">
        <v>351</v>
      </c>
      <c r="L41" s="292" t="s">
        <v>351</v>
      </c>
      <c r="M41" s="292" t="s">
        <v>352</v>
      </c>
      <c r="N41" s="292" t="s">
        <v>431</v>
      </c>
      <c r="O41" s="292" t="s">
        <v>351</v>
      </c>
      <c r="P41" s="292" t="s">
        <v>351</v>
      </c>
      <c r="Q41" s="292" t="s">
        <v>351</v>
      </c>
      <c r="R41" s="292" t="s">
        <v>351</v>
      </c>
      <c r="S41" s="292" t="s">
        <v>351</v>
      </c>
      <c r="T41" s="292" t="s">
        <v>351</v>
      </c>
      <c r="U41" s="292" t="s">
        <v>351</v>
      </c>
      <c r="V41" s="251" t="s">
        <v>352</v>
      </c>
      <c r="W41" s="251" t="s">
        <v>431</v>
      </c>
      <c r="X41" s="251" t="s">
        <v>351</v>
      </c>
      <c r="Y41" s="251">
        <v>77472.94</v>
      </c>
    </row>
    <row r="42" spans="2:25" x14ac:dyDescent="0.25">
      <c r="B42" s="251" t="s">
        <v>301</v>
      </c>
      <c r="C42" s="251" t="s">
        <v>432</v>
      </c>
      <c r="D42" s="251" t="s">
        <v>433</v>
      </c>
      <c r="E42" s="251" t="s">
        <v>434</v>
      </c>
      <c r="F42" s="251" t="s">
        <v>315</v>
      </c>
      <c r="G42" s="292" t="s">
        <v>351</v>
      </c>
      <c r="H42" s="292" t="s">
        <v>351</v>
      </c>
      <c r="I42" s="292" t="s">
        <v>351</v>
      </c>
      <c r="J42" s="292" t="s">
        <v>351</v>
      </c>
      <c r="K42" s="292" t="s">
        <v>351</v>
      </c>
      <c r="L42" s="292" t="s">
        <v>351</v>
      </c>
      <c r="M42" s="292" t="s">
        <v>352</v>
      </c>
      <c r="N42" s="292" t="s">
        <v>311</v>
      </c>
      <c r="O42" s="292" t="s">
        <v>351</v>
      </c>
      <c r="P42" s="292" t="s">
        <v>351</v>
      </c>
      <c r="Q42" s="292" t="s">
        <v>351</v>
      </c>
      <c r="R42" s="292" t="s">
        <v>351</v>
      </c>
      <c r="S42" s="292" t="s">
        <v>351</v>
      </c>
      <c r="T42" s="292" t="s">
        <v>351</v>
      </c>
      <c r="U42" s="292" t="s">
        <v>351</v>
      </c>
      <c r="V42" s="251" t="s">
        <v>352</v>
      </c>
      <c r="W42" s="251" t="s">
        <v>311</v>
      </c>
      <c r="X42" s="251" t="s">
        <v>351</v>
      </c>
      <c r="Y42" s="251">
        <v>74822.86</v>
      </c>
    </row>
    <row r="43" spans="2:25" x14ac:dyDescent="0.25">
      <c r="B43" s="251" t="s">
        <v>301</v>
      </c>
      <c r="C43" s="251" t="s">
        <v>435</v>
      </c>
      <c r="D43" s="251" t="s">
        <v>436</v>
      </c>
      <c r="E43" s="251" t="s">
        <v>437</v>
      </c>
      <c r="F43" s="251" t="s">
        <v>315</v>
      </c>
      <c r="G43" s="292" t="s">
        <v>351</v>
      </c>
      <c r="H43" s="292" t="s">
        <v>351</v>
      </c>
      <c r="I43" s="292" t="s">
        <v>351</v>
      </c>
      <c r="J43" s="292" t="s">
        <v>351</v>
      </c>
      <c r="K43" s="292" t="s">
        <v>351</v>
      </c>
      <c r="L43" s="292" t="s">
        <v>351</v>
      </c>
      <c r="M43" s="292" t="s">
        <v>352</v>
      </c>
      <c r="N43" s="292" t="s">
        <v>311</v>
      </c>
      <c r="O43" s="292" t="s">
        <v>351</v>
      </c>
      <c r="P43" s="292" t="s">
        <v>351</v>
      </c>
      <c r="Q43" s="292" t="s">
        <v>351</v>
      </c>
      <c r="R43" s="292" t="s">
        <v>351</v>
      </c>
      <c r="S43" s="292" t="s">
        <v>351</v>
      </c>
      <c r="T43" s="292" t="s">
        <v>351</v>
      </c>
      <c r="U43" s="292" t="s">
        <v>351</v>
      </c>
      <c r="V43" s="251" t="s">
        <v>352</v>
      </c>
      <c r="W43" s="251" t="s">
        <v>311</v>
      </c>
      <c r="X43" s="251" t="s">
        <v>351</v>
      </c>
      <c r="Y43" s="251">
        <v>87311.95</v>
      </c>
    </row>
    <row r="44" spans="2:25" x14ac:dyDescent="0.25">
      <c r="B44" s="251" t="s">
        <v>301</v>
      </c>
      <c r="C44" s="251" t="s">
        <v>438</v>
      </c>
      <c r="D44" s="251" t="s">
        <v>439</v>
      </c>
      <c r="E44" s="251" t="s">
        <v>440</v>
      </c>
      <c r="F44" s="251" t="s">
        <v>315</v>
      </c>
      <c r="G44" s="292" t="s">
        <v>351</v>
      </c>
      <c r="H44" s="292" t="s">
        <v>351</v>
      </c>
      <c r="I44" s="292" t="s">
        <v>351</v>
      </c>
      <c r="J44" s="292" t="s">
        <v>351</v>
      </c>
      <c r="K44" s="292" t="s">
        <v>351</v>
      </c>
      <c r="L44" s="292" t="s">
        <v>351</v>
      </c>
      <c r="M44" s="292" t="s">
        <v>352</v>
      </c>
      <c r="N44" s="292" t="s">
        <v>311</v>
      </c>
      <c r="O44" s="292" t="s">
        <v>351</v>
      </c>
      <c r="P44" s="292" t="s">
        <v>351</v>
      </c>
      <c r="Q44" s="292" t="s">
        <v>351</v>
      </c>
      <c r="R44" s="292" t="s">
        <v>351</v>
      </c>
      <c r="S44" s="292" t="s">
        <v>351</v>
      </c>
      <c r="T44" s="292" t="s">
        <v>351</v>
      </c>
      <c r="U44" s="292" t="s">
        <v>351</v>
      </c>
      <c r="V44" s="251" t="s">
        <v>352</v>
      </c>
      <c r="W44" s="251" t="s">
        <v>311</v>
      </c>
      <c r="X44" s="251" t="s">
        <v>351</v>
      </c>
      <c r="Y44" s="251">
        <v>99514.880000000005</v>
      </c>
    </row>
    <row r="45" spans="2:25" x14ac:dyDescent="0.25">
      <c r="B45" s="251" t="s">
        <v>301</v>
      </c>
      <c r="C45" s="251" t="s">
        <v>441</v>
      </c>
      <c r="D45" s="251" t="s">
        <v>442</v>
      </c>
      <c r="E45" s="251" t="s">
        <v>443</v>
      </c>
      <c r="F45" s="251" t="s">
        <v>315</v>
      </c>
      <c r="G45" s="292" t="s">
        <v>351</v>
      </c>
      <c r="H45" s="292" t="s">
        <v>351</v>
      </c>
      <c r="I45" s="292" t="s">
        <v>351</v>
      </c>
      <c r="J45" s="292" t="s">
        <v>351</v>
      </c>
      <c r="K45" s="292" t="s">
        <v>351</v>
      </c>
      <c r="L45" s="292" t="s">
        <v>351</v>
      </c>
      <c r="M45" s="292" t="s">
        <v>352</v>
      </c>
      <c r="N45" s="292" t="s">
        <v>311</v>
      </c>
      <c r="O45" s="292" t="s">
        <v>351</v>
      </c>
      <c r="P45" s="292" t="s">
        <v>351</v>
      </c>
      <c r="Q45" s="292" t="s">
        <v>351</v>
      </c>
      <c r="R45" s="292" t="s">
        <v>351</v>
      </c>
      <c r="S45" s="292" t="s">
        <v>351</v>
      </c>
      <c r="T45" s="292" t="s">
        <v>351</v>
      </c>
      <c r="U45" s="292" t="s">
        <v>351</v>
      </c>
      <c r="V45" s="251" t="s">
        <v>352</v>
      </c>
      <c r="W45" s="251" t="s">
        <v>311</v>
      </c>
      <c r="X45" s="251" t="s">
        <v>351</v>
      </c>
      <c r="Y45" s="251">
        <v>64355.06</v>
      </c>
    </row>
    <row r="46" spans="2:25" x14ac:dyDescent="0.25">
      <c r="B46" s="251" t="s">
        <v>301</v>
      </c>
      <c r="C46" s="251" t="s">
        <v>444</v>
      </c>
      <c r="D46" s="251" t="s">
        <v>445</v>
      </c>
      <c r="E46" s="251" t="s">
        <v>446</v>
      </c>
      <c r="F46" s="251" t="s">
        <v>315</v>
      </c>
      <c r="G46" s="292" t="s">
        <v>351</v>
      </c>
      <c r="H46" s="292" t="s">
        <v>351</v>
      </c>
      <c r="I46" s="292" t="s">
        <v>351</v>
      </c>
      <c r="J46" s="292" t="s">
        <v>351</v>
      </c>
      <c r="K46" s="292" t="s">
        <v>351</v>
      </c>
      <c r="L46" s="292" t="s">
        <v>351</v>
      </c>
      <c r="M46" s="292" t="s">
        <v>352</v>
      </c>
      <c r="N46" s="292" t="s">
        <v>311</v>
      </c>
      <c r="O46" s="292" t="s">
        <v>351</v>
      </c>
      <c r="P46" s="292" t="s">
        <v>351</v>
      </c>
      <c r="Q46" s="292" t="s">
        <v>351</v>
      </c>
      <c r="R46" s="292" t="s">
        <v>351</v>
      </c>
      <c r="S46" s="292" t="s">
        <v>351</v>
      </c>
      <c r="T46" s="292" t="s">
        <v>351</v>
      </c>
      <c r="U46" s="292" t="s">
        <v>351</v>
      </c>
      <c r="V46" s="251" t="s">
        <v>352</v>
      </c>
      <c r="W46" s="251" t="s">
        <v>311</v>
      </c>
      <c r="X46" s="251" t="s">
        <v>351</v>
      </c>
      <c r="Y46" s="251">
        <v>79388.42</v>
      </c>
    </row>
    <row r="47" spans="2:25" x14ac:dyDescent="0.25">
      <c r="B47" s="251" t="s">
        <v>301</v>
      </c>
      <c r="C47" s="251" t="s">
        <v>447</v>
      </c>
      <c r="D47" s="251" t="s">
        <v>448</v>
      </c>
      <c r="E47" s="251" t="s">
        <v>449</v>
      </c>
      <c r="F47" s="251" t="s">
        <v>315</v>
      </c>
      <c r="G47" s="292" t="s">
        <v>351</v>
      </c>
      <c r="H47" s="292" t="s">
        <v>351</v>
      </c>
      <c r="I47" s="292" t="s">
        <v>351</v>
      </c>
      <c r="J47" s="292" t="s">
        <v>351</v>
      </c>
      <c r="K47" s="292" t="s">
        <v>351</v>
      </c>
      <c r="L47" s="292" t="s">
        <v>351</v>
      </c>
      <c r="M47" s="292" t="s">
        <v>352</v>
      </c>
      <c r="N47" s="292" t="s">
        <v>311</v>
      </c>
      <c r="O47" s="292" t="s">
        <v>351</v>
      </c>
      <c r="P47" s="292" t="s">
        <v>351</v>
      </c>
      <c r="Q47" s="292" t="s">
        <v>351</v>
      </c>
      <c r="R47" s="292" t="s">
        <v>351</v>
      </c>
      <c r="S47" s="292" t="s">
        <v>351</v>
      </c>
      <c r="T47" s="292" t="s">
        <v>351</v>
      </c>
      <c r="U47" s="292" t="s">
        <v>351</v>
      </c>
      <c r="V47" s="251" t="s">
        <v>352</v>
      </c>
      <c r="W47" s="251" t="s">
        <v>311</v>
      </c>
      <c r="X47" s="251" t="s">
        <v>351</v>
      </c>
      <c r="Y47" s="251">
        <v>108536.46</v>
      </c>
    </row>
    <row r="48" spans="2:25" x14ac:dyDescent="0.25">
      <c r="B48" s="251" t="s">
        <v>301</v>
      </c>
      <c r="C48" s="251" t="s">
        <v>450</v>
      </c>
      <c r="D48" s="251" t="s">
        <v>451</v>
      </c>
      <c r="E48" s="251" t="s">
        <v>452</v>
      </c>
      <c r="F48" s="251" t="s">
        <v>315</v>
      </c>
      <c r="G48" s="292" t="s">
        <v>351</v>
      </c>
      <c r="H48" s="292" t="s">
        <v>351</v>
      </c>
      <c r="I48" s="292" t="s">
        <v>351</v>
      </c>
      <c r="J48" s="292" t="s">
        <v>351</v>
      </c>
      <c r="K48" s="292" t="s">
        <v>351</v>
      </c>
      <c r="L48" s="292" t="s">
        <v>351</v>
      </c>
      <c r="M48" s="292" t="s">
        <v>352</v>
      </c>
      <c r="N48" s="292" t="s">
        <v>311</v>
      </c>
      <c r="O48" s="292" t="s">
        <v>351</v>
      </c>
      <c r="P48" s="292" t="s">
        <v>351</v>
      </c>
      <c r="Q48" s="292" t="s">
        <v>351</v>
      </c>
      <c r="R48" s="292" t="s">
        <v>351</v>
      </c>
      <c r="S48" s="292" t="s">
        <v>351</v>
      </c>
      <c r="T48" s="292" t="s">
        <v>351</v>
      </c>
      <c r="U48" s="292" t="s">
        <v>351</v>
      </c>
      <c r="V48" s="251" t="s">
        <v>352</v>
      </c>
      <c r="W48" s="251" t="s">
        <v>311</v>
      </c>
      <c r="X48" s="251" t="s">
        <v>351</v>
      </c>
      <c r="Y48" s="251">
        <v>65646.11</v>
      </c>
    </row>
    <row r="49" spans="2:25" x14ac:dyDescent="0.25">
      <c r="B49" s="251" t="s">
        <v>301</v>
      </c>
      <c r="C49" s="251" t="s">
        <v>453</v>
      </c>
      <c r="D49" s="251" t="s">
        <v>454</v>
      </c>
      <c r="E49" s="251" t="s">
        <v>455</v>
      </c>
      <c r="F49" s="251" t="s">
        <v>315</v>
      </c>
      <c r="G49" s="292" t="s">
        <v>351</v>
      </c>
      <c r="H49" s="292" t="s">
        <v>351</v>
      </c>
      <c r="I49" s="292" t="s">
        <v>351</v>
      </c>
      <c r="J49" s="292" t="s">
        <v>351</v>
      </c>
      <c r="K49" s="292" t="s">
        <v>351</v>
      </c>
      <c r="L49" s="292" t="s">
        <v>351</v>
      </c>
      <c r="M49" s="292" t="s">
        <v>352</v>
      </c>
      <c r="N49" s="292" t="s">
        <v>311</v>
      </c>
      <c r="O49" s="292" t="s">
        <v>351</v>
      </c>
      <c r="P49" s="292" t="s">
        <v>351</v>
      </c>
      <c r="Q49" s="292" t="s">
        <v>351</v>
      </c>
      <c r="R49" s="292" t="s">
        <v>351</v>
      </c>
      <c r="S49" s="292" t="s">
        <v>351</v>
      </c>
      <c r="T49" s="292" t="s">
        <v>351</v>
      </c>
      <c r="U49" s="292" t="s">
        <v>351</v>
      </c>
      <c r="V49" s="251" t="s">
        <v>352</v>
      </c>
      <c r="W49" s="251" t="s">
        <v>311</v>
      </c>
      <c r="X49" s="251" t="s">
        <v>351</v>
      </c>
      <c r="Y49" s="251">
        <v>61912.82</v>
      </c>
    </row>
    <row r="50" spans="2:25" x14ac:dyDescent="0.25">
      <c r="B50" s="251" t="s">
        <v>301</v>
      </c>
      <c r="C50" s="251" t="s">
        <v>456</v>
      </c>
      <c r="D50" s="251" t="s">
        <v>457</v>
      </c>
      <c r="E50" s="251" t="s">
        <v>458</v>
      </c>
      <c r="F50" s="251" t="s">
        <v>315</v>
      </c>
      <c r="G50" s="292" t="s">
        <v>351</v>
      </c>
      <c r="H50" s="292" t="s">
        <v>351</v>
      </c>
      <c r="I50" s="292" t="s">
        <v>351</v>
      </c>
      <c r="J50" s="292" t="s">
        <v>351</v>
      </c>
      <c r="K50" s="292" t="s">
        <v>351</v>
      </c>
      <c r="L50" s="292" t="s">
        <v>351</v>
      </c>
      <c r="M50" s="292" t="s">
        <v>352</v>
      </c>
      <c r="N50" s="292" t="s">
        <v>311</v>
      </c>
      <c r="O50" s="292" t="s">
        <v>351</v>
      </c>
      <c r="P50" s="292" t="s">
        <v>351</v>
      </c>
      <c r="Q50" s="292" t="s">
        <v>351</v>
      </c>
      <c r="R50" s="292" t="s">
        <v>351</v>
      </c>
      <c r="S50" s="292" t="s">
        <v>351</v>
      </c>
      <c r="T50" s="292" t="s">
        <v>351</v>
      </c>
      <c r="U50" s="292" t="s">
        <v>351</v>
      </c>
      <c r="V50" s="251" t="s">
        <v>352</v>
      </c>
      <c r="W50" s="251" t="s">
        <v>311</v>
      </c>
      <c r="X50" s="251" t="s">
        <v>351</v>
      </c>
      <c r="Y50" s="251">
        <v>69696.009999999995</v>
      </c>
    </row>
    <row r="51" spans="2:25" x14ac:dyDescent="0.25">
      <c r="B51" s="251" t="s">
        <v>301</v>
      </c>
      <c r="C51" s="251" t="s">
        <v>459</v>
      </c>
      <c r="D51" s="251" t="s">
        <v>460</v>
      </c>
      <c r="E51" s="251" t="s">
        <v>461</v>
      </c>
      <c r="F51" s="251" t="s">
        <v>315</v>
      </c>
      <c r="G51" s="292" t="s">
        <v>351</v>
      </c>
      <c r="H51" s="292" t="s">
        <v>351</v>
      </c>
      <c r="I51" s="292" t="s">
        <v>351</v>
      </c>
      <c r="J51" s="292" t="s">
        <v>351</v>
      </c>
      <c r="K51" s="292" t="s">
        <v>351</v>
      </c>
      <c r="L51" s="292" t="s">
        <v>351</v>
      </c>
      <c r="M51" s="292" t="s">
        <v>352</v>
      </c>
      <c r="N51" s="292" t="s">
        <v>311</v>
      </c>
      <c r="O51" s="292" t="s">
        <v>351</v>
      </c>
      <c r="P51" s="292" t="s">
        <v>351</v>
      </c>
      <c r="Q51" s="292" t="s">
        <v>351</v>
      </c>
      <c r="R51" s="292" t="s">
        <v>351</v>
      </c>
      <c r="S51" s="292" t="s">
        <v>351</v>
      </c>
      <c r="T51" s="292" t="s">
        <v>351</v>
      </c>
      <c r="U51" s="292" t="s">
        <v>351</v>
      </c>
      <c r="V51" s="251" t="s">
        <v>352</v>
      </c>
      <c r="W51" s="251" t="s">
        <v>311</v>
      </c>
      <c r="X51" s="251" t="s">
        <v>351</v>
      </c>
      <c r="Y51" s="251">
        <v>120576.03</v>
      </c>
    </row>
    <row r="52" spans="2:25" x14ac:dyDescent="0.25">
      <c r="B52" s="251" t="s">
        <v>301</v>
      </c>
      <c r="C52" s="251" t="s">
        <v>322</v>
      </c>
      <c r="D52" s="251" t="s">
        <v>323</v>
      </c>
      <c r="E52" s="251" t="s">
        <v>324</v>
      </c>
      <c r="F52" s="251" t="s">
        <v>315</v>
      </c>
      <c r="G52" s="292" t="s">
        <v>351</v>
      </c>
      <c r="H52" s="292" t="s">
        <v>351</v>
      </c>
      <c r="I52" s="292" t="s">
        <v>351</v>
      </c>
      <c r="J52" s="292" t="s">
        <v>351</v>
      </c>
      <c r="K52" s="292" t="s">
        <v>351</v>
      </c>
      <c r="L52" s="292" t="s">
        <v>351</v>
      </c>
      <c r="M52" s="292" t="s">
        <v>352</v>
      </c>
      <c r="N52" s="292" t="s">
        <v>311</v>
      </c>
      <c r="O52" s="292" t="s">
        <v>351</v>
      </c>
      <c r="P52" s="292" t="s">
        <v>351</v>
      </c>
      <c r="Q52" s="292" t="s">
        <v>351</v>
      </c>
      <c r="R52" s="292" t="s">
        <v>351</v>
      </c>
      <c r="S52" s="292" t="s">
        <v>351</v>
      </c>
      <c r="T52" s="292" t="s">
        <v>351</v>
      </c>
      <c r="U52" s="292" t="s">
        <v>351</v>
      </c>
      <c r="V52" s="251" t="s">
        <v>352</v>
      </c>
      <c r="W52" s="251" t="s">
        <v>311</v>
      </c>
      <c r="X52" s="251" t="s">
        <v>351</v>
      </c>
      <c r="Y52" s="251">
        <v>133888.81</v>
      </c>
    </row>
    <row r="53" spans="2:25" x14ac:dyDescent="0.25">
      <c r="B53" s="251" t="s">
        <v>301</v>
      </c>
      <c r="C53" s="251" t="s">
        <v>462</v>
      </c>
      <c r="D53" s="251" t="s">
        <v>463</v>
      </c>
      <c r="E53" s="251" t="s">
        <v>464</v>
      </c>
      <c r="F53" s="251" t="s">
        <v>315</v>
      </c>
      <c r="G53" s="292" t="s">
        <v>351</v>
      </c>
      <c r="H53" s="292" t="s">
        <v>351</v>
      </c>
      <c r="I53" s="292" t="s">
        <v>351</v>
      </c>
      <c r="J53" s="292" t="s">
        <v>351</v>
      </c>
      <c r="K53" s="292" t="s">
        <v>351</v>
      </c>
      <c r="L53" s="292" t="s">
        <v>351</v>
      </c>
      <c r="M53" s="292" t="s">
        <v>352</v>
      </c>
      <c r="N53" s="292" t="s">
        <v>311</v>
      </c>
      <c r="O53" s="292" t="s">
        <v>351</v>
      </c>
      <c r="P53" s="292" t="s">
        <v>351</v>
      </c>
      <c r="Q53" s="292" t="s">
        <v>351</v>
      </c>
      <c r="R53" s="292" t="s">
        <v>351</v>
      </c>
      <c r="S53" s="292" t="s">
        <v>351</v>
      </c>
      <c r="T53" s="292" t="s">
        <v>351</v>
      </c>
      <c r="U53" s="292" t="s">
        <v>351</v>
      </c>
      <c r="V53" s="251" t="s">
        <v>352</v>
      </c>
      <c r="W53" s="251" t="s">
        <v>311</v>
      </c>
      <c r="X53" s="251" t="s">
        <v>351</v>
      </c>
      <c r="Y53" s="251">
        <v>81571.11</v>
      </c>
    </row>
    <row r="54" spans="2:25" x14ac:dyDescent="0.25">
      <c r="B54" s="251" t="s">
        <v>301</v>
      </c>
      <c r="C54" s="251" t="s">
        <v>331</v>
      </c>
      <c r="D54" s="251" t="s">
        <v>332</v>
      </c>
      <c r="E54" s="251" t="s">
        <v>333</v>
      </c>
      <c r="F54" s="251" t="s">
        <v>315</v>
      </c>
      <c r="G54" s="292" t="s">
        <v>351</v>
      </c>
      <c r="H54" s="292" t="s">
        <v>351</v>
      </c>
      <c r="I54" s="292" t="s">
        <v>351</v>
      </c>
      <c r="J54" s="292" t="s">
        <v>351</v>
      </c>
      <c r="K54" s="292" t="s">
        <v>351</v>
      </c>
      <c r="L54" s="292" t="s">
        <v>351</v>
      </c>
      <c r="M54" s="292" t="s">
        <v>352</v>
      </c>
      <c r="N54" s="292" t="s">
        <v>311</v>
      </c>
      <c r="O54" s="292" t="s">
        <v>351</v>
      </c>
      <c r="P54" s="292" t="s">
        <v>351</v>
      </c>
      <c r="Q54" s="292" t="s">
        <v>351</v>
      </c>
      <c r="R54" s="292" t="s">
        <v>351</v>
      </c>
      <c r="S54" s="292" t="s">
        <v>351</v>
      </c>
      <c r="T54" s="292" t="s">
        <v>351</v>
      </c>
      <c r="U54" s="292" t="s">
        <v>351</v>
      </c>
      <c r="V54" s="251" t="s">
        <v>352</v>
      </c>
      <c r="W54" s="251" t="s">
        <v>311</v>
      </c>
      <c r="X54" s="251" t="s">
        <v>351</v>
      </c>
      <c r="Y54" s="251">
        <v>138370.92000000001</v>
      </c>
    </row>
    <row r="55" spans="2:25" x14ac:dyDescent="0.25">
      <c r="B55" s="251" t="s">
        <v>301</v>
      </c>
      <c r="C55" s="251" t="s">
        <v>465</v>
      </c>
      <c r="D55" s="251" t="s">
        <v>466</v>
      </c>
      <c r="E55" s="251" t="s">
        <v>467</v>
      </c>
      <c r="F55" s="251" t="s">
        <v>315</v>
      </c>
      <c r="G55" s="292" t="s">
        <v>351</v>
      </c>
      <c r="H55" s="292" t="s">
        <v>351</v>
      </c>
      <c r="I55" s="292" t="s">
        <v>351</v>
      </c>
      <c r="J55" s="292" t="s">
        <v>351</v>
      </c>
      <c r="K55" s="292" t="s">
        <v>351</v>
      </c>
      <c r="L55" s="292" t="s">
        <v>351</v>
      </c>
      <c r="M55" s="292" t="s">
        <v>352</v>
      </c>
      <c r="N55" s="292" t="s">
        <v>311</v>
      </c>
      <c r="O55" s="292" t="s">
        <v>351</v>
      </c>
      <c r="P55" s="292" t="s">
        <v>351</v>
      </c>
      <c r="Q55" s="292" t="s">
        <v>351</v>
      </c>
      <c r="R55" s="292" t="s">
        <v>351</v>
      </c>
      <c r="S55" s="292" t="s">
        <v>351</v>
      </c>
      <c r="T55" s="292" t="s">
        <v>351</v>
      </c>
      <c r="U55" s="292" t="s">
        <v>351</v>
      </c>
      <c r="V55" s="251" t="s">
        <v>352</v>
      </c>
      <c r="W55" s="251" t="s">
        <v>311</v>
      </c>
      <c r="X55" s="251" t="s">
        <v>351</v>
      </c>
      <c r="Y55" s="251">
        <v>81669.89</v>
      </c>
    </row>
    <row r="56" spans="2:25" x14ac:dyDescent="0.25">
      <c r="B56" s="251" t="s">
        <v>301</v>
      </c>
      <c r="C56" s="251" t="s">
        <v>468</v>
      </c>
      <c r="D56" s="251" t="s">
        <v>469</v>
      </c>
      <c r="E56" s="251" t="s">
        <v>470</v>
      </c>
      <c r="F56" s="251" t="s">
        <v>315</v>
      </c>
      <c r="G56" s="292" t="s">
        <v>351</v>
      </c>
      <c r="H56" s="292" t="s">
        <v>351</v>
      </c>
      <c r="I56" s="292" t="s">
        <v>351</v>
      </c>
      <c r="J56" s="292" t="s">
        <v>351</v>
      </c>
      <c r="K56" s="292" t="s">
        <v>351</v>
      </c>
      <c r="L56" s="292" t="s">
        <v>351</v>
      </c>
      <c r="M56" s="292" t="s">
        <v>352</v>
      </c>
      <c r="N56" s="292" t="s">
        <v>311</v>
      </c>
      <c r="O56" s="292" t="s">
        <v>351</v>
      </c>
      <c r="P56" s="292" t="s">
        <v>351</v>
      </c>
      <c r="Q56" s="292" t="s">
        <v>351</v>
      </c>
      <c r="R56" s="292" t="s">
        <v>351</v>
      </c>
      <c r="S56" s="292" t="s">
        <v>351</v>
      </c>
      <c r="T56" s="292" t="s">
        <v>351</v>
      </c>
      <c r="U56" s="292" t="s">
        <v>351</v>
      </c>
      <c r="V56" s="251" t="s">
        <v>352</v>
      </c>
      <c r="W56" s="251" t="s">
        <v>311</v>
      </c>
      <c r="X56" s="251" t="s">
        <v>351</v>
      </c>
      <c r="Y56" s="251">
        <v>120087.7</v>
      </c>
    </row>
    <row r="57" spans="2:25" x14ac:dyDescent="0.25">
      <c r="B57" s="251" t="s">
        <v>301</v>
      </c>
      <c r="C57" s="251" t="s">
        <v>471</v>
      </c>
      <c r="D57" s="251" t="s">
        <v>472</v>
      </c>
      <c r="E57" s="251" t="s">
        <v>473</v>
      </c>
      <c r="F57" s="251" t="s">
        <v>315</v>
      </c>
      <c r="G57" s="292" t="s">
        <v>351</v>
      </c>
      <c r="H57" s="292" t="s">
        <v>351</v>
      </c>
      <c r="I57" s="292" t="s">
        <v>351</v>
      </c>
      <c r="J57" s="292" t="s">
        <v>351</v>
      </c>
      <c r="K57" s="292" t="s">
        <v>351</v>
      </c>
      <c r="L57" s="292" t="s">
        <v>351</v>
      </c>
      <c r="M57" s="292" t="s">
        <v>352</v>
      </c>
      <c r="N57" s="292" t="s">
        <v>311</v>
      </c>
      <c r="O57" s="292" t="s">
        <v>351</v>
      </c>
      <c r="P57" s="292" t="s">
        <v>351</v>
      </c>
      <c r="Q57" s="292" t="s">
        <v>351</v>
      </c>
      <c r="R57" s="292" t="s">
        <v>351</v>
      </c>
      <c r="S57" s="292" t="s">
        <v>351</v>
      </c>
      <c r="T57" s="292" t="s">
        <v>351</v>
      </c>
      <c r="U57" s="292" t="s">
        <v>351</v>
      </c>
      <c r="V57" s="251" t="s">
        <v>352</v>
      </c>
      <c r="W57" s="251" t="s">
        <v>311</v>
      </c>
      <c r="X57" s="251" t="s">
        <v>351</v>
      </c>
      <c r="Y57" s="251">
        <v>85822.02</v>
      </c>
    </row>
    <row r="58" spans="2:25" x14ac:dyDescent="0.25">
      <c r="B58" s="251" t="s">
        <v>301</v>
      </c>
      <c r="C58" s="251" t="s">
        <v>474</v>
      </c>
      <c r="D58" s="251" t="s">
        <v>475</v>
      </c>
      <c r="E58" s="251" t="s">
        <v>476</v>
      </c>
      <c r="F58" s="251" t="s">
        <v>315</v>
      </c>
      <c r="G58" s="292" t="s">
        <v>351</v>
      </c>
      <c r="H58" s="292" t="s">
        <v>351</v>
      </c>
      <c r="I58" s="292" t="s">
        <v>351</v>
      </c>
      <c r="J58" s="292" t="s">
        <v>351</v>
      </c>
      <c r="K58" s="292" t="s">
        <v>351</v>
      </c>
      <c r="L58" s="292" t="s">
        <v>351</v>
      </c>
      <c r="M58" s="292" t="s">
        <v>352</v>
      </c>
      <c r="N58" s="292" t="s">
        <v>311</v>
      </c>
      <c r="O58" s="292" t="s">
        <v>351</v>
      </c>
      <c r="P58" s="292" t="s">
        <v>351</v>
      </c>
      <c r="Q58" s="292" t="s">
        <v>351</v>
      </c>
      <c r="R58" s="292" t="s">
        <v>351</v>
      </c>
      <c r="S58" s="292" t="s">
        <v>351</v>
      </c>
      <c r="T58" s="292" t="s">
        <v>351</v>
      </c>
      <c r="U58" s="292" t="s">
        <v>351</v>
      </c>
      <c r="V58" s="251" t="s">
        <v>352</v>
      </c>
      <c r="W58" s="251" t="s">
        <v>311</v>
      </c>
      <c r="X58" s="251" t="s">
        <v>351</v>
      </c>
      <c r="Y58" s="251">
        <v>113684.71</v>
      </c>
    </row>
    <row r="59" spans="2:25" x14ac:dyDescent="0.25">
      <c r="B59" s="251" t="s">
        <v>301</v>
      </c>
      <c r="C59" s="251" t="s">
        <v>477</v>
      </c>
      <c r="D59" s="251" t="s">
        <v>478</v>
      </c>
      <c r="E59" s="251" t="s">
        <v>479</v>
      </c>
      <c r="F59" s="251" t="s">
        <v>315</v>
      </c>
      <c r="G59" s="292" t="s">
        <v>351</v>
      </c>
      <c r="H59" s="292" t="s">
        <v>351</v>
      </c>
      <c r="I59" s="292" t="s">
        <v>351</v>
      </c>
      <c r="J59" s="292" t="s">
        <v>351</v>
      </c>
      <c r="K59" s="292" t="s">
        <v>351</v>
      </c>
      <c r="L59" s="292" t="s">
        <v>351</v>
      </c>
      <c r="M59" s="292" t="s">
        <v>352</v>
      </c>
      <c r="N59" s="292" t="s">
        <v>311</v>
      </c>
      <c r="O59" s="292" t="s">
        <v>351</v>
      </c>
      <c r="P59" s="292" t="s">
        <v>351</v>
      </c>
      <c r="Q59" s="292" t="s">
        <v>351</v>
      </c>
      <c r="R59" s="292" t="s">
        <v>351</v>
      </c>
      <c r="S59" s="292" t="s">
        <v>351</v>
      </c>
      <c r="T59" s="292" t="s">
        <v>351</v>
      </c>
      <c r="U59" s="292" t="s">
        <v>351</v>
      </c>
      <c r="V59" s="251" t="s">
        <v>352</v>
      </c>
      <c r="W59" s="251" t="s">
        <v>311</v>
      </c>
      <c r="X59" s="251" t="s">
        <v>351</v>
      </c>
      <c r="Y59" s="251">
        <v>65719.05</v>
      </c>
    </row>
    <row r="60" spans="2:25" x14ac:dyDescent="0.25">
      <c r="B60" s="251" t="s">
        <v>301</v>
      </c>
      <c r="C60" s="251" t="s">
        <v>480</v>
      </c>
      <c r="D60" s="251" t="s">
        <v>481</v>
      </c>
      <c r="E60" s="251" t="s">
        <v>482</v>
      </c>
      <c r="F60" s="251" t="s">
        <v>315</v>
      </c>
      <c r="G60" s="292" t="s">
        <v>351</v>
      </c>
      <c r="H60" s="292" t="s">
        <v>351</v>
      </c>
      <c r="I60" s="292" t="s">
        <v>351</v>
      </c>
      <c r="J60" s="292" t="s">
        <v>351</v>
      </c>
      <c r="K60" s="292" t="s">
        <v>351</v>
      </c>
      <c r="L60" s="292" t="s">
        <v>351</v>
      </c>
      <c r="M60" s="292" t="s">
        <v>352</v>
      </c>
      <c r="N60" s="292" t="s">
        <v>311</v>
      </c>
      <c r="O60" s="292" t="s">
        <v>351</v>
      </c>
      <c r="P60" s="292" t="s">
        <v>351</v>
      </c>
      <c r="Q60" s="292" t="s">
        <v>351</v>
      </c>
      <c r="R60" s="292" t="s">
        <v>351</v>
      </c>
      <c r="S60" s="292" t="s">
        <v>351</v>
      </c>
      <c r="T60" s="292" t="s">
        <v>351</v>
      </c>
      <c r="U60" s="292" t="s">
        <v>351</v>
      </c>
      <c r="V60" s="251" t="s">
        <v>352</v>
      </c>
      <c r="W60" s="251" t="s">
        <v>311</v>
      </c>
      <c r="X60" s="251" t="s">
        <v>351</v>
      </c>
      <c r="Y60" s="251">
        <v>88311.21</v>
      </c>
    </row>
    <row r="61" spans="2:25" x14ac:dyDescent="0.25">
      <c r="B61" s="251" t="s">
        <v>301</v>
      </c>
      <c r="C61" s="251" t="s">
        <v>483</v>
      </c>
      <c r="D61" s="251" t="s">
        <v>484</v>
      </c>
      <c r="E61" s="251" t="s">
        <v>485</v>
      </c>
      <c r="F61" s="251" t="s">
        <v>315</v>
      </c>
      <c r="G61" s="292" t="s">
        <v>351</v>
      </c>
      <c r="H61" s="292" t="s">
        <v>351</v>
      </c>
      <c r="I61" s="292" t="s">
        <v>351</v>
      </c>
      <c r="J61" s="292" t="s">
        <v>351</v>
      </c>
      <c r="K61" s="292" t="s">
        <v>351</v>
      </c>
      <c r="L61" s="292" t="s">
        <v>351</v>
      </c>
      <c r="M61" s="292" t="s">
        <v>352</v>
      </c>
      <c r="N61" s="292" t="s">
        <v>311</v>
      </c>
      <c r="O61" s="292" t="s">
        <v>351</v>
      </c>
      <c r="P61" s="292" t="s">
        <v>351</v>
      </c>
      <c r="Q61" s="292" t="s">
        <v>351</v>
      </c>
      <c r="R61" s="292" t="s">
        <v>351</v>
      </c>
      <c r="S61" s="292" t="s">
        <v>351</v>
      </c>
      <c r="T61" s="292" t="s">
        <v>351</v>
      </c>
      <c r="U61" s="292" t="s">
        <v>351</v>
      </c>
      <c r="V61" s="251" t="s">
        <v>352</v>
      </c>
      <c r="W61" s="251" t="s">
        <v>311</v>
      </c>
      <c r="X61" s="251" t="s">
        <v>351</v>
      </c>
      <c r="Y61" s="251">
        <v>67402.16</v>
      </c>
    </row>
    <row r="62" spans="2:25" x14ac:dyDescent="0.25">
      <c r="B62" s="251" t="s">
        <v>301</v>
      </c>
      <c r="C62" s="251" t="s">
        <v>486</v>
      </c>
      <c r="D62" s="251" t="s">
        <v>487</v>
      </c>
      <c r="E62" s="251" t="s">
        <v>488</v>
      </c>
      <c r="F62" s="251" t="s">
        <v>315</v>
      </c>
      <c r="G62" s="292" t="s">
        <v>351</v>
      </c>
      <c r="H62" s="292" t="s">
        <v>351</v>
      </c>
      <c r="I62" s="292" t="s">
        <v>351</v>
      </c>
      <c r="J62" s="292" t="s">
        <v>351</v>
      </c>
      <c r="K62" s="292" t="s">
        <v>351</v>
      </c>
      <c r="L62" s="292" t="s">
        <v>351</v>
      </c>
      <c r="M62" s="292" t="s">
        <v>352</v>
      </c>
      <c r="N62" s="292" t="s">
        <v>311</v>
      </c>
      <c r="O62" s="292" t="s">
        <v>351</v>
      </c>
      <c r="P62" s="292" t="s">
        <v>351</v>
      </c>
      <c r="Q62" s="292" t="s">
        <v>351</v>
      </c>
      <c r="R62" s="292" t="s">
        <v>351</v>
      </c>
      <c r="S62" s="292" t="s">
        <v>351</v>
      </c>
      <c r="T62" s="292" t="s">
        <v>351</v>
      </c>
      <c r="U62" s="292" t="s">
        <v>351</v>
      </c>
      <c r="V62" s="251" t="s">
        <v>352</v>
      </c>
      <c r="W62" s="251" t="s">
        <v>311</v>
      </c>
      <c r="X62" s="251" t="s">
        <v>351</v>
      </c>
      <c r="Y62" s="251">
        <v>74026.97</v>
      </c>
    </row>
    <row r="63" spans="2:25" x14ac:dyDescent="0.25">
      <c r="B63" s="251" t="s">
        <v>301</v>
      </c>
      <c r="C63" s="251" t="s">
        <v>489</v>
      </c>
      <c r="D63" s="251" t="s">
        <v>490</v>
      </c>
      <c r="E63" s="251" t="s">
        <v>491</v>
      </c>
      <c r="F63" s="251" t="s">
        <v>315</v>
      </c>
      <c r="G63" s="292" t="s">
        <v>351</v>
      </c>
      <c r="H63" s="292" t="s">
        <v>351</v>
      </c>
      <c r="I63" s="292" t="s">
        <v>351</v>
      </c>
      <c r="J63" s="292" t="s">
        <v>351</v>
      </c>
      <c r="K63" s="292" t="s">
        <v>351</v>
      </c>
      <c r="L63" s="292" t="s">
        <v>351</v>
      </c>
      <c r="M63" s="292" t="s">
        <v>352</v>
      </c>
      <c r="N63" s="292" t="s">
        <v>311</v>
      </c>
      <c r="O63" s="292" t="s">
        <v>351</v>
      </c>
      <c r="P63" s="292" t="s">
        <v>351</v>
      </c>
      <c r="Q63" s="292" t="s">
        <v>351</v>
      </c>
      <c r="R63" s="292" t="s">
        <v>351</v>
      </c>
      <c r="S63" s="292" t="s">
        <v>351</v>
      </c>
      <c r="T63" s="292" t="s">
        <v>351</v>
      </c>
      <c r="U63" s="292" t="s">
        <v>351</v>
      </c>
      <c r="V63" s="251" t="s">
        <v>352</v>
      </c>
      <c r="W63" s="251" t="s">
        <v>311</v>
      </c>
      <c r="X63" s="251" t="s">
        <v>351</v>
      </c>
      <c r="Y63" s="251">
        <v>114948.88</v>
      </c>
    </row>
    <row r="64" spans="2:25" x14ac:dyDescent="0.25">
      <c r="B64" s="251" t="s">
        <v>301</v>
      </c>
      <c r="C64" s="251" t="s">
        <v>492</v>
      </c>
      <c r="D64" s="251" t="s">
        <v>493</v>
      </c>
      <c r="E64" s="251" t="s">
        <v>494</v>
      </c>
      <c r="F64" s="251" t="s">
        <v>315</v>
      </c>
      <c r="G64" s="292" t="s">
        <v>351</v>
      </c>
      <c r="H64" s="292" t="s">
        <v>351</v>
      </c>
      <c r="I64" s="292" t="s">
        <v>351</v>
      </c>
      <c r="J64" s="292" t="s">
        <v>351</v>
      </c>
      <c r="K64" s="292" t="s">
        <v>351</v>
      </c>
      <c r="L64" s="292" t="s">
        <v>351</v>
      </c>
      <c r="M64" s="292" t="s">
        <v>352</v>
      </c>
      <c r="N64" s="292" t="s">
        <v>311</v>
      </c>
      <c r="O64" s="292" t="s">
        <v>351</v>
      </c>
      <c r="P64" s="292" t="s">
        <v>351</v>
      </c>
      <c r="Q64" s="292" t="s">
        <v>351</v>
      </c>
      <c r="R64" s="292" t="s">
        <v>351</v>
      </c>
      <c r="S64" s="292" t="s">
        <v>351</v>
      </c>
      <c r="T64" s="292" t="s">
        <v>351</v>
      </c>
      <c r="U64" s="292" t="s">
        <v>351</v>
      </c>
      <c r="V64" s="251" t="s">
        <v>352</v>
      </c>
      <c r="W64" s="251" t="s">
        <v>311</v>
      </c>
      <c r="X64" s="251" t="s">
        <v>351</v>
      </c>
      <c r="Y64" s="251">
        <v>95041.22</v>
      </c>
    </row>
    <row r="65" spans="2:25" x14ac:dyDescent="0.25">
      <c r="B65" s="251" t="s">
        <v>301</v>
      </c>
      <c r="C65" s="251" t="s">
        <v>495</v>
      </c>
      <c r="D65" s="251" t="s">
        <v>496</v>
      </c>
      <c r="E65" s="251" t="s">
        <v>497</v>
      </c>
      <c r="F65" s="251" t="s">
        <v>315</v>
      </c>
      <c r="G65" s="292" t="s">
        <v>351</v>
      </c>
      <c r="H65" s="292" t="s">
        <v>351</v>
      </c>
      <c r="I65" s="292" t="s">
        <v>351</v>
      </c>
      <c r="J65" s="292" t="s">
        <v>351</v>
      </c>
      <c r="K65" s="292" t="s">
        <v>351</v>
      </c>
      <c r="L65" s="292" t="s">
        <v>351</v>
      </c>
      <c r="M65" s="292" t="s">
        <v>352</v>
      </c>
      <c r="N65" s="292" t="s">
        <v>311</v>
      </c>
      <c r="O65" s="292" t="s">
        <v>351</v>
      </c>
      <c r="P65" s="292" t="s">
        <v>351</v>
      </c>
      <c r="Q65" s="292" t="s">
        <v>351</v>
      </c>
      <c r="R65" s="292" t="s">
        <v>351</v>
      </c>
      <c r="S65" s="292" t="s">
        <v>351</v>
      </c>
      <c r="T65" s="292" t="s">
        <v>351</v>
      </c>
      <c r="U65" s="292" t="s">
        <v>351</v>
      </c>
      <c r="V65" s="251" t="s">
        <v>352</v>
      </c>
      <c r="W65" s="251" t="s">
        <v>311</v>
      </c>
      <c r="X65" s="251" t="s">
        <v>351</v>
      </c>
      <c r="Y65" s="251">
        <v>94374.1</v>
      </c>
    </row>
    <row r="66" spans="2:25" x14ac:dyDescent="0.25">
      <c r="B66" s="251" t="s">
        <v>301</v>
      </c>
      <c r="C66" s="251" t="s">
        <v>498</v>
      </c>
      <c r="D66" s="251" t="s">
        <v>499</v>
      </c>
      <c r="E66" s="251" t="s">
        <v>500</v>
      </c>
      <c r="F66" s="251" t="s">
        <v>315</v>
      </c>
      <c r="G66" s="292" t="s">
        <v>351</v>
      </c>
      <c r="H66" s="292" t="s">
        <v>351</v>
      </c>
      <c r="I66" s="292" t="s">
        <v>351</v>
      </c>
      <c r="J66" s="292" t="s">
        <v>351</v>
      </c>
      <c r="K66" s="292" t="s">
        <v>351</v>
      </c>
      <c r="L66" s="292" t="s">
        <v>351</v>
      </c>
      <c r="M66" s="292" t="s">
        <v>352</v>
      </c>
      <c r="N66" s="292" t="s">
        <v>311</v>
      </c>
      <c r="O66" s="292" t="s">
        <v>351</v>
      </c>
      <c r="P66" s="292" t="s">
        <v>351</v>
      </c>
      <c r="Q66" s="292" t="s">
        <v>351</v>
      </c>
      <c r="R66" s="292" t="s">
        <v>351</v>
      </c>
      <c r="S66" s="292" t="s">
        <v>351</v>
      </c>
      <c r="T66" s="292" t="s">
        <v>351</v>
      </c>
      <c r="U66" s="292" t="s">
        <v>351</v>
      </c>
      <c r="V66" s="251" t="s">
        <v>352</v>
      </c>
      <c r="W66" s="251" t="s">
        <v>311</v>
      </c>
      <c r="X66" s="251" t="s">
        <v>351</v>
      </c>
      <c r="Y66" s="251">
        <v>19298.59</v>
      </c>
    </row>
    <row r="67" spans="2:25" x14ac:dyDescent="0.25">
      <c r="B67" s="251" t="s">
        <v>301</v>
      </c>
      <c r="C67" s="251" t="s">
        <v>501</v>
      </c>
      <c r="D67" s="251" t="s">
        <v>502</v>
      </c>
      <c r="E67" s="251" t="s">
        <v>503</v>
      </c>
      <c r="F67" s="251" t="s">
        <v>315</v>
      </c>
      <c r="G67" s="292" t="s">
        <v>351</v>
      </c>
      <c r="H67" s="292" t="s">
        <v>351</v>
      </c>
      <c r="I67" s="292" t="s">
        <v>351</v>
      </c>
      <c r="J67" s="292" t="s">
        <v>351</v>
      </c>
      <c r="K67" s="292" t="s">
        <v>351</v>
      </c>
      <c r="L67" s="292" t="s">
        <v>351</v>
      </c>
      <c r="M67" s="292" t="s">
        <v>352</v>
      </c>
      <c r="N67" s="292" t="s">
        <v>311</v>
      </c>
      <c r="O67" s="292" t="s">
        <v>351</v>
      </c>
      <c r="P67" s="292" t="s">
        <v>351</v>
      </c>
      <c r="Q67" s="292" t="s">
        <v>351</v>
      </c>
      <c r="R67" s="292" t="s">
        <v>351</v>
      </c>
      <c r="S67" s="292" t="s">
        <v>351</v>
      </c>
      <c r="T67" s="292" t="s">
        <v>351</v>
      </c>
      <c r="U67" s="292" t="s">
        <v>351</v>
      </c>
      <c r="V67" s="251" t="s">
        <v>352</v>
      </c>
      <c r="W67" s="251" t="s">
        <v>311</v>
      </c>
      <c r="X67" s="251" t="s">
        <v>351</v>
      </c>
      <c r="Y67" s="251">
        <v>52761.11</v>
      </c>
    </row>
    <row r="68" spans="2:25" x14ac:dyDescent="0.25">
      <c r="B68" s="251" t="s">
        <v>301</v>
      </c>
      <c r="C68" s="251" t="s">
        <v>504</v>
      </c>
      <c r="D68" s="251" t="s">
        <v>505</v>
      </c>
      <c r="E68" s="251" t="s">
        <v>506</v>
      </c>
      <c r="F68" s="251" t="s">
        <v>315</v>
      </c>
      <c r="G68" s="292" t="s">
        <v>351</v>
      </c>
      <c r="H68" s="292" t="s">
        <v>351</v>
      </c>
      <c r="I68" s="292" t="s">
        <v>351</v>
      </c>
      <c r="J68" s="292" t="s">
        <v>351</v>
      </c>
      <c r="K68" s="292" t="s">
        <v>351</v>
      </c>
      <c r="L68" s="292" t="s">
        <v>351</v>
      </c>
      <c r="M68" s="292" t="s">
        <v>352</v>
      </c>
      <c r="N68" s="292" t="s">
        <v>311</v>
      </c>
      <c r="O68" s="292" t="s">
        <v>351</v>
      </c>
      <c r="P68" s="292" t="s">
        <v>351</v>
      </c>
      <c r="Q68" s="292" t="s">
        <v>351</v>
      </c>
      <c r="R68" s="292" t="s">
        <v>351</v>
      </c>
      <c r="S68" s="292" t="s">
        <v>351</v>
      </c>
      <c r="T68" s="292" t="s">
        <v>351</v>
      </c>
      <c r="U68" s="292" t="s">
        <v>351</v>
      </c>
      <c r="V68" s="251" t="s">
        <v>352</v>
      </c>
      <c r="W68" s="251" t="s">
        <v>311</v>
      </c>
      <c r="X68" s="251" t="s">
        <v>351</v>
      </c>
      <c r="Y68" s="251">
        <v>44111.27</v>
      </c>
    </row>
    <row r="69" spans="2:25" x14ac:dyDescent="0.25">
      <c r="B69" s="251" t="s">
        <v>301</v>
      </c>
      <c r="C69" s="251" t="s">
        <v>507</v>
      </c>
      <c r="D69" s="251" t="s">
        <v>508</v>
      </c>
      <c r="E69" s="251" t="s">
        <v>509</v>
      </c>
      <c r="F69" s="251" t="s">
        <v>315</v>
      </c>
      <c r="G69" s="292" t="s">
        <v>351</v>
      </c>
      <c r="H69" s="292" t="s">
        <v>351</v>
      </c>
      <c r="I69" s="292" t="s">
        <v>351</v>
      </c>
      <c r="J69" s="292" t="s">
        <v>351</v>
      </c>
      <c r="K69" s="292" t="s">
        <v>351</v>
      </c>
      <c r="L69" s="292" t="s">
        <v>351</v>
      </c>
      <c r="M69" s="292" t="s">
        <v>352</v>
      </c>
      <c r="N69" s="292" t="s">
        <v>311</v>
      </c>
      <c r="O69" s="292" t="s">
        <v>351</v>
      </c>
      <c r="P69" s="292" t="s">
        <v>351</v>
      </c>
      <c r="Q69" s="292" t="s">
        <v>351</v>
      </c>
      <c r="R69" s="292" t="s">
        <v>351</v>
      </c>
      <c r="S69" s="292" t="s">
        <v>351</v>
      </c>
      <c r="T69" s="292" t="s">
        <v>351</v>
      </c>
      <c r="U69" s="292" t="s">
        <v>351</v>
      </c>
      <c r="V69" s="251" t="s">
        <v>352</v>
      </c>
      <c r="W69" s="251" t="s">
        <v>311</v>
      </c>
      <c r="X69" s="251" t="s">
        <v>351</v>
      </c>
      <c r="Y69" s="251">
        <v>44303.37</v>
      </c>
    </row>
    <row r="70" spans="2:25" x14ac:dyDescent="0.25">
      <c r="B70" s="251" t="s">
        <v>301</v>
      </c>
      <c r="C70" s="251" t="s">
        <v>510</v>
      </c>
      <c r="D70" s="251" t="s">
        <v>511</v>
      </c>
      <c r="E70" s="251" t="s">
        <v>512</v>
      </c>
      <c r="F70" s="251" t="s">
        <v>315</v>
      </c>
      <c r="G70" s="292" t="s">
        <v>351</v>
      </c>
      <c r="H70" s="292" t="s">
        <v>351</v>
      </c>
      <c r="I70" s="292" t="s">
        <v>351</v>
      </c>
      <c r="J70" s="292" t="s">
        <v>351</v>
      </c>
      <c r="K70" s="292" t="s">
        <v>351</v>
      </c>
      <c r="L70" s="292" t="s">
        <v>351</v>
      </c>
      <c r="M70" s="292" t="s">
        <v>352</v>
      </c>
      <c r="N70" s="292" t="s">
        <v>311</v>
      </c>
      <c r="O70" s="292" t="s">
        <v>351</v>
      </c>
      <c r="P70" s="292" t="s">
        <v>351</v>
      </c>
      <c r="Q70" s="292" t="s">
        <v>351</v>
      </c>
      <c r="R70" s="292" t="s">
        <v>351</v>
      </c>
      <c r="S70" s="292" t="s">
        <v>351</v>
      </c>
      <c r="T70" s="292" t="s">
        <v>351</v>
      </c>
      <c r="U70" s="292" t="s">
        <v>351</v>
      </c>
      <c r="V70" s="251" t="s">
        <v>352</v>
      </c>
      <c r="W70" s="251" t="s">
        <v>311</v>
      </c>
      <c r="X70" s="251" t="s">
        <v>351</v>
      </c>
      <c r="Y70" s="251">
        <v>63831.199999999997</v>
      </c>
    </row>
    <row r="71" spans="2:25" x14ac:dyDescent="0.25">
      <c r="B71" s="251" t="s">
        <v>301</v>
      </c>
      <c r="C71" s="251" t="s">
        <v>337</v>
      </c>
      <c r="D71" s="251" t="s">
        <v>338</v>
      </c>
      <c r="E71" s="251" t="s">
        <v>339</v>
      </c>
      <c r="F71" s="251" t="s">
        <v>345</v>
      </c>
      <c r="G71" s="292" t="s">
        <v>351</v>
      </c>
      <c r="H71" s="292" t="s">
        <v>351</v>
      </c>
      <c r="I71" s="292" t="s">
        <v>351</v>
      </c>
      <c r="J71" s="292" t="s">
        <v>351</v>
      </c>
      <c r="K71" s="292" t="s">
        <v>351</v>
      </c>
      <c r="L71" s="292" t="s">
        <v>351</v>
      </c>
      <c r="M71" s="292" t="s">
        <v>352</v>
      </c>
      <c r="N71" s="292" t="s">
        <v>311</v>
      </c>
      <c r="O71" s="292" t="s">
        <v>351</v>
      </c>
      <c r="P71" s="292" t="s">
        <v>351</v>
      </c>
      <c r="Q71" s="292" t="s">
        <v>351</v>
      </c>
      <c r="R71" s="292" t="s">
        <v>351</v>
      </c>
      <c r="S71" s="292" t="s">
        <v>351</v>
      </c>
      <c r="T71" s="292" t="s">
        <v>351</v>
      </c>
      <c r="U71" s="292" t="s">
        <v>351</v>
      </c>
      <c r="V71" s="251" t="s">
        <v>352</v>
      </c>
      <c r="W71" s="251" t="s">
        <v>311</v>
      </c>
      <c r="X71" s="251" t="s">
        <v>351</v>
      </c>
      <c r="Y71" s="251">
        <v>111135.64</v>
      </c>
    </row>
    <row r="72" spans="2:25" x14ac:dyDescent="0.25">
      <c r="B72" s="251" t="s">
        <v>301</v>
      </c>
      <c r="C72" s="251" t="s">
        <v>513</v>
      </c>
      <c r="D72" s="251" t="s">
        <v>514</v>
      </c>
      <c r="E72" s="251" t="s">
        <v>515</v>
      </c>
      <c r="F72" s="251" t="s">
        <v>345</v>
      </c>
      <c r="G72" s="292" t="s">
        <v>351</v>
      </c>
      <c r="H72" s="292" t="s">
        <v>351</v>
      </c>
      <c r="I72" s="292" t="s">
        <v>351</v>
      </c>
      <c r="J72" s="292" t="s">
        <v>351</v>
      </c>
      <c r="K72" s="292" t="s">
        <v>351</v>
      </c>
      <c r="L72" s="292" t="s">
        <v>351</v>
      </c>
      <c r="M72" s="292" t="s">
        <v>352</v>
      </c>
      <c r="N72" s="292" t="s">
        <v>311</v>
      </c>
      <c r="O72" s="292" t="s">
        <v>351</v>
      </c>
      <c r="P72" s="292" t="s">
        <v>351</v>
      </c>
      <c r="Q72" s="292" t="s">
        <v>351</v>
      </c>
      <c r="R72" s="292" t="s">
        <v>351</v>
      </c>
      <c r="S72" s="292" t="s">
        <v>351</v>
      </c>
      <c r="T72" s="292" t="s">
        <v>351</v>
      </c>
      <c r="U72" s="292" t="s">
        <v>351</v>
      </c>
      <c r="V72" s="251" t="s">
        <v>352</v>
      </c>
      <c r="W72" s="251" t="s">
        <v>311</v>
      </c>
      <c r="X72" s="251" t="s">
        <v>351</v>
      </c>
      <c r="Y72" s="251">
        <v>134963.70000000001</v>
      </c>
    </row>
    <row r="73" spans="2:25" x14ac:dyDescent="0.25">
      <c r="B73" s="251" t="s">
        <v>301</v>
      </c>
      <c r="C73" s="251" t="s">
        <v>516</v>
      </c>
      <c r="D73" s="251" t="s">
        <v>517</v>
      </c>
      <c r="E73" s="251" t="s">
        <v>518</v>
      </c>
      <c r="F73" s="251" t="s">
        <v>345</v>
      </c>
      <c r="G73" s="292" t="s">
        <v>351</v>
      </c>
      <c r="H73" s="292" t="s">
        <v>351</v>
      </c>
      <c r="I73" s="292" t="s">
        <v>351</v>
      </c>
      <c r="J73" s="292" t="s">
        <v>351</v>
      </c>
      <c r="K73" s="292" t="s">
        <v>351</v>
      </c>
      <c r="L73" s="292" t="s">
        <v>351</v>
      </c>
      <c r="M73" s="292" t="s">
        <v>352</v>
      </c>
      <c r="N73" s="292" t="s">
        <v>311</v>
      </c>
      <c r="O73" s="292" t="s">
        <v>351</v>
      </c>
      <c r="P73" s="292" t="s">
        <v>351</v>
      </c>
      <c r="Q73" s="292" t="s">
        <v>351</v>
      </c>
      <c r="R73" s="292" t="s">
        <v>351</v>
      </c>
      <c r="S73" s="292" t="s">
        <v>351</v>
      </c>
      <c r="T73" s="292" t="s">
        <v>351</v>
      </c>
      <c r="U73" s="292" t="s">
        <v>351</v>
      </c>
      <c r="V73" s="251" t="s">
        <v>352</v>
      </c>
      <c r="W73" s="251" t="s">
        <v>311</v>
      </c>
      <c r="X73" s="251" t="s">
        <v>351</v>
      </c>
      <c r="Y73" s="251">
        <v>132794.15</v>
      </c>
    </row>
    <row r="74" spans="2:25" x14ac:dyDescent="0.25">
      <c r="B74" s="251" t="s">
        <v>301</v>
      </c>
      <c r="C74" s="251" t="s">
        <v>519</v>
      </c>
      <c r="D74" s="251" t="s">
        <v>520</v>
      </c>
      <c r="E74" s="251" t="s">
        <v>521</v>
      </c>
      <c r="F74" s="251" t="s">
        <v>345</v>
      </c>
      <c r="G74" s="292" t="s">
        <v>351</v>
      </c>
      <c r="H74" s="292" t="s">
        <v>351</v>
      </c>
      <c r="I74" s="292" t="s">
        <v>351</v>
      </c>
      <c r="J74" s="292" t="s">
        <v>351</v>
      </c>
      <c r="K74" s="292" t="s">
        <v>351</v>
      </c>
      <c r="L74" s="292" t="s">
        <v>351</v>
      </c>
      <c r="M74" s="292" t="s">
        <v>352</v>
      </c>
      <c r="N74" s="292" t="s">
        <v>311</v>
      </c>
      <c r="O74" s="292" t="s">
        <v>351</v>
      </c>
      <c r="P74" s="292" t="s">
        <v>351</v>
      </c>
      <c r="Q74" s="292" t="s">
        <v>351</v>
      </c>
      <c r="R74" s="292" t="s">
        <v>351</v>
      </c>
      <c r="S74" s="292" t="s">
        <v>351</v>
      </c>
      <c r="T74" s="292" t="s">
        <v>351</v>
      </c>
      <c r="U74" s="292" t="s">
        <v>351</v>
      </c>
      <c r="V74" s="251" t="s">
        <v>352</v>
      </c>
      <c r="W74" s="251" t="s">
        <v>311</v>
      </c>
      <c r="X74" s="251" t="s">
        <v>351</v>
      </c>
      <c r="Y74" s="251">
        <v>108387.07</v>
      </c>
    </row>
    <row r="75" spans="2:25" x14ac:dyDescent="0.25">
      <c r="B75" s="251" t="s">
        <v>301</v>
      </c>
      <c r="C75" s="251" t="s">
        <v>522</v>
      </c>
      <c r="D75" s="251" t="s">
        <v>523</v>
      </c>
      <c r="E75" s="251" t="s">
        <v>524</v>
      </c>
      <c r="F75" s="251" t="s">
        <v>345</v>
      </c>
      <c r="G75" s="292" t="s">
        <v>351</v>
      </c>
      <c r="H75" s="292" t="s">
        <v>351</v>
      </c>
      <c r="I75" s="292" t="s">
        <v>351</v>
      </c>
      <c r="J75" s="292" t="s">
        <v>351</v>
      </c>
      <c r="K75" s="292" t="s">
        <v>351</v>
      </c>
      <c r="L75" s="292" t="s">
        <v>351</v>
      </c>
      <c r="M75" s="292" t="s">
        <v>352</v>
      </c>
      <c r="N75" s="292" t="s">
        <v>311</v>
      </c>
      <c r="O75" s="292" t="s">
        <v>351</v>
      </c>
      <c r="P75" s="292" t="s">
        <v>351</v>
      </c>
      <c r="Q75" s="292" t="s">
        <v>351</v>
      </c>
      <c r="R75" s="292" t="s">
        <v>351</v>
      </c>
      <c r="S75" s="292" t="s">
        <v>351</v>
      </c>
      <c r="T75" s="292" t="s">
        <v>351</v>
      </c>
      <c r="U75" s="292" t="s">
        <v>351</v>
      </c>
      <c r="V75" s="251" t="s">
        <v>352</v>
      </c>
      <c r="W75" s="251" t="s">
        <v>311</v>
      </c>
      <c r="X75" s="251" t="s">
        <v>351</v>
      </c>
      <c r="Y75" s="251">
        <v>76407.27</v>
      </c>
    </row>
    <row r="76" spans="2:25" x14ac:dyDescent="0.25">
      <c r="B76" s="251" t="s">
        <v>301</v>
      </c>
      <c r="C76" s="251" t="s">
        <v>525</v>
      </c>
      <c r="D76" s="251" t="s">
        <v>526</v>
      </c>
      <c r="E76" s="251" t="s">
        <v>527</v>
      </c>
      <c r="F76" s="251" t="s">
        <v>345</v>
      </c>
      <c r="G76" s="292" t="s">
        <v>351</v>
      </c>
      <c r="H76" s="292" t="s">
        <v>351</v>
      </c>
      <c r="I76" s="292" t="s">
        <v>351</v>
      </c>
      <c r="J76" s="292" t="s">
        <v>351</v>
      </c>
      <c r="K76" s="292" t="s">
        <v>351</v>
      </c>
      <c r="L76" s="292" t="s">
        <v>351</v>
      </c>
      <c r="M76" s="292" t="s">
        <v>352</v>
      </c>
      <c r="N76" s="292" t="s">
        <v>311</v>
      </c>
      <c r="O76" s="292" t="s">
        <v>351</v>
      </c>
      <c r="P76" s="292" t="s">
        <v>351</v>
      </c>
      <c r="Q76" s="292" t="s">
        <v>351</v>
      </c>
      <c r="R76" s="292" t="s">
        <v>351</v>
      </c>
      <c r="S76" s="292" t="s">
        <v>351</v>
      </c>
      <c r="T76" s="292" t="s">
        <v>351</v>
      </c>
      <c r="U76" s="292" t="s">
        <v>351</v>
      </c>
      <c r="V76" s="251" t="s">
        <v>352</v>
      </c>
      <c r="W76" s="251" t="s">
        <v>311</v>
      </c>
      <c r="X76" s="251" t="s">
        <v>351</v>
      </c>
      <c r="Y76" s="251">
        <v>167086.99</v>
      </c>
    </row>
    <row r="77" spans="2:25" x14ac:dyDescent="0.25">
      <c r="B77" s="251" t="s">
        <v>301</v>
      </c>
      <c r="C77" s="251" t="s">
        <v>528</v>
      </c>
      <c r="D77" s="251" t="s">
        <v>529</v>
      </c>
      <c r="E77" s="251" t="s">
        <v>530</v>
      </c>
      <c r="F77" s="251" t="s">
        <v>345</v>
      </c>
      <c r="G77" s="292" t="s">
        <v>351</v>
      </c>
      <c r="H77" s="292" t="s">
        <v>351</v>
      </c>
      <c r="I77" s="292" t="s">
        <v>351</v>
      </c>
      <c r="J77" s="292" t="s">
        <v>351</v>
      </c>
      <c r="K77" s="292" t="s">
        <v>351</v>
      </c>
      <c r="L77" s="292" t="s">
        <v>351</v>
      </c>
      <c r="M77" s="292" t="s">
        <v>352</v>
      </c>
      <c r="N77" s="292" t="s">
        <v>311</v>
      </c>
      <c r="O77" s="292" t="s">
        <v>351</v>
      </c>
      <c r="P77" s="292" t="s">
        <v>351</v>
      </c>
      <c r="Q77" s="292" t="s">
        <v>351</v>
      </c>
      <c r="R77" s="292" t="s">
        <v>351</v>
      </c>
      <c r="S77" s="292" t="s">
        <v>351</v>
      </c>
      <c r="T77" s="292" t="s">
        <v>351</v>
      </c>
      <c r="U77" s="292" t="s">
        <v>351</v>
      </c>
      <c r="V77" s="251" t="s">
        <v>352</v>
      </c>
      <c r="W77" s="251" t="s">
        <v>311</v>
      </c>
      <c r="X77" s="251" t="s">
        <v>351</v>
      </c>
      <c r="Y77" s="251">
        <v>79941.56</v>
      </c>
    </row>
    <row r="78" spans="2:25" x14ac:dyDescent="0.25">
      <c r="B78" s="251" t="s">
        <v>301</v>
      </c>
      <c r="C78" s="251" t="s">
        <v>531</v>
      </c>
      <c r="D78" s="251" t="s">
        <v>532</v>
      </c>
      <c r="E78" s="251" t="s">
        <v>533</v>
      </c>
      <c r="F78" s="251" t="s">
        <v>345</v>
      </c>
      <c r="G78" s="292" t="s">
        <v>351</v>
      </c>
      <c r="H78" s="292" t="s">
        <v>351</v>
      </c>
      <c r="I78" s="292" t="s">
        <v>351</v>
      </c>
      <c r="J78" s="292" t="s">
        <v>351</v>
      </c>
      <c r="K78" s="292" t="s">
        <v>351</v>
      </c>
      <c r="L78" s="292" t="s">
        <v>351</v>
      </c>
      <c r="M78" s="292" t="s">
        <v>352</v>
      </c>
      <c r="N78" s="292" t="s">
        <v>311</v>
      </c>
      <c r="O78" s="292" t="s">
        <v>351</v>
      </c>
      <c r="P78" s="292" t="s">
        <v>351</v>
      </c>
      <c r="Q78" s="292" t="s">
        <v>351</v>
      </c>
      <c r="R78" s="292" t="s">
        <v>351</v>
      </c>
      <c r="S78" s="292" t="s">
        <v>351</v>
      </c>
      <c r="T78" s="292" t="s">
        <v>351</v>
      </c>
      <c r="U78" s="292" t="s">
        <v>351</v>
      </c>
      <c r="V78" s="251" t="s">
        <v>352</v>
      </c>
      <c r="W78" s="251" t="s">
        <v>311</v>
      </c>
      <c r="X78" s="251" t="s">
        <v>351</v>
      </c>
      <c r="Y78" s="251">
        <v>108666.68</v>
      </c>
    </row>
    <row r="79" spans="2:25" x14ac:dyDescent="0.25">
      <c r="B79" s="251" t="s">
        <v>301</v>
      </c>
      <c r="C79" s="251" t="s">
        <v>534</v>
      </c>
      <c r="D79" s="251" t="s">
        <v>535</v>
      </c>
      <c r="E79" s="251" t="s">
        <v>536</v>
      </c>
      <c r="F79" s="251" t="s">
        <v>345</v>
      </c>
      <c r="G79" s="292" t="s">
        <v>351</v>
      </c>
      <c r="H79" s="292" t="s">
        <v>351</v>
      </c>
      <c r="I79" s="292" t="s">
        <v>351</v>
      </c>
      <c r="J79" s="292" t="s">
        <v>351</v>
      </c>
      <c r="K79" s="292" t="s">
        <v>351</v>
      </c>
      <c r="L79" s="292" t="s">
        <v>351</v>
      </c>
      <c r="M79" s="292" t="s">
        <v>352</v>
      </c>
      <c r="N79" s="292" t="s">
        <v>311</v>
      </c>
      <c r="O79" s="292" t="s">
        <v>351</v>
      </c>
      <c r="P79" s="292" t="s">
        <v>351</v>
      </c>
      <c r="Q79" s="292" t="s">
        <v>351</v>
      </c>
      <c r="R79" s="292" t="s">
        <v>351</v>
      </c>
      <c r="S79" s="292" t="s">
        <v>351</v>
      </c>
      <c r="T79" s="292" t="s">
        <v>351</v>
      </c>
      <c r="U79" s="292" t="s">
        <v>351</v>
      </c>
      <c r="V79" s="251" t="s">
        <v>352</v>
      </c>
      <c r="W79" s="251" t="s">
        <v>311</v>
      </c>
      <c r="X79" s="251" t="s">
        <v>351</v>
      </c>
      <c r="Y79" s="251">
        <v>160071.87</v>
      </c>
    </row>
    <row r="80" spans="2:25" x14ac:dyDescent="0.25">
      <c r="B80" s="251" t="s">
        <v>301</v>
      </c>
      <c r="C80" s="251" t="s">
        <v>537</v>
      </c>
      <c r="D80" s="251" t="s">
        <v>538</v>
      </c>
      <c r="E80" s="251" t="s">
        <v>539</v>
      </c>
      <c r="F80" s="251" t="s">
        <v>345</v>
      </c>
      <c r="G80" s="292" t="s">
        <v>351</v>
      </c>
      <c r="H80" s="292" t="s">
        <v>351</v>
      </c>
      <c r="I80" s="292" t="s">
        <v>351</v>
      </c>
      <c r="J80" s="292" t="s">
        <v>351</v>
      </c>
      <c r="K80" s="292" t="s">
        <v>351</v>
      </c>
      <c r="L80" s="292" t="s">
        <v>351</v>
      </c>
      <c r="M80" s="292" t="s">
        <v>352</v>
      </c>
      <c r="N80" s="292" t="s">
        <v>311</v>
      </c>
      <c r="O80" s="292" t="s">
        <v>351</v>
      </c>
      <c r="P80" s="292" t="s">
        <v>351</v>
      </c>
      <c r="Q80" s="292" t="s">
        <v>351</v>
      </c>
      <c r="R80" s="292" t="s">
        <v>351</v>
      </c>
      <c r="S80" s="292" t="s">
        <v>351</v>
      </c>
      <c r="T80" s="292" t="s">
        <v>351</v>
      </c>
      <c r="U80" s="292" t="s">
        <v>351</v>
      </c>
      <c r="V80" s="251" t="s">
        <v>352</v>
      </c>
      <c r="W80" s="251" t="s">
        <v>311</v>
      </c>
      <c r="X80" s="251" t="s">
        <v>351</v>
      </c>
      <c r="Y80" s="251">
        <v>182131.35</v>
      </c>
    </row>
    <row r="81" spans="2:25" x14ac:dyDescent="0.25">
      <c r="B81" s="251" t="s">
        <v>301</v>
      </c>
      <c r="C81" s="251" t="s">
        <v>540</v>
      </c>
      <c r="D81" s="251" t="s">
        <v>541</v>
      </c>
      <c r="E81" s="251" t="s">
        <v>542</v>
      </c>
      <c r="F81" s="251" t="s">
        <v>345</v>
      </c>
      <c r="G81" s="292" t="s">
        <v>351</v>
      </c>
      <c r="H81" s="292" t="s">
        <v>351</v>
      </c>
      <c r="I81" s="292" t="s">
        <v>351</v>
      </c>
      <c r="J81" s="292" t="s">
        <v>351</v>
      </c>
      <c r="K81" s="292" t="s">
        <v>351</v>
      </c>
      <c r="L81" s="292" t="s">
        <v>351</v>
      </c>
      <c r="M81" s="292" t="s">
        <v>352</v>
      </c>
      <c r="N81" s="292" t="s">
        <v>311</v>
      </c>
      <c r="O81" s="292" t="s">
        <v>351</v>
      </c>
      <c r="P81" s="292" t="s">
        <v>351</v>
      </c>
      <c r="Q81" s="292" t="s">
        <v>351</v>
      </c>
      <c r="R81" s="292" t="s">
        <v>351</v>
      </c>
      <c r="S81" s="292" t="s">
        <v>351</v>
      </c>
      <c r="T81" s="292" t="s">
        <v>351</v>
      </c>
      <c r="U81" s="292" t="s">
        <v>351</v>
      </c>
      <c r="V81" s="251" t="s">
        <v>352</v>
      </c>
      <c r="W81" s="251" t="s">
        <v>311</v>
      </c>
      <c r="X81" s="251" t="s">
        <v>351</v>
      </c>
      <c r="Y81" s="251">
        <v>92942.47</v>
      </c>
    </row>
    <row r="82" spans="2:25" x14ac:dyDescent="0.25">
      <c r="B82" s="251" t="s">
        <v>301</v>
      </c>
      <c r="C82" s="251" t="s">
        <v>543</v>
      </c>
      <c r="D82" s="251" t="s">
        <v>544</v>
      </c>
      <c r="E82" s="251" t="s">
        <v>545</v>
      </c>
      <c r="F82" s="251" t="s">
        <v>345</v>
      </c>
      <c r="G82" s="292" t="s">
        <v>351</v>
      </c>
      <c r="H82" s="292" t="s">
        <v>351</v>
      </c>
      <c r="I82" s="292" t="s">
        <v>351</v>
      </c>
      <c r="J82" s="292" t="s">
        <v>351</v>
      </c>
      <c r="K82" s="292" t="s">
        <v>351</v>
      </c>
      <c r="L82" s="292" t="s">
        <v>351</v>
      </c>
      <c r="M82" s="292" t="s">
        <v>352</v>
      </c>
      <c r="N82" s="292" t="s">
        <v>311</v>
      </c>
      <c r="O82" s="292" t="s">
        <v>351</v>
      </c>
      <c r="P82" s="292" t="s">
        <v>351</v>
      </c>
      <c r="Q82" s="292" t="s">
        <v>351</v>
      </c>
      <c r="R82" s="292" t="s">
        <v>351</v>
      </c>
      <c r="S82" s="292" t="s">
        <v>351</v>
      </c>
      <c r="T82" s="292" t="s">
        <v>351</v>
      </c>
      <c r="U82" s="292" t="s">
        <v>351</v>
      </c>
      <c r="V82" s="251" t="s">
        <v>352</v>
      </c>
      <c r="W82" s="251" t="s">
        <v>311</v>
      </c>
      <c r="X82" s="251" t="s">
        <v>351</v>
      </c>
      <c r="Y82" s="251">
        <v>103721.96</v>
      </c>
    </row>
    <row r="83" spans="2:25" x14ac:dyDescent="0.25">
      <c r="B83" s="251" t="s">
        <v>301</v>
      </c>
      <c r="C83" s="251" t="s">
        <v>546</v>
      </c>
      <c r="D83" s="251" t="s">
        <v>547</v>
      </c>
      <c r="E83" s="251" t="s">
        <v>548</v>
      </c>
      <c r="F83" s="251" t="s">
        <v>345</v>
      </c>
      <c r="G83" s="292" t="s">
        <v>351</v>
      </c>
      <c r="H83" s="292" t="s">
        <v>351</v>
      </c>
      <c r="I83" s="292" t="s">
        <v>351</v>
      </c>
      <c r="J83" s="292" t="s">
        <v>351</v>
      </c>
      <c r="K83" s="292" t="s">
        <v>351</v>
      </c>
      <c r="L83" s="292" t="s">
        <v>351</v>
      </c>
      <c r="M83" s="292" t="s">
        <v>352</v>
      </c>
      <c r="N83" s="292" t="s">
        <v>311</v>
      </c>
      <c r="O83" s="292" t="s">
        <v>351</v>
      </c>
      <c r="P83" s="292" t="s">
        <v>351</v>
      </c>
      <c r="Q83" s="292" t="s">
        <v>351</v>
      </c>
      <c r="R83" s="292" t="s">
        <v>351</v>
      </c>
      <c r="S83" s="292" t="s">
        <v>351</v>
      </c>
      <c r="T83" s="292" t="s">
        <v>351</v>
      </c>
      <c r="U83" s="292" t="s">
        <v>351</v>
      </c>
      <c r="V83" s="251" t="s">
        <v>352</v>
      </c>
      <c r="W83" s="251" t="s">
        <v>311</v>
      </c>
      <c r="X83" s="251" t="s">
        <v>351</v>
      </c>
      <c r="Y83" s="251">
        <v>118411.06</v>
      </c>
    </row>
    <row r="84" spans="2:25" x14ac:dyDescent="0.25">
      <c r="B84" s="251" t="s">
        <v>301</v>
      </c>
      <c r="C84" s="251" t="s">
        <v>549</v>
      </c>
      <c r="D84" s="251" t="s">
        <v>550</v>
      </c>
      <c r="E84" s="251" t="s">
        <v>551</v>
      </c>
      <c r="F84" s="251" t="s">
        <v>345</v>
      </c>
      <c r="G84" s="292" t="s">
        <v>351</v>
      </c>
      <c r="H84" s="292" t="s">
        <v>351</v>
      </c>
      <c r="I84" s="292" t="s">
        <v>351</v>
      </c>
      <c r="J84" s="292" t="s">
        <v>351</v>
      </c>
      <c r="K84" s="292" t="s">
        <v>351</v>
      </c>
      <c r="L84" s="292" t="s">
        <v>351</v>
      </c>
      <c r="M84" s="292" t="s">
        <v>352</v>
      </c>
      <c r="N84" s="292" t="s">
        <v>311</v>
      </c>
      <c r="O84" s="292" t="s">
        <v>351</v>
      </c>
      <c r="P84" s="292" t="s">
        <v>351</v>
      </c>
      <c r="Q84" s="292" t="s">
        <v>351</v>
      </c>
      <c r="R84" s="292" t="s">
        <v>351</v>
      </c>
      <c r="S84" s="292" t="s">
        <v>351</v>
      </c>
      <c r="T84" s="292" t="s">
        <v>351</v>
      </c>
      <c r="U84" s="292" t="s">
        <v>351</v>
      </c>
      <c r="V84" s="251" t="s">
        <v>352</v>
      </c>
      <c r="W84" s="251" t="s">
        <v>311</v>
      </c>
      <c r="X84" s="251" t="s">
        <v>351</v>
      </c>
      <c r="Y84" s="251">
        <v>94859.93</v>
      </c>
    </row>
    <row r="85" spans="2:25" x14ac:dyDescent="0.25">
      <c r="B85" s="251" t="s">
        <v>301</v>
      </c>
      <c r="C85" s="251" t="s">
        <v>552</v>
      </c>
      <c r="D85" s="251" t="s">
        <v>553</v>
      </c>
      <c r="E85" s="251" t="s">
        <v>554</v>
      </c>
      <c r="F85" s="251" t="s">
        <v>345</v>
      </c>
      <c r="G85" s="292" t="s">
        <v>351</v>
      </c>
      <c r="H85" s="292" t="s">
        <v>351</v>
      </c>
      <c r="I85" s="292" t="s">
        <v>351</v>
      </c>
      <c r="J85" s="292" t="s">
        <v>351</v>
      </c>
      <c r="K85" s="292" t="s">
        <v>351</v>
      </c>
      <c r="L85" s="292" t="s">
        <v>351</v>
      </c>
      <c r="M85" s="292" t="s">
        <v>352</v>
      </c>
      <c r="N85" s="292" t="s">
        <v>311</v>
      </c>
      <c r="O85" s="292" t="s">
        <v>351</v>
      </c>
      <c r="P85" s="292" t="s">
        <v>351</v>
      </c>
      <c r="Q85" s="292" t="s">
        <v>351</v>
      </c>
      <c r="R85" s="292" t="s">
        <v>351</v>
      </c>
      <c r="S85" s="292" t="s">
        <v>351</v>
      </c>
      <c r="T85" s="292" t="s">
        <v>351</v>
      </c>
      <c r="U85" s="292" t="s">
        <v>351</v>
      </c>
      <c r="V85" s="251" t="s">
        <v>352</v>
      </c>
      <c r="W85" s="251" t="s">
        <v>311</v>
      </c>
      <c r="X85" s="251" t="s">
        <v>351</v>
      </c>
      <c r="Y85" s="251">
        <v>132429.87</v>
      </c>
    </row>
    <row r="86" spans="2:25" x14ac:dyDescent="0.25">
      <c r="B86" s="251" t="s">
        <v>301</v>
      </c>
      <c r="C86" s="251" t="s">
        <v>555</v>
      </c>
      <c r="D86" s="251" t="s">
        <v>556</v>
      </c>
      <c r="E86" s="251" t="s">
        <v>557</v>
      </c>
      <c r="F86" s="251" t="s">
        <v>345</v>
      </c>
      <c r="G86" s="292" t="s">
        <v>351</v>
      </c>
      <c r="H86" s="292" t="s">
        <v>351</v>
      </c>
      <c r="I86" s="292" t="s">
        <v>351</v>
      </c>
      <c r="J86" s="292" t="s">
        <v>351</v>
      </c>
      <c r="K86" s="292" t="s">
        <v>351</v>
      </c>
      <c r="L86" s="292" t="s">
        <v>351</v>
      </c>
      <c r="M86" s="292" t="s">
        <v>352</v>
      </c>
      <c r="N86" s="292" t="s">
        <v>311</v>
      </c>
      <c r="O86" s="292" t="s">
        <v>351</v>
      </c>
      <c r="P86" s="292" t="s">
        <v>351</v>
      </c>
      <c r="Q86" s="292" t="s">
        <v>351</v>
      </c>
      <c r="R86" s="292" t="s">
        <v>351</v>
      </c>
      <c r="S86" s="292" t="s">
        <v>351</v>
      </c>
      <c r="T86" s="292" t="s">
        <v>351</v>
      </c>
      <c r="U86" s="292" t="s">
        <v>351</v>
      </c>
      <c r="V86" s="251" t="s">
        <v>352</v>
      </c>
      <c r="W86" s="251" t="s">
        <v>311</v>
      </c>
      <c r="X86" s="251" t="s">
        <v>351</v>
      </c>
      <c r="Y86" s="251">
        <v>37502.089999999997</v>
      </c>
    </row>
    <row r="87" spans="2:25" x14ac:dyDescent="0.25">
      <c r="B87" s="251" t="s">
        <v>301</v>
      </c>
      <c r="C87" s="251" t="s">
        <v>558</v>
      </c>
      <c r="D87" s="251" t="s">
        <v>559</v>
      </c>
      <c r="E87" s="251" t="s">
        <v>560</v>
      </c>
      <c r="F87" s="251" t="s">
        <v>345</v>
      </c>
      <c r="G87" s="292" t="s">
        <v>351</v>
      </c>
      <c r="H87" s="292" t="s">
        <v>351</v>
      </c>
      <c r="I87" s="292" t="s">
        <v>351</v>
      </c>
      <c r="J87" s="292" t="s">
        <v>351</v>
      </c>
      <c r="K87" s="292" t="s">
        <v>351</v>
      </c>
      <c r="L87" s="292" t="s">
        <v>351</v>
      </c>
      <c r="M87" s="292" t="s">
        <v>352</v>
      </c>
      <c r="N87" s="292" t="s">
        <v>311</v>
      </c>
      <c r="O87" s="292" t="s">
        <v>351</v>
      </c>
      <c r="P87" s="292" t="s">
        <v>351</v>
      </c>
      <c r="Q87" s="292" t="s">
        <v>351</v>
      </c>
      <c r="R87" s="292" t="s">
        <v>351</v>
      </c>
      <c r="S87" s="292" t="s">
        <v>351</v>
      </c>
      <c r="T87" s="292" t="s">
        <v>351</v>
      </c>
      <c r="U87" s="292" t="s">
        <v>351</v>
      </c>
      <c r="V87" s="251" t="s">
        <v>352</v>
      </c>
      <c r="W87" s="251" t="s">
        <v>311</v>
      </c>
      <c r="X87" s="251" t="s">
        <v>351</v>
      </c>
      <c r="Y87" s="251">
        <v>74414.52</v>
      </c>
    </row>
    <row r="88" spans="2:25" x14ac:dyDescent="0.25">
      <c r="B88" s="251" t="s">
        <v>301</v>
      </c>
      <c r="C88" s="251" t="s">
        <v>561</v>
      </c>
      <c r="D88" s="251" t="s">
        <v>562</v>
      </c>
      <c r="E88" s="251" t="s">
        <v>563</v>
      </c>
      <c r="F88" s="251" t="s">
        <v>345</v>
      </c>
      <c r="G88" s="292" t="s">
        <v>351</v>
      </c>
      <c r="H88" s="292" t="s">
        <v>351</v>
      </c>
      <c r="I88" s="292" t="s">
        <v>351</v>
      </c>
      <c r="J88" s="292" t="s">
        <v>351</v>
      </c>
      <c r="K88" s="292" t="s">
        <v>351</v>
      </c>
      <c r="L88" s="292" t="s">
        <v>351</v>
      </c>
      <c r="M88" s="292" t="s">
        <v>352</v>
      </c>
      <c r="N88" s="292" t="s">
        <v>311</v>
      </c>
      <c r="O88" s="292" t="s">
        <v>351</v>
      </c>
      <c r="P88" s="292" t="s">
        <v>351</v>
      </c>
      <c r="Q88" s="292" t="s">
        <v>351</v>
      </c>
      <c r="R88" s="292" t="s">
        <v>351</v>
      </c>
      <c r="S88" s="292" t="s">
        <v>351</v>
      </c>
      <c r="T88" s="292" t="s">
        <v>351</v>
      </c>
      <c r="U88" s="292" t="s">
        <v>351</v>
      </c>
      <c r="V88" s="251" t="s">
        <v>352</v>
      </c>
      <c r="W88" s="251" t="s">
        <v>311</v>
      </c>
      <c r="X88" s="251" t="s">
        <v>351</v>
      </c>
      <c r="Y88" s="251">
        <v>113874.7</v>
      </c>
    </row>
    <row r="89" spans="2:25" x14ac:dyDescent="0.25">
      <c r="B89" s="251" t="s">
        <v>301</v>
      </c>
      <c r="C89" s="251" t="s">
        <v>1036</v>
      </c>
      <c r="D89" s="251" t="s">
        <v>1037</v>
      </c>
      <c r="E89" s="251" t="s">
        <v>1038</v>
      </c>
      <c r="F89" s="251" t="s">
        <v>345</v>
      </c>
      <c r="G89" s="292" t="s">
        <v>351</v>
      </c>
      <c r="H89" s="292" t="s">
        <v>351</v>
      </c>
      <c r="I89" s="292" t="s">
        <v>351</v>
      </c>
      <c r="J89" s="292" t="s">
        <v>351</v>
      </c>
      <c r="K89" s="292" t="s">
        <v>351</v>
      </c>
      <c r="L89" s="292" t="s">
        <v>351</v>
      </c>
      <c r="M89" s="292" t="s">
        <v>352</v>
      </c>
      <c r="N89" s="292" t="s">
        <v>311</v>
      </c>
      <c r="O89" s="292" t="s">
        <v>351</v>
      </c>
      <c r="P89" s="292" t="s">
        <v>351</v>
      </c>
      <c r="Q89" s="292" t="s">
        <v>351</v>
      </c>
      <c r="R89" s="292" t="s">
        <v>351</v>
      </c>
      <c r="S89" s="292" t="s">
        <v>351</v>
      </c>
      <c r="T89" s="292" t="s">
        <v>351</v>
      </c>
      <c r="U89" s="292" t="s">
        <v>351</v>
      </c>
      <c r="V89" s="251" t="s">
        <v>352</v>
      </c>
      <c r="W89" s="251" t="s">
        <v>311</v>
      </c>
      <c r="X89" s="251" t="s">
        <v>351</v>
      </c>
      <c r="Y89" s="251">
        <v>100012.52</v>
      </c>
    </row>
    <row r="90" spans="2:25" x14ac:dyDescent="0.25">
      <c r="B90" s="251" t="s">
        <v>301</v>
      </c>
      <c r="C90" s="251" t="s">
        <v>564</v>
      </c>
      <c r="D90" s="251" t="s">
        <v>565</v>
      </c>
      <c r="E90" s="251" t="s">
        <v>566</v>
      </c>
      <c r="F90" s="251" t="s">
        <v>345</v>
      </c>
      <c r="G90" s="292" t="s">
        <v>351</v>
      </c>
      <c r="H90" s="292" t="s">
        <v>351</v>
      </c>
      <c r="I90" s="292" t="s">
        <v>351</v>
      </c>
      <c r="J90" s="292" t="s">
        <v>351</v>
      </c>
      <c r="K90" s="292" t="s">
        <v>351</v>
      </c>
      <c r="L90" s="292" t="s">
        <v>351</v>
      </c>
      <c r="M90" s="292" t="s">
        <v>352</v>
      </c>
      <c r="N90" s="292" t="s">
        <v>311</v>
      </c>
      <c r="O90" s="292" t="s">
        <v>351</v>
      </c>
      <c r="P90" s="292" t="s">
        <v>351</v>
      </c>
      <c r="Q90" s="292" t="s">
        <v>351</v>
      </c>
      <c r="R90" s="292" t="s">
        <v>351</v>
      </c>
      <c r="S90" s="292" t="s">
        <v>351</v>
      </c>
      <c r="T90" s="292" t="s">
        <v>351</v>
      </c>
      <c r="U90" s="292" t="s">
        <v>351</v>
      </c>
      <c r="V90" s="251" t="s">
        <v>352</v>
      </c>
      <c r="W90" s="251" t="s">
        <v>311</v>
      </c>
      <c r="X90" s="251" t="s">
        <v>351</v>
      </c>
      <c r="Y90" s="251">
        <v>117827.26</v>
      </c>
    </row>
    <row r="91" spans="2:25" x14ac:dyDescent="0.25">
      <c r="B91" s="251" t="s">
        <v>301</v>
      </c>
      <c r="C91" s="251" t="s">
        <v>567</v>
      </c>
      <c r="D91" s="251" t="s">
        <v>568</v>
      </c>
      <c r="E91" s="251" t="s">
        <v>569</v>
      </c>
      <c r="F91" s="251" t="s">
        <v>345</v>
      </c>
      <c r="G91" s="292" t="s">
        <v>351</v>
      </c>
      <c r="H91" s="292" t="s">
        <v>351</v>
      </c>
      <c r="I91" s="292" t="s">
        <v>351</v>
      </c>
      <c r="J91" s="292" t="s">
        <v>351</v>
      </c>
      <c r="K91" s="292" t="s">
        <v>351</v>
      </c>
      <c r="L91" s="292" t="s">
        <v>351</v>
      </c>
      <c r="M91" s="292" t="s">
        <v>352</v>
      </c>
      <c r="N91" s="292" t="s">
        <v>311</v>
      </c>
      <c r="O91" s="292" t="s">
        <v>351</v>
      </c>
      <c r="P91" s="292" t="s">
        <v>351</v>
      </c>
      <c r="Q91" s="292" t="s">
        <v>351</v>
      </c>
      <c r="R91" s="292" t="s">
        <v>351</v>
      </c>
      <c r="S91" s="292" t="s">
        <v>351</v>
      </c>
      <c r="T91" s="292" t="s">
        <v>351</v>
      </c>
      <c r="U91" s="292" t="s">
        <v>351</v>
      </c>
      <c r="V91" s="251" t="s">
        <v>352</v>
      </c>
      <c r="W91" s="251" t="s">
        <v>311</v>
      </c>
      <c r="X91" s="251" t="s">
        <v>351</v>
      </c>
      <c r="Y91" s="251">
        <v>148678.60999999999</v>
      </c>
    </row>
    <row r="92" spans="2:25" x14ac:dyDescent="0.25">
      <c r="B92" s="251" t="s">
        <v>301</v>
      </c>
      <c r="C92" s="251" t="s">
        <v>1046</v>
      </c>
      <c r="D92" s="251" t="s">
        <v>1047</v>
      </c>
      <c r="E92" s="251" t="s">
        <v>1048</v>
      </c>
      <c r="F92" s="251" t="s">
        <v>819</v>
      </c>
      <c r="G92" s="292" t="s">
        <v>351</v>
      </c>
      <c r="H92" s="292" t="s">
        <v>351</v>
      </c>
      <c r="I92" s="292" t="s">
        <v>351</v>
      </c>
      <c r="J92" s="292" t="s">
        <v>351</v>
      </c>
      <c r="K92" s="292" t="s">
        <v>351</v>
      </c>
      <c r="L92" s="292" t="s">
        <v>351</v>
      </c>
      <c r="M92" s="292" t="s">
        <v>352</v>
      </c>
      <c r="N92" s="292" t="s">
        <v>311</v>
      </c>
      <c r="O92" s="292" t="s">
        <v>351</v>
      </c>
      <c r="P92" s="292" t="s">
        <v>351</v>
      </c>
      <c r="Q92" s="292" t="s">
        <v>351</v>
      </c>
      <c r="R92" s="292" t="s">
        <v>351</v>
      </c>
      <c r="S92" s="292" t="s">
        <v>351</v>
      </c>
      <c r="T92" s="292" t="s">
        <v>351</v>
      </c>
      <c r="U92" s="292" t="s">
        <v>351</v>
      </c>
      <c r="V92" s="251" t="s">
        <v>352</v>
      </c>
      <c r="W92" s="251" t="s">
        <v>311</v>
      </c>
      <c r="X92" s="251" t="s">
        <v>351</v>
      </c>
      <c r="Y92" s="251">
        <v>116473.13</v>
      </c>
    </row>
    <row r="93" spans="2:25" x14ac:dyDescent="0.25">
      <c r="B93" s="251" t="s">
        <v>301</v>
      </c>
      <c r="C93" s="251" t="s">
        <v>1049</v>
      </c>
      <c r="D93" s="251" t="s">
        <v>1050</v>
      </c>
      <c r="E93" s="251" t="s">
        <v>1051</v>
      </c>
      <c r="F93" s="251" t="s">
        <v>819</v>
      </c>
      <c r="G93" s="292" t="s">
        <v>351</v>
      </c>
      <c r="H93" s="292" t="s">
        <v>351</v>
      </c>
      <c r="I93" s="292" t="s">
        <v>351</v>
      </c>
      <c r="J93" s="292" t="s">
        <v>351</v>
      </c>
      <c r="K93" s="292" t="s">
        <v>351</v>
      </c>
      <c r="L93" s="292" t="s">
        <v>351</v>
      </c>
      <c r="M93" s="292" t="s">
        <v>352</v>
      </c>
      <c r="N93" s="292" t="s">
        <v>311</v>
      </c>
      <c r="O93" s="292" t="s">
        <v>351</v>
      </c>
      <c r="P93" s="292" t="s">
        <v>351</v>
      </c>
      <c r="Q93" s="292" t="s">
        <v>351</v>
      </c>
      <c r="R93" s="292" t="s">
        <v>351</v>
      </c>
      <c r="S93" s="292" t="s">
        <v>351</v>
      </c>
      <c r="T93" s="292" t="s">
        <v>351</v>
      </c>
      <c r="U93" s="292" t="s">
        <v>351</v>
      </c>
      <c r="V93" s="251" t="s">
        <v>352</v>
      </c>
      <c r="W93" s="251" t="s">
        <v>311</v>
      </c>
      <c r="X93" s="251" t="s">
        <v>351</v>
      </c>
      <c r="Y93" s="251">
        <v>118005.41</v>
      </c>
    </row>
    <row r="94" spans="2:25" x14ac:dyDescent="0.25">
      <c r="B94" s="251" t="s">
        <v>301</v>
      </c>
      <c r="C94" s="251" t="s">
        <v>1052</v>
      </c>
      <c r="D94" s="251" t="s">
        <v>1053</v>
      </c>
      <c r="E94" s="251" t="s">
        <v>1054</v>
      </c>
      <c r="F94" s="251" t="s">
        <v>819</v>
      </c>
      <c r="G94" s="292" t="s">
        <v>351</v>
      </c>
      <c r="H94" s="292" t="s">
        <v>351</v>
      </c>
      <c r="I94" s="292" t="s">
        <v>351</v>
      </c>
      <c r="J94" s="292" t="s">
        <v>351</v>
      </c>
      <c r="K94" s="292" t="s">
        <v>351</v>
      </c>
      <c r="L94" s="292" t="s">
        <v>351</v>
      </c>
      <c r="M94" s="292" t="s">
        <v>352</v>
      </c>
      <c r="N94" s="292" t="s">
        <v>311</v>
      </c>
      <c r="O94" s="292" t="s">
        <v>351</v>
      </c>
      <c r="P94" s="292" t="s">
        <v>351</v>
      </c>
      <c r="Q94" s="292" t="s">
        <v>351</v>
      </c>
      <c r="R94" s="292" t="s">
        <v>351</v>
      </c>
      <c r="S94" s="292" t="s">
        <v>351</v>
      </c>
      <c r="T94" s="292" t="s">
        <v>351</v>
      </c>
      <c r="U94" s="292" t="s">
        <v>351</v>
      </c>
      <c r="V94" s="251" t="s">
        <v>352</v>
      </c>
      <c r="W94" s="251" t="s">
        <v>311</v>
      </c>
      <c r="X94" s="251" t="s">
        <v>351</v>
      </c>
      <c r="Y94" s="251">
        <v>94830.21</v>
      </c>
    </row>
    <row r="95" spans="2:25" x14ac:dyDescent="0.25">
      <c r="B95" s="251" t="s">
        <v>301</v>
      </c>
      <c r="C95" s="251" t="s">
        <v>570</v>
      </c>
      <c r="D95" s="251" t="s">
        <v>571</v>
      </c>
      <c r="E95" s="251" t="s">
        <v>572</v>
      </c>
      <c r="F95" s="251" t="s">
        <v>315</v>
      </c>
      <c r="G95" s="292" t="s">
        <v>351</v>
      </c>
      <c r="H95" s="292" t="s">
        <v>351</v>
      </c>
      <c r="I95" s="292" t="s">
        <v>351</v>
      </c>
      <c r="J95" s="292" t="s">
        <v>351</v>
      </c>
      <c r="K95" s="292" t="s">
        <v>351</v>
      </c>
      <c r="L95" s="292" t="s">
        <v>351</v>
      </c>
      <c r="M95" s="292" t="s">
        <v>352</v>
      </c>
      <c r="N95" s="292" t="s">
        <v>311</v>
      </c>
      <c r="O95" s="292" t="s">
        <v>351</v>
      </c>
      <c r="P95" s="292" t="s">
        <v>351</v>
      </c>
      <c r="Q95" s="292" t="s">
        <v>351</v>
      </c>
      <c r="R95" s="292" t="s">
        <v>351</v>
      </c>
      <c r="S95" s="292" t="s">
        <v>351</v>
      </c>
      <c r="T95" s="292" t="s">
        <v>351</v>
      </c>
      <c r="U95" s="292" t="s">
        <v>351</v>
      </c>
      <c r="V95" s="251" t="s">
        <v>352</v>
      </c>
      <c r="W95" s="251" t="s">
        <v>311</v>
      </c>
      <c r="X95" s="251" t="s">
        <v>351</v>
      </c>
      <c r="Y95" s="251">
        <v>60548.52</v>
      </c>
    </row>
    <row r="96" spans="2:25" x14ac:dyDescent="0.25">
      <c r="B96" s="251" t="s">
        <v>301</v>
      </c>
      <c r="C96" s="251" t="s">
        <v>1055</v>
      </c>
      <c r="D96" s="251" t="s">
        <v>1056</v>
      </c>
      <c r="E96" s="251" t="s">
        <v>1057</v>
      </c>
      <c r="F96" s="251" t="s">
        <v>819</v>
      </c>
      <c r="G96" s="292" t="s">
        <v>351</v>
      </c>
      <c r="H96" s="292" t="s">
        <v>351</v>
      </c>
      <c r="I96" s="292" t="s">
        <v>351</v>
      </c>
      <c r="J96" s="292" t="s">
        <v>351</v>
      </c>
      <c r="K96" s="292" t="s">
        <v>351</v>
      </c>
      <c r="L96" s="292" t="s">
        <v>351</v>
      </c>
      <c r="M96" s="292" t="s">
        <v>352</v>
      </c>
      <c r="N96" s="292" t="s">
        <v>311</v>
      </c>
      <c r="O96" s="292" t="s">
        <v>351</v>
      </c>
      <c r="P96" s="292" t="s">
        <v>351</v>
      </c>
      <c r="Q96" s="292" t="s">
        <v>351</v>
      </c>
      <c r="R96" s="292" t="s">
        <v>351</v>
      </c>
      <c r="S96" s="292" t="s">
        <v>351</v>
      </c>
      <c r="T96" s="292" t="s">
        <v>351</v>
      </c>
      <c r="U96" s="292" t="s">
        <v>351</v>
      </c>
      <c r="V96" s="251" t="s">
        <v>352</v>
      </c>
      <c r="W96" s="251" t="s">
        <v>311</v>
      </c>
      <c r="X96" s="251" t="s">
        <v>351</v>
      </c>
      <c r="Y96" s="251">
        <v>94510.91</v>
      </c>
    </row>
    <row r="97" spans="2:25" x14ac:dyDescent="0.25">
      <c r="B97" s="251" t="s">
        <v>301</v>
      </c>
      <c r="C97" s="251" t="s">
        <v>1058</v>
      </c>
      <c r="D97" s="251" t="s">
        <v>1059</v>
      </c>
      <c r="E97" s="251" t="s">
        <v>1060</v>
      </c>
      <c r="F97" s="251" t="s">
        <v>819</v>
      </c>
      <c r="G97" s="292" t="s">
        <v>351</v>
      </c>
      <c r="H97" s="292" t="s">
        <v>351</v>
      </c>
      <c r="I97" s="292" t="s">
        <v>351</v>
      </c>
      <c r="J97" s="292" t="s">
        <v>351</v>
      </c>
      <c r="K97" s="292" t="s">
        <v>351</v>
      </c>
      <c r="L97" s="292" t="s">
        <v>351</v>
      </c>
      <c r="M97" s="292" t="s">
        <v>352</v>
      </c>
      <c r="N97" s="292" t="s">
        <v>311</v>
      </c>
      <c r="O97" s="292" t="s">
        <v>351</v>
      </c>
      <c r="P97" s="292" t="s">
        <v>351</v>
      </c>
      <c r="Q97" s="292" t="s">
        <v>351</v>
      </c>
      <c r="R97" s="292" t="s">
        <v>351</v>
      </c>
      <c r="S97" s="292" t="s">
        <v>351</v>
      </c>
      <c r="T97" s="292" t="s">
        <v>351</v>
      </c>
      <c r="U97" s="292" t="s">
        <v>351</v>
      </c>
      <c r="V97" s="251" t="s">
        <v>352</v>
      </c>
      <c r="W97" s="251" t="s">
        <v>311</v>
      </c>
      <c r="X97" s="251" t="s">
        <v>351</v>
      </c>
      <c r="Y97" s="251">
        <v>96156.22</v>
      </c>
    </row>
    <row r="98" spans="2:25" x14ac:dyDescent="0.25">
      <c r="B98" s="251" t="s">
        <v>301</v>
      </c>
      <c r="C98" s="251" t="s">
        <v>1061</v>
      </c>
      <c r="D98" s="251" t="s">
        <v>1062</v>
      </c>
      <c r="E98" s="251" t="s">
        <v>1063</v>
      </c>
      <c r="F98" s="251" t="s">
        <v>819</v>
      </c>
      <c r="G98" s="292" t="s">
        <v>351</v>
      </c>
      <c r="H98" s="292" t="s">
        <v>351</v>
      </c>
      <c r="I98" s="292" t="s">
        <v>351</v>
      </c>
      <c r="J98" s="292" t="s">
        <v>351</v>
      </c>
      <c r="K98" s="292" t="s">
        <v>351</v>
      </c>
      <c r="L98" s="292" t="s">
        <v>351</v>
      </c>
      <c r="M98" s="292" t="s">
        <v>352</v>
      </c>
      <c r="N98" s="292" t="s">
        <v>311</v>
      </c>
      <c r="O98" s="292" t="s">
        <v>351</v>
      </c>
      <c r="P98" s="292" t="s">
        <v>351</v>
      </c>
      <c r="Q98" s="292" t="s">
        <v>351</v>
      </c>
      <c r="R98" s="292" t="s">
        <v>351</v>
      </c>
      <c r="S98" s="292" t="s">
        <v>351</v>
      </c>
      <c r="T98" s="292" t="s">
        <v>351</v>
      </c>
      <c r="U98" s="292" t="s">
        <v>351</v>
      </c>
      <c r="V98" s="251" t="s">
        <v>352</v>
      </c>
      <c r="W98" s="251" t="s">
        <v>311</v>
      </c>
      <c r="X98" s="251" t="s">
        <v>351</v>
      </c>
      <c r="Y98" s="251">
        <v>46943.89</v>
      </c>
    </row>
    <row r="99" spans="2:25" x14ac:dyDescent="0.25">
      <c r="B99" s="251" t="s">
        <v>301</v>
      </c>
      <c r="C99" s="251" t="s">
        <v>573</v>
      </c>
      <c r="D99" s="251" t="s">
        <v>574</v>
      </c>
      <c r="E99" s="251" t="s">
        <v>575</v>
      </c>
      <c r="F99" s="251" t="s">
        <v>345</v>
      </c>
      <c r="G99" s="292" t="s">
        <v>351</v>
      </c>
      <c r="H99" s="292" t="s">
        <v>351</v>
      </c>
      <c r="I99" s="292" t="s">
        <v>351</v>
      </c>
      <c r="J99" s="292" t="s">
        <v>351</v>
      </c>
      <c r="K99" s="292" t="s">
        <v>351</v>
      </c>
      <c r="L99" s="292" t="s">
        <v>351</v>
      </c>
      <c r="M99" s="292" t="s">
        <v>352</v>
      </c>
      <c r="N99" s="292" t="s">
        <v>311</v>
      </c>
      <c r="O99" s="292" t="s">
        <v>351</v>
      </c>
      <c r="P99" s="292" t="s">
        <v>351</v>
      </c>
      <c r="Q99" s="292" t="s">
        <v>351</v>
      </c>
      <c r="R99" s="292" t="s">
        <v>351</v>
      </c>
      <c r="S99" s="292" t="s">
        <v>351</v>
      </c>
      <c r="T99" s="292" t="s">
        <v>351</v>
      </c>
      <c r="U99" s="292" t="s">
        <v>351</v>
      </c>
      <c r="V99" s="251" t="s">
        <v>352</v>
      </c>
      <c r="W99" s="251" t="s">
        <v>311</v>
      </c>
      <c r="X99" s="251" t="s">
        <v>351</v>
      </c>
      <c r="Y99" s="251">
        <v>35900.75</v>
      </c>
    </row>
    <row r="100" spans="2:25" x14ac:dyDescent="0.25">
      <c r="B100" s="251" t="s">
        <v>301</v>
      </c>
      <c r="C100" s="251" t="s">
        <v>576</v>
      </c>
      <c r="D100" s="251" t="s">
        <v>577</v>
      </c>
      <c r="E100" s="251" t="s">
        <v>578</v>
      </c>
      <c r="F100" s="251" t="s">
        <v>345</v>
      </c>
      <c r="G100" s="292" t="s">
        <v>351</v>
      </c>
      <c r="H100" s="292" t="s">
        <v>351</v>
      </c>
      <c r="I100" s="292" t="s">
        <v>351</v>
      </c>
      <c r="J100" s="292" t="s">
        <v>351</v>
      </c>
      <c r="K100" s="292" t="s">
        <v>351</v>
      </c>
      <c r="L100" s="292" t="s">
        <v>351</v>
      </c>
      <c r="M100" s="292" t="s">
        <v>352</v>
      </c>
      <c r="N100" s="292" t="s">
        <v>311</v>
      </c>
      <c r="O100" s="292" t="s">
        <v>351</v>
      </c>
      <c r="P100" s="292" t="s">
        <v>351</v>
      </c>
      <c r="Q100" s="292" t="s">
        <v>351</v>
      </c>
      <c r="R100" s="292" t="s">
        <v>351</v>
      </c>
      <c r="S100" s="292" t="s">
        <v>351</v>
      </c>
      <c r="T100" s="292" t="s">
        <v>351</v>
      </c>
      <c r="U100" s="292" t="s">
        <v>351</v>
      </c>
      <c r="V100" s="251" t="s">
        <v>352</v>
      </c>
      <c r="W100" s="251" t="s">
        <v>311</v>
      </c>
      <c r="X100" s="251" t="s">
        <v>351</v>
      </c>
      <c r="Y100" s="251">
        <v>28384.37</v>
      </c>
    </row>
    <row r="101" spans="2:25" x14ac:dyDescent="0.25">
      <c r="B101" s="251" t="s">
        <v>301</v>
      </c>
      <c r="C101" s="251" t="s">
        <v>579</v>
      </c>
      <c r="D101" s="251" t="s">
        <v>580</v>
      </c>
      <c r="E101" s="251" t="s">
        <v>581</v>
      </c>
      <c r="F101" s="251" t="s">
        <v>345</v>
      </c>
      <c r="G101" s="292" t="s">
        <v>351</v>
      </c>
      <c r="H101" s="292" t="s">
        <v>351</v>
      </c>
      <c r="I101" s="292" t="s">
        <v>351</v>
      </c>
      <c r="J101" s="292" t="s">
        <v>351</v>
      </c>
      <c r="K101" s="292" t="s">
        <v>351</v>
      </c>
      <c r="L101" s="292" t="s">
        <v>351</v>
      </c>
      <c r="M101" s="292" t="s">
        <v>352</v>
      </c>
      <c r="N101" s="292" t="s">
        <v>311</v>
      </c>
      <c r="O101" s="292" t="s">
        <v>351</v>
      </c>
      <c r="P101" s="292" t="s">
        <v>351</v>
      </c>
      <c r="Q101" s="292" t="s">
        <v>351</v>
      </c>
      <c r="R101" s="292" t="s">
        <v>351</v>
      </c>
      <c r="S101" s="292" t="s">
        <v>351</v>
      </c>
      <c r="T101" s="292" t="s">
        <v>351</v>
      </c>
      <c r="U101" s="292" t="s">
        <v>351</v>
      </c>
      <c r="V101" s="251" t="s">
        <v>352</v>
      </c>
      <c r="W101" s="251" t="s">
        <v>311</v>
      </c>
      <c r="X101" s="251" t="s">
        <v>351</v>
      </c>
      <c r="Y101" s="251">
        <v>46082.9</v>
      </c>
    </row>
    <row r="102" spans="2:25" x14ac:dyDescent="0.25">
      <c r="B102" s="251" t="s">
        <v>301</v>
      </c>
      <c r="C102" s="251" t="s">
        <v>1064</v>
      </c>
      <c r="D102" s="251" t="s">
        <v>1065</v>
      </c>
      <c r="E102" s="251" t="s">
        <v>1066</v>
      </c>
      <c r="F102" s="251" t="s">
        <v>819</v>
      </c>
      <c r="G102" s="292" t="s">
        <v>351</v>
      </c>
      <c r="H102" s="292" t="s">
        <v>351</v>
      </c>
      <c r="I102" s="292" t="s">
        <v>351</v>
      </c>
      <c r="J102" s="292" t="s">
        <v>351</v>
      </c>
      <c r="K102" s="292" t="s">
        <v>351</v>
      </c>
      <c r="L102" s="292" t="s">
        <v>351</v>
      </c>
      <c r="M102" s="292" t="s">
        <v>352</v>
      </c>
      <c r="N102" s="292" t="s">
        <v>311</v>
      </c>
      <c r="O102" s="292" t="s">
        <v>351</v>
      </c>
      <c r="P102" s="292" t="s">
        <v>351</v>
      </c>
      <c r="Q102" s="292" t="s">
        <v>351</v>
      </c>
      <c r="R102" s="292" t="s">
        <v>351</v>
      </c>
      <c r="S102" s="292" t="s">
        <v>351</v>
      </c>
      <c r="T102" s="292" t="s">
        <v>351</v>
      </c>
      <c r="U102" s="292" t="s">
        <v>351</v>
      </c>
      <c r="V102" s="251" t="s">
        <v>352</v>
      </c>
      <c r="W102" s="251" t="s">
        <v>311</v>
      </c>
      <c r="X102" s="251" t="s">
        <v>351</v>
      </c>
      <c r="Y102" s="251">
        <v>80758.75</v>
      </c>
    </row>
    <row r="103" spans="2:25" x14ac:dyDescent="0.25">
      <c r="B103" s="251" t="s">
        <v>301</v>
      </c>
      <c r="C103" s="251" t="s">
        <v>582</v>
      </c>
      <c r="D103" s="251" t="s">
        <v>583</v>
      </c>
      <c r="E103" s="251" t="s">
        <v>584</v>
      </c>
      <c r="F103" s="251" t="s">
        <v>315</v>
      </c>
      <c r="G103" s="292" t="s">
        <v>351</v>
      </c>
      <c r="H103" s="292" t="s">
        <v>351</v>
      </c>
      <c r="I103" s="292" t="s">
        <v>351</v>
      </c>
      <c r="J103" s="292" t="s">
        <v>351</v>
      </c>
      <c r="K103" s="292" t="s">
        <v>351</v>
      </c>
      <c r="L103" s="292" t="s">
        <v>351</v>
      </c>
      <c r="M103" s="292" t="s">
        <v>352</v>
      </c>
      <c r="N103" s="292" t="s">
        <v>311</v>
      </c>
      <c r="O103" s="292" t="s">
        <v>351</v>
      </c>
      <c r="P103" s="292" t="s">
        <v>351</v>
      </c>
      <c r="Q103" s="292" t="s">
        <v>351</v>
      </c>
      <c r="R103" s="292" t="s">
        <v>351</v>
      </c>
      <c r="S103" s="292" t="s">
        <v>351</v>
      </c>
      <c r="T103" s="292" t="s">
        <v>351</v>
      </c>
      <c r="U103" s="292" t="s">
        <v>351</v>
      </c>
      <c r="V103" s="251" t="s">
        <v>352</v>
      </c>
      <c r="W103" s="251" t="s">
        <v>311</v>
      </c>
      <c r="X103" s="251" t="s">
        <v>351</v>
      </c>
      <c r="Y103" s="251">
        <v>49851.48</v>
      </c>
    </row>
    <row r="104" spans="2:25" x14ac:dyDescent="0.25">
      <c r="B104" s="251" t="s">
        <v>301</v>
      </c>
      <c r="C104" s="251" t="s">
        <v>1067</v>
      </c>
      <c r="D104" s="251" t="s">
        <v>1068</v>
      </c>
      <c r="E104" s="251" t="s">
        <v>1069</v>
      </c>
      <c r="F104" s="251" t="s">
        <v>819</v>
      </c>
      <c r="G104" s="292" t="s">
        <v>351</v>
      </c>
      <c r="H104" s="292" t="s">
        <v>351</v>
      </c>
      <c r="I104" s="292" t="s">
        <v>351</v>
      </c>
      <c r="J104" s="292" t="s">
        <v>351</v>
      </c>
      <c r="K104" s="292" t="s">
        <v>351</v>
      </c>
      <c r="L104" s="292" t="s">
        <v>351</v>
      </c>
      <c r="M104" s="292" t="s">
        <v>352</v>
      </c>
      <c r="N104" s="292" t="s">
        <v>311</v>
      </c>
      <c r="O104" s="292" t="s">
        <v>351</v>
      </c>
      <c r="P104" s="292" t="s">
        <v>351</v>
      </c>
      <c r="Q104" s="292" t="s">
        <v>351</v>
      </c>
      <c r="R104" s="292" t="s">
        <v>351</v>
      </c>
      <c r="S104" s="292" t="s">
        <v>351</v>
      </c>
      <c r="T104" s="292" t="s">
        <v>351</v>
      </c>
      <c r="U104" s="292" t="s">
        <v>351</v>
      </c>
      <c r="V104" s="251" t="s">
        <v>352</v>
      </c>
      <c r="W104" s="251" t="s">
        <v>311</v>
      </c>
      <c r="X104" s="251" t="s">
        <v>351</v>
      </c>
      <c r="Y104" s="251">
        <v>32547.25</v>
      </c>
    </row>
    <row r="105" spans="2:25" x14ac:dyDescent="0.25">
      <c r="B105" s="251" t="s">
        <v>301</v>
      </c>
      <c r="C105" s="251" t="s">
        <v>585</v>
      </c>
      <c r="D105" s="251" t="s">
        <v>586</v>
      </c>
      <c r="E105" s="251" t="s">
        <v>587</v>
      </c>
      <c r="F105" s="251" t="s">
        <v>345</v>
      </c>
      <c r="G105" s="292" t="s">
        <v>351</v>
      </c>
      <c r="H105" s="292" t="s">
        <v>351</v>
      </c>
      <c r="I105" s="292" t="s">
        <v>351</v>
      </c>
      <c r="J105" s="292" t="s">
        <v>352</v>
      </c>
      <c r="K105" s="292" t="s">
        <v>351</v>
      </c>
      <c r="L105" s="292" t="s">
        <v>351</v>
      </c>
      <c r="M105" s="292" t="s">
        <v>351</v>
      </c>
      <c r="N105" s="292" t="s">
        <v>311</v>
      </c>
      <c r="O105" s="292" t="s">
        <v>351</v>
      </c>
      <c r="P105" s="292" t="s">
        <v>351</v>
      </c>
      <c r="Q105" s="292" t="s">
        <v>351</v>
      </c>
      <c r="R105" s="292" t="s">
        <v>351</v>
      </c>
      <c r="S105" s="292" t="s">
        <v>351</v>
      </c>
      <c r="T105" s="292" t="s">
        <v>351</v>
      </c>
      <c r="U105" s="292" t="s">
        <v>351</v>
      </c>
      <c r="V105" s="251" t="s">
        <v>352</v>
      </c>
      <c r="W105" s="251" t="s">
        <v>311</v>
      </c>
      <c r="X105" s="251" t="s">
        <v>351</v>
      </c>
      <c r="Y105" s="251">
        <v>64433.53</v>
      </c>
    </row>
    <row r="106" spans="2:25" x14ac:dyDescent="0.25">
      <c r="B106" s="251" t="s">
        <v>301</v>
      </c>
      <c r="C106" s="251" t="s">
        <v>588</v>
      </c>
      <c r="D106" s="251" t="s">
        <v>589</v>
      </c>
      <c r="E106" s="251" t="s">
        <v>590</v>
      </c>
      <c r="F106" s="251" t="s">
        <v>345</v>
      </c>
      <c r="G106" s="292" t="s">
        <v>351</v>
      </c>
      <c r="H106" s="292" t="s">
        <v>351</v>
      </c>
      <c r="I106" s="292" t="s">
        <v>351</v>
      </c>
      <c r="J106" s="292" t="s">
        <v>351</v>
      </c>
      <c r="K106" s="292" t="s">
        <v>351</v>
      </c>
      <c r="L106" s="292" t="s">
        <v>351</v>
      </c>
      <c r="M106" s="292" t="s">
        <v>352</v>
      </c>
      <c r="N106" s="292" t="s">
        <v>311</v>
      </c>
      <c r="O106" s="292" t="s">
        <v>351</v>
      </c>
      <c r="P106" s="292" t="s">
        <v>351</v>
      </c>
      <c r="Q106" s="292" t="s">
        <v>351</v>
      </c>
      <c r="R106" s="292" t="s">
        <v>351</v>
      </c>
      <c r="S106" s="292" t="s">
        <v>351</v>
      </c>
      <c r="T106" s="292" t="s">
        <v>351</v>
      </c>
      <c r="U106" s="292" t="s">
        <v>351</v>
      </c>
      <c r="V106" s="251" t="s">
        <v>352</v>
      </c>
      <c r="W106" s="251" t="s">
        <v>311</v>
      </c>
      <c r="X106" s="251" t="s">
        <v>351</v>
      </c>
      <c r="Y106" s="251">
        <v>41904.71</v>
      </c>
    </row>
    <row r="107" spans="2:25" x14ac:dyDescent="0.25">
      <c r="B107" s="251" t="s">
        <v>301</v>
      </c>
      <c r="C107" s="251" t="s">
        <v>1070</v>
      </c>
      <c r="D107" s="251" t="s">
        <v>1071</v>
      </c>
      <c r="E107" s="251" t="s">
        <v>1072</v>
      </c>
      <c r="F107" s="251" t="s">
        <v>819</v>
      </c>
      <c r="G107" s="292" t="s">
        <v>351</v>
      </c>
      <c r="H107" s="292" t="s">
        <v>351</v>
      </c>
      <c r="I107" s="292" t="s">
        <v>351</v>
      </c>
      <c r="J107" s="292" t="s">
        <v>351</v>
      </c>
      <c r="K107" s="292" t="s">
        <v>351</v>
      </c>
      <c r="L107" s="292" t="s">
        <v>351</v>
      </c>
      <c r="M107" s="292" t="s">
        <v>352</v>
      </c>
      <c r="N107" s="292" t="s">
        <v>311</v>
      </c>
      <c r="O107" s="292" t="s">
        <v>351</v>
      </c>
      <c r="P107" s="292" t="s">
        <v>351</v>
      </c>
      <c r="Q107" s="292" t="s">
        <v>351</v>
      </c>
      <c r="R107" s="292" t="s">
        <v>351</v>
      </c>
      <c r="S107" s="292" t="s">
        <v>351</v>
      </c>
      <c r="T107" s="292" t="s">
        <v>351</v>
      </c>
      <c r="U107" s="292" t="s">
        <v>351</v>
      </c>
      <c r="V107" s="251" t="s">
        <v>352</v>
      </c>
      <c r="W107" s="251" t="s">
        <v>311</v>
      </c>
      <c r="X107" s="251" t="s">
        <v>351</v>
      </c>
      <c r="Y107" s="251">
        <v>35165.99</v>
      </c>
    </row>
    <row r="108" spans="2:25" x14ac:dyDescent="0.25">
      <c r="B108" s="251" t="s">
        <v>301</v>
      </c>
      <c r="C108" s="251" t="s">
        <v>591</v>
      </c>
      <c r="D108" s="251" t="s">
        <v>592</v>
      </c>
      <c r="E108" s="251" t="s">
        <v>593</v>
      </c>
      <c r="F108" s="251" t="s">
        <v>315</v>
      </c>
      <c r="G108" s="292" t="s">
        <v>351</v>
      </c>
      <c r="H108" s="292" t="s">
        <v>351</v>
      </c>
      <c r="I108" s="292" t="s">
        <v>351</v>
      </c>
      <c r="J108" s="292" t="s">
        <v>352</v>
      </c>
      <c r="K108" s="292" t="s">
        <v>351</v>
      </c>
      <c r="L108" s="292" t="s">
        <v>351</v>
      </c>
      <c r="M108" s="292" t="s">
        <v>351</v>
      </c>
      <c r="N108" s="292" t="s">
        <v>311</v>
      </c>
      <c r="O108" s="292" t="s">
        <v>351</v>
      </c>
      <c r="P108" s="292" t="s">
        <v>351</v>
      </c>
      <c r="Q108" s="292" t="s">
        <v>351</v>
      </c>
      <c r="R108" s="292" t="s">
        <v>351</v>
      </c>
      <c r="S108" s="292" t="s">
        <v>351</v>
      </c>
      <c r="T108" s="292" t="s">
        <v>351</v>
      </c>
      <c r="U108" s="292" t="s">
        <v>351</v>
      </c>
      <c r="V108" s="251" t="s">
        <v>352</v>
      </c>
      <c r="W108" s="251" t="s">
        <v>311</v>
      </c>
      <c r="X108" s="251" t="s">
        <v>351</v>
      </c>
      <c r="Y108" s="251">
        <v>86979.88</v>
      </c>
    </row>
    <row r="109" spans="2:25" x14ac:dyDescent="0.25">
      <c r="B109" s="251" t="s">
        <v>301</v>
      </c>
      <c r="C109" s="251" t="s">
        <v>594</v>
      </c>
      <c r="D109" s="251" t="s">
        <v>595</v>
      </c>
      <c r="E109" s="251" t="s">
        <v>596</v>
      </c>
      <c r="F109" s="251" t="s">
        <v>345</v>
      </c>
      <c r="G109" s="292" t="s">
        <v>351</v>
      </c>
      <c r="H109" s="292" t="s">
        <v>351</v>
      </c>
      <c r="I109" s="292" t="s">
        <v>351</v>
      </c>
      <c r="J109" s="292" t="s">
        <v>351</v>
      </c>
      <c r="K109" s="292" t="s">
        <v>351</v>
      </c>
      <c r="L109" s="292" t="s">
        <v>351</v>
      </c>
      <c r="M109" s="292" t="s">
        <v>352</v>
      </c>
      <c r="N109" s="292" t="s">
        <v>311</v>
      </c>
      <c r="O109" s="292" t="s">
        <v>351</v>
      </c>
      <c r="P109" s="292" t="s">
        <v>351</v>
      </c>
      <c r="Q109" s="292" t="s">
        <v>351</v>
      </c>
      <c r="R109" s="292" t="s">
        <v>351</v>
      </c>
      <c r="S109" s="292" t="s">
        <v>351</v>
      </c>
      <c r="T109" s="292" t="s">
        <v>351</v>
      </c>
      <c r="U109" s="292" t="s">
        <v>351</v>
      </c>
      <c r="V109" s="251" t="s">
        <v>352</v>
      </c>
      <c r="W109" s="251" t="s">
        <v>311</v>
      </c>
      <c r="X109" s="251" t="s">
        <v>351</v>
      </c>
      <c r="Y109" s="251">
        <v>45713.09</v>
      </c>
    </row>
    <row r="110" spans="2:25" x14ac:dyDescent="0.25">
      <c r="B110" s="251" t="s">
        <v>301</v>
      </c>
      <c r="C110" s="251" t="s">
        <v>597</v>
      </c>
      <c r="D110" s="251" t="s">
        <v>598</v>
      </c>
      <c r="E110" s="251" t="s">
        <v>599</v>
      </c>
      <c r="F110" s="251" t="s">
        <v>345</v>
      </c>
      <c r="G110" s="292" t="s">
        <v>351</v>
      </c>
      <c r="H110" s="292" t="s">
        <v>351</v>
      </c>
      <c r="I110" s="292" t="s">
        <v>351</v>
      </c>
      <c r="J110" s="292" t="s">
        <v>351</v>
      </c>
      <c r="K110" s="292" t="s">
        <v>351</v>
      </c>
      <c r="L110" s="292" t="s">
        <v>351</v>
      </c>
      <c r="M110" s="292" t="s">
        <v>352</v>
      </c>
      <c r="N110" s="292" t="s">
        <v>311</v>
      </c>
      <c r="O110" s="292" t="s">
        <v>351</v>
      </c>
      <c r="P110" s="292" t="s">
        <v>351</v>
      </c>
      <c r="Q110" s="292" t="s">
        <v>351</v>
      </c>
      <c r="R110" s="292" t="s">
        <v>351</v>
      </c>
      <c r="S110" s="292" t="s">
        <v>351</v>
      </c>
      <c r="T110" s="292" t="s">
        <v>351</v>
      </c>
      <c r="U110" s="292" t="s">
        <v>351</v>
      </c>
      <c r="V110" s="251" t="s">
        <v>352</v>
      </c>
      <c r="W110" s="251" t="s">
        <v>311</v>
      </c>
      <c r="X110" s="251" t="s">
        <v>351</v>
      </c>
      <c r="Y110" s="251">
        <v>59503.43</v>
      </c>
    </row>
    <row r="111" spans="2:25" x14ac:dyDescent="0.25">
      <c r="B111" s="251" t="s">
        <v>301</v>
      </c>
      <c r="C111" s="251" t="s">
        <v>600</v>
      </c>
      <c r="D111" s="251" t="s">
        <v>601</v>
      </c>
      <c r="E111" s="251" t="s">
        <v>602</v>
      </c>
      <c r="F111" s="251" t="s">
        <v>315</v>
      </c>
      <c r="G111" s="292" t="s">
        <v>351</v>
      </c>
      <c r="H111" s="292" t="s">
        <v>351</v>
      </c>
      <c r="I111" s="292" t="s">
        <v>351</v>
      </c>
      <c r="J111" s="292" t="s">
        <v>352</v>
      </c>
      <c r="K111" s="292" t="s">
        <v>351</v>
      </c>
      <c r="L111" s="292" t="s">
        <v>351</v>
      </c>
      <c r="M111" s="292" t="s">
        <v>351</v>
      </c>
      <c r="N111" s="292" t="s">
        <v>311</v>
      </c>
      <c r="O111" s="292" t="s">
        <v>351</v>
      </c>
      <c r="P111" s="292" t="s">
        <v>351</v>
      </c>
      <c r="Q111" s="292" t="s">
        <v>351</v>
      </c>
      <c r="R111" s="292" t="s">
        <v>351</v>
      </c>
      <c r="S111" s="292" t="s">
        <v>351</v>
      </c>
      <c r="T111" s="292" t="s">
        <v>351</v>
      </c>
      <c r="U111" s="292" t="s">
        <v>351</v>
      </c>
      <c r="V111" s="251" t="s">
        <v>352</v>
      </c>
      <c r="W111" s="251" t="s">
        <v>311</v>
      </c>
      <c r="X111" s="251" t="s">
        <v>351</v>
      </c>
      <c r="Y111" s="251">
        <v>94865.4</v>
      </c>
    </row>
    <row r="112" spans="2:25" x14ac:dyDescent="0.25">
      <c r="B112" s="251" t="s">
        <v>301</v>
      </c>
      <c r="C112" s="251" t="s">
        <v>603</v>
      </c>
      <c r="D112" s="251" t="s">
        <v>604</v>
      </c>
      <c r="E112" s="251" t="s">
        <v>605</v>
      </c>
      <c r="F112" s="251" t="s">
        <v>345</v>
      </c>
      <c r="G112" s="292" t="s">
        <v>351</v>
      </c>
      <c r="H112" s="292" t="s">
        <v>351</v>
      </c>
      <c r="I112" s="292" t="s">
        <v>351</v>
      </c>
      <c r="J112" s="292" t="s">
        <v>352</v>
      </c>
      <c r="K112" s="292" t="s">
        <v>351</v>
      </c>
      <c r="L112" s="292" t="s">
        <v>351</v>
      </c>
      <c r="M112" s="292" t="s">
        <v>351</v>
      </c>
      <c r="N112" s="292" t="s">
        <v>311</v>
      </c>
      <c r="O112" s="292" t="s">
        <v>351</v>
      </c>
      <c r="P112" s="292" t="s">
        <v>351</v>
      </c>
      <c r="Q112" s="292" t="s">
        <v>351</v>
      </c>
      <c r="R112" s="292" t="s">
        <v>351</v>
      </c>
      <c r="S112" s="292" t="s">
        <v>351</v>
      </c>
      <c r="T112" s="292" t="s">
        <v>351</v>
      </c>
      <c r="U112" s="292" t="s">
        <v>351</v>
      </c>
      <c r="V112" s="251" t="s">
        <v>352</v>
      </c>
      <c r="W112" s="251" t="s">
        <v>311</v>
      </c>
      <c r="X112" s="251" t="s">
        <v>351</v>
      </c>
      <c r="Y112" s="251">
        <v>58448.98</v>
      </c>
    </row>
    <row r="113" spans="2:25" x14ac:dyDescent="0.25">
      <c r="B113" s="251" t="s">
        <v>301</v>
      </c>
      <c r="C113" s="251" t="s">
        <v>606</v>
      </c>
      <c r="D113" s="251" t="s">
        <v>607</v>
      </c>
      <c r="E113" s="251" t="s">
        <v>608</v>
      </c>
      <c r="F113" s="251" t="s">
        <v>345</v>
      </c>
      <c r="G113" s="292" t="s">
        <v>351</v>
      </c>
      <c r="H113" s="292" t="s">
        <v>351</v>
      </c>
      <c r="I113" s="292" t="s">
        <v>351</v>
      </c>
      <c r="J113" s="292" t="s">
        <v>352</v>
      </c>
      <c r="K113" s="292" t="s">
        <v>351</v>
      </c>
      <c r="L113" s="292" t="s">
        <v>351</v>
      </c>
      <c r="M113" s="292" t="s">
        <v>351</v>
      </c>
      <c r="N113" s="292" t="s">
        <v>311</v>
      </c>
      <c r="O113" s="292" t="s">
        <v>351</v>
      </c>
      <c r="P113" s="292" t="s">
        <v>351</v>
      </c>
      <c r="Q113" s="292" t="s">
        <v>351</v>
      </c>
      <c r="R113" s="292" t="s">
        <v>351</v>
      </c>
      <c r="S113" s="292" t="s">
        <v>351</v>
      </c>
      <c r="T113" s="292" t="s">
        <v>351</v>
      </c>
      <c r="U113" s="292" t="s">
        <v>351</v>
      </c>
      <c r="V113" s="251" t="s">
        <v>352</v>
      </c>
      <c r="W113" s="251" t="s">
        <v>311</v>
      </c>
      <c r="X113" s="251" t="s">
        <v>351</v>
      </c>
      <c r="Y113" s="251">
        <v>55521.56</v>
      </c>
    </row>
    <row r="114" spans="2:25" x14ac:dyDescent="0.25">
      <c r="B114" s="251" t="s">
        <v>301</v>
      </c>
      <c r="C114" s="251" t="s">
        <v>609</v>
      </c>
      <c r="D114" s="251" t="s">
        <v>610</v>
      </c>
      <c r="E114" s="251" t="s">
        <v>611</v>
      </c>
      <c r="F114" s="251" t="s">
        <v>315</v>
      </c>
      <c r="G114" s="292" t="s">
        <v>351</v>
      </c>
      <c r="H114" s="292" t="s">
        <v>351</v>
      </c>
      <c r="I114" s="292" t="s">
        <v>351</v>
      </c>
      <c r="J114" s="292" t="s">
        <v>352</v>
      </c>
      <c r="K114" s="292" t="s">
        <v>351</v>
      </c>
      <c r="L114" s="292" t="s">
        <v>351</v>
      </c>
      <c r="M114" s="292" t="s">
        <v>351</v>
      </c>
      <c r="N114" s="292" t="s">
        <v>311</v>
      </c>
      <c r="O114" s="292" t="s">
        <v>351</v>
      </c>
      <c r="P114" s="292" t="s">
        <v>351</v>
      </c>
      <c r="Q114" s="292" t="s">
        <v>351</v>
      </c>
      <c r="R114" s="292" t="s">
        <v>351</v>
      </c>
      <c r="S114" s="292" t="s">
        <v>351</v>
      </c>
      <c r="T114" s="292" t="s">
        <v>351</v>
      </c>
      <c r="U114" s="292" t="s">
        <v>351</v>
      </c>
      <c r="V114" s="251" t="s">
        <v>352</v>
      </c>
      <c r="W114" s="251" t="s">
        <v>311</v>
      </c>
      <c r="X114" s="251" t="s">
        <v>351</v>
      </c>
      <c r="Y114" s="251">
        <v>121031.9</v>
      </c>
    </row>
    <row r="115" spans="2:25" x14ac:dyDescent="0.25">
      <c r="B115" s="251" t="s">
        <v>301</v>
      </c>
      <c r="C115" s="251" t="s">
        <v>612</v>
      </c>
      <c r="D115" s="251" t="s">
        <v>613</v>
      </c>
      <c r="E115" s="251" t="s">
        <v>614</v>
      </c>
      <c r="F115" s="251" t="s">
        <v>315</v>
      </c>
      <c r="G115" s="292" t="s">
        <v>351</v>
      </c>
      <c r="H115" s="292" t="s">
        <v>351</v>
      </c>
      <c r="I115" s="292" t="s">
        <v>351</v>
      </c>
      <c r="J115" s="292" t="s">
        <v>352</v>
      </c>
      <c r="K115" s="292" t="s">
        <v>351</v>
      </c>
      <c r="L115" s="292" t="s">
        <v>351</v>
      </c>
      <c r="M115" s="292" t="s">
        <v>351</v>
      </c>
      <c r="N115" s="292" t="s">
        <v>311</v>
      </c>
      <c r="O115" s="292" t="s">
        <v>351</v>
      </c>
      <c r="P115" s="292" t="s">
        <v>351</v>
      </c>
      <c r="Q115" s="292" t="s">
        <v>351</v>
      </c>
      <c r="R115" s="292" t="s">
        <v>351</v>
      </c>
      <c r="S115" s="292" t="s">
        <v>351</v>
      </c>
      <c r="T115" s="292" t="s">
        <v>351</v>
      </c>
      <c r="U115" s="292" t="s">
        <v>351</v>
      </c>
      <c r="V115" s="251" t="s">
        <v>352</v>
      </c>
      <c r="W115" s="251" t="s">
        <v>311</v>
      </c>
      <c r="X115" s="251" t="s">
        <v>351</v>
      </c>
      <c r="Y115" s="251">
        <v>57268.98</v>
      </c>
    </row>
    <row r="116" spans="2:25" x14ac:dyDescent="0.25">
      <c r="B116" s="251" t="s">
        <v>301</v>
      </c>
      <c r="C116" s="251" t="s">
        <v>615</v>
      </c>
      <c r="D116" s="251" t="s">
        <v>616</v>
      </c>
      <c r="E116" s="251" t="s">
        <v>617</v>
      </c>
      <c r="F116" s="251" t="s">
        <v>315</v>
      </c>
      <c r="G116" s="292" t="s">
        <v>351</v>
      </c>
      <c r="H116" s="292" t="s">
        <v>351</v>
      </c>
      <c r="I116" s="292" t="s">
        <v>351</v>
      </c>
      <c r="J116" s="292" t="s">
        <v>352</v>
      </c>
      <c r="K116" s="292" t="s">
        <v>351</v>
      </c>
      <c r="L116" s="292" t="s">
        <v>351</v>
      </c>
      <c r="M116" s="292" t="s">
        <v>351</v>
      </c>
      <c r="N116" s="292" t="s">
        <v>311</v>
      </c>
      <c r="O116" s="292" t="s">
        <v>351</v>
      </c>
      <c r="P116" s="292" t="s">
        <v>351</v>
      </c>
      <c r="Q116" s="292" t="s">
        <v>351</v>
      </c>
      <c r="R116" s="292" t="s">
        <v>351</v>
      </c>
      <c r="S116" s="292" t="s">
        <v>351</v>
      </c>
      <c r="T116" s="292" t="s">
        <v>351</v>
      </c>
      <c r="U116" s="292" t="s">
        <v>351</v>
      </c>
      <c r="V116" s="251" t="s">
        <v>352</v>
      </c>
      <c r="W116" s="251" t="s">
        <v>311</v>
      </c>
      <c r="X116" s="251" t="s">
        <v>351</v>
      </c>
      <c r="Y116" s="251">
        <v>57268.98</v>
      </c>
    </row>
    <row r="117" spans="2:25" x14ac:dyDescent="0.25">
      <c r="B117" s="251" t="s">
        <v>301</v>
      </c>
      <c r="C117" s="251" t="s">
        <v>618</v>
      </c>
      <c r="D117" s="251" t="s">
        <v>619</v>
      </c>
      <c r="E117" s="251" t="s">
        <v>620</v>
      </c>
      <c r="F117" s="251" t="s">
        <v>315</v>
      </c>
      <c r="G117" s="292" t="s">
        <v>351</v>
      </c>
      <c r="H117" s="292" t="s">
        <v>351</v>
      </c>
      <c r="I117" s="292" t="s">
        <v>351</v>
      </c>
      <c r="J117" s="292" t="s">
        <v>352</v>
      </c>
      <c r="K117" s="292" t="s">
        <v>351</v>
      </c>
      <c r="L117" s="292" t="s">
        <v>351</v>
      </c>
      <c r="M117" s="292" t="s">
        <v>351</v>
      </c>
      <c r="N117" s="292" t="s">
        <v>311</v>
      </c>
      <c r="O117" s="292" t="s">
        <v>351</v>
      </c>
      <c r="P117" s="292" t="s">
        <v>351</v>
      </c>
      <c r="Q117" s="292" t="s">
        <v>351</v>
      </c>
      <c r="R117" s="292" t="s">
        <v>351</v>
      </c>
      <c r="S117" s="292" t="s">
        <v>351</v>
      </c>
      <c r="T117" s="292" t="s">
        <v>351</v>
      </c>
      <c r="U117" s="292" t="s">
        <v>351</v>
      </c>
      <c r="V117" s="251" t="s">
        <v>352</v>
      </c>
      <c r="W117" s="251" t="s">
        <v>311</v>
      </c>
      <c r="X117" s="251" t="s">
        <v>351</v>
      </c>
      <c r="Y117" s="251">
        <v>54801.98</v>
      </c>
    </row>
    <row r="118" spans="2:25" x14ac:dyDescent="0.25">
      <c r="B118" s="251" t="s">
        <v>301</v>
      </c>
      <c r="C118" s="251" t="s">
        <v>621</v>
      </c>
      <c r="D118" s="251" t="s">
        <v>622</v>
      </c>
      <c r="E118" s="251" t="s">
        <v>623</v>
      </c>
      <c r="F118" s="251" t="s">
        <v>345</v>
      </c>
      <c r="G118" s="292" t="s">
        <v>351</v>
      </c>
      <c r="H118" s="292" t="s">
        <v>351</v>
      </c>
      <c r="I118" s="292" t="s">
        <v>351</v>
      </c>
      <c r="J118" s="292" t="s">
        <v>352</v>
      </c>
      <c r="K118" s="292" t="s">
        <v>351</v>
      </c>
      <c r="L118" s="292" t="s">
        <v>351</v>
      </c>
      <c r="M118" s="292" t="s">
        <v>351</v>
      </c>
      <c r="N118" s="292" t="s">
        <v>311</v>
      </c>
      <c r="O118" s="292" t="s">
        <v>351</v>
      </c>
      <c r="P118" s="292" t="s">
        <v>351</v>
      </c>
      <c r="Q118" s="292" t="s">
        <v>351</v>
      </c>
      <c r="R118" s="292" t="s">
        <v>351</v>
      </c>
      <c r="S118" s="292" t="s">
        <v>351</v>
      </c>
      <c r="T118" s="292" t="s">
        <v>351</v>
      </c>
      <c r="U118" s="292" t="s">
        <v>351</v>
      </c>
      <c r="V118" s="251" t="s">
        <v>352</v>
      </c>
      <c r="W118" s="251" t="s">
        <v>311</v>
      </c>
      <c r="X118" s="251" t="s">
        <v>351</v>
      </c>
      <c r="Y118" s="251">
        <v>67297.509999999995</v>
      </c>
    </row>
    <row r="119" spans="2:25" x14ac:dyDescent="0.25">
      <c r="B119" s="251" t="s">
        <v>301</v>
      </c>
      <c r="C119" s="251" t="s">
        <v>624</v>
      </c>
      <c r="D119" s="251" t="s">
        <v>625</v>
      </c>
      <c r="E119" s="251" t="s">
        <v>626</v>
      </c>
      <c r="F119" s="251" t="s">
        <v>315</v>
      </c>
      <c r="G119" s="292" t="s">
        <v>351</v>
      </c>
      <c r="H119" s="292" t="s">
        <v>351</v>
      </c>
      <c r="I119" s="292" t="s">
        <v>351</v>
      </c>
      <c r="J119" s="292" t="s">
        <v>352</v>
      </c>
      <c r="K119" s="292" t="s">
        <v>351</v>
      </c>
      <c r="L119" s="292" t="s">
        <v>351</v>
      </c>
      <c r="M119" s="292" t="s">
        <v>351</v>
      </c>
      <c r="N119" s="292" t="s">
        <v>311</v>
      </c>
      <c r="O119" s="292" t="s">
        <v>351</v>
      </c>
      <c r="P119" s="292" t="s">
        <v>351</v>
      </c>
      <c r="Q119" s="292" t="s">
        <v>351</v>
      </c>
      <c r="R119" s="292" t="s">
        <v>351</v>
      </c>
      <c r="S119" s="292" t="s">
        <v>351</v>
      </c>
      <c r="T119" s="292" t="s">
        <v>351</v>
      </c>
      <c r="U119" s="292" t="s">
        <v>351</v>
      </c>
      <c r="V119" s="251" t="s">
        <v>352</v>
      </c>
      <c r="W119" s="251" t="s">
        <v>311</v>
      </c>
      <c r="X119" s="251" t="s">
        <v>351</v>
      </c>
      <c r="Y119" s="251">
        <v>61768.98</v>
      </c>
    </row>
    <row r="120" spans="2:25" x14ac:dyDescent="0.25">
      <c r="B120" s="251" t="s">
        <v>301</v>
      </c>
      <c r="C120" s="251" t="s">
        <v>627</v>
      </c>
      <c r="D120" s="251" t="s">
        <v>628</v>
      </c>
      <c r="E120" s="251" t="s">
        <v>629</v>
      </c>
      <c r="F120" s="251" t="s">
        <v>345</v>
      </c>
      <c r="G120" s="292" t="s">
        <v>351</v>
      </c>
      <c r="H120" s="292" t="s">
        <v>351</v>
      </c>
      <c r="I120" s="292" t="s">
        <v>351</v>
      </c>
      <c r="J120" s="292" t="s">
        <v>352</v>
      </c>
      <c r="K120" s="292" t="s">
        <v>351</v>
      </c>
      <c r="L120" s="292" t="s">
        <v>351</v>
      </c>
      <c r="M120" s="292" t="s">
        <v>351</v>
      </c>
      <c r="N120" s="292" t="s">
        <v>311</v>
      </c>
      <c r="O120" s="292" t="s">
        <v>351</v>
      </c>
      <c r="P120" s="292" t="s">
        <v>351</v>
      </c>
      <c r="Q120" s="292" t="s">
        <v>351</v>
      </c>
      <c r="R120" s="292" t="s">
        <v>351</v>
      </c>
      <c r="S120" s="292" t="s">
        <v>351</v>
      </c>
      <c r="T120" s="292" t="s">
        <v>351</v>
      </c>
      <c r="U120" s="292" t="s">
        <v>351</v>
      </c>
      <c r="V120" s="251" t="s">
        <v>352</v>
      </c>
      <c r="W120" s="251" t="s">
        <v>311</v>
      </c>
      <c r="X120" s="251" t="s">
        <v>351</v>
      </c>
      <c r="Y120" s="251">
        <v>111212.32</v>
      </c>
    </row>
    <row r="121" spans="2:25" x14ac:dyDescent="0.25">
      <c r="B121" s="251" t="s">
        <v>301</v>
      </c>
      <c r="C121" s="251" t="s">
        <v>630</v>
      </c>
      <c r="D121" s="251" t="s">
        <v>631</v>
      </c>
      <c r="E121" s="251" t="s">
        <v>632</v>
      </c>
      <c r="F121" s="251" t="s">
        <v>345</v>
      </c>
      <c r="G121" s="292" t="s">
        <v>351</v>
      </c>
      <c r="H121" s="292" t="s">
        <v>351</v>
      </c>
      <c r="I121" s="292" t="s">
        <v>351</v>
      </c>
      <c r="J121" s="292" t="s">
        <v>351</v>
      </c>
      <c r="K121" s="292" t="s">
        <v>351</v>
      </c>
      <c r="L121" s="292" t="s">
        <v>351</v>
      </c>
      <c r="M121" s="292" t="s">
        <v>352</v>
      </c>
      <c r="N121" s="292" t="s">
        <v>311</v>
      </c>
      <c r="O121" s="292" t="s">
        <v>351</v>
      </c>
      <c r="P121" s="292" t="s">
        <v>351</v>
      </c>
      <c r="Q121" s="292" t="s">
        <v>351</v>
      </c>
      <c r="R121" s="292" t="s">
        <v>351</v>
      </c>
      <c r="S121" s="292" t="s">
        <v>351</v>
      </c>
      <c r="T121" s="292" t="s">
        <v>351</v>
      </c>
      <c r="U121" s="292" t="s">
        <v>351</v>
      </c>
      <c r="V121" s="251" t="s">
        <v>352</v>
      </c>
      <c r="W121" s="251" t="s">
        <v>311</v>
      </c>
      <c r="X121" s="251" t="s">
        <v>351</v>
      </c>
      <c r="Y121" s="251">
        <v>86358.39</v>
      </c>
    </row>
    <row r="122" spans="2:25" x14ac:dyDescent="0.25">
      <c r="B122" s="251" t="s">
        <v>301</v>
      </c>
      <c r="C122" s="251" t="s">
        <v>633</v>
      </c>
      <c r="D122" s="251" t="s">
        <v>634</v>
      </c>
      <c r="E122" s="251" t="s">
        <v>635</v>
      </c>
      <c r="F122" s="251" t="s">
        <v>315</v>
      </c>
      <c r="G122" s="292" t="s">
        <v>351</v>
      </c>
      <c r="H122" s="292" t="s">
        <v>351</v>
      </c>
      <c r="I122" s="292" t="s">
        <v>351</v>
      </c>
      <c r="J122" s="292" t="s">
        <v>351</v>
      </c>
      <c r="K122" s="292" t="s">
        <v>351</v>
      </c>
      <c r="L122" s="292" t="s">
        <v>351</v>
      </c>
      <c r="M122" s="292" t="s">
        <v>352</v>
      </c>
      <c r="N122" s="292" t="s">
        <v>311</v>
      </c>
      <c r="O122" s="292" t="s">
        <v>351</v>
      </c>
      <c r="P122" s="292" t="s">
        <v>351</v>
      </c>
      <c r="Q122" s="292" t="s">
        <v>351</v>
      </c>
      <c r="R122" s="292" t="s">
        <v>351</v>
      </c>
      <c r="S122" s="292" t="s">
        <v>351</v>
      </c>
      <c r="T122" s="292" t="s">
        <v>351</v>
      </c>
      <c r="U122" s="292" t="s">
        <v>351</v>
      </c>
      <c r="V122" s="251" t="s">
        <v>352</v>
      </c>
      <c r="W122" s="251" t="s">
        <v>311</v>
      </c>
      <c r="X122" s="251" t="s">
        <v>351</v>
      </c>
      <c r="Y122" s="251">
        <v>27820.17</v>
      </c>
    </row>
    <row r="123" spans="2:25" x14ac:dyDescent="0.25">
      <c r="B123" s="251" t="s">
        <v>301</v>
      </c>
      <c r="C123" s="251" t="s">
        <v>636</v>
      </c>
      <c r="D123" s="251" t="s">
        <v>637</v>
      </c>
      <c r="E123" s="251" t="s">
        <v>638</v>
      </c>
      <c r="F123" s="251" t="s">
        <v>315</v>
      </c>
      <c r="G123" s="292" t="s">
        <v>351</v>
      </c>
      <c r="H123" s="292" t="s">
        <v>351</v>
      </c>
      <c r="I123" s="292" t="s">
        <v>351</v>
      </c>
      <c r="J123" s="292" t="s">
        <v>351</v>
      </c>
      <c r="K123" s="292" t="s">
        <v>351</v>
      </c>
      <c r="L123" s="292" t="s">
        <v>351</v>
      </c>
      <c r="M123" s="292" t="s">
        <v>352</v>
      </c>
      <c r="N123" s="292" t="s">
        <v>311</v>
      </c>
      <c r="O123" s="292" t="s">
        <v>351</v>
      </c>
      <c r="P123" s="292" t="s">
        <v>351</v>
      </c>
      <c r="Q123" s="292" t="s">
        <v>351</v>
      </c>
      <c r="R123" s="292" t="s">
        <v>351</v>
      </c>
      <c r="S123" s="292" t="s">
        <v>351</v>
      </c>
      <c r="T123" s="292" t="s">
        <v>351</v>
      </c>
      <c r="U123" s="292" t="s">
        <v>351</v>
      </c>
      <c r="V123" s="251" t="s">
        <v>352</v>
      </c>
      <c r="W123" s="251" t="s">
        <v>311</v>
      </c>
      <c r="X123" s="251" t="s">
        <v>351</v>
      </c>
      <c r="Y123" s="251">
        <v>30557.59</v>
      </c>
    </row>
    <row r="124" spans="2:25" x14ac:dyDescent="0.25">
      <c r="B124" s="251" t="s">
        <v>301</v>
      </c>
      <c r="C124" s="251" t="s">
        <v>1073</v>
      </c>
      <c r="D124" s="251" t="s">
        <v>1074</v>
      </c>
      <c r="E124" s="251" t="s">
        <v>1075</v>
      </c>
      <c r="F124" s="251" t="s">
        <v>819</v>
      </c>
      <c r="G124" s="292" t="s">
        <v>351</v>
      </c>
      <c r="H124" s="292" t="s">
        <v>351</v>
      </c>
      <c r="I124" s="292" t="s">
        <v>351</v>
      </c>
      <c r="J124" s="292" t="s">
        <v>351</v>
      </c>
      <c r="K124" s="292" t="s">
        <v>351</v>
      </c>
      <c r="L124" s="292" t="s">
        <v>351</v>
      </c>
      <c r="M124" s="292" t="s">
        <v>352</v>
      </c>
      <c r="N124" s="292" t="s">
        <v>311</v>
      </c>
      <c r="O124" s="292" t="s">
        <v>351</v>
      </c>
      <c r="P124" s="292" t="s">
        <v>351</v>
      </c>
      <c r="Q124" s="292" t="s">
        <v>351</v>
      </c>
      <c r="R124" s="292" t="s">
        <v>351</v>
      </c>
      <c r="S124" s="292" t="s">
        <v>351</v>
      </c>
      <c r="T124" s="292" t="s">
        <v>351</v>
      </c>
      <c r="U124" s="292" t="s">
        <v>351</v>
      </c>
      <c r="V124" s="251" t="s">
        <v>352</v>
      </c>
      <c r="W124" s="251" t="s">
        <v>311</v>
      </c>
      <c r="X124" s="251" t="s">
        <v>351</v>
      </c>
      <c r="Y124" s="251">
        <v>57126.02</v>
      </c>
    </row>
    <row r="125" spans="2:25" x14ac:dyDescent="0.25">
      <c r="B125" s="251" t="s">
        <v>301</v>
      </c>
      <c r="C125" s="251" t="s">
        <v>639</v>
      </c>
      <c r="D125" s="251" t="s">
        <v>640</v>
      </c>
      <c r="E125" s="251" t="s">
        <v>641</v>
      </c>
      <c r="F125" s="251" t="s">
        <v>345</v>
      </c>
      <c r="G125" s="292" t="s">
        <v>351</v>
      </c>
      <c r="H125" s="292" t="s">
        <v>351</v>
      </c>
      <c r="I125" s="292" t="s">
        <v>351</v>
      </c>
      <c r="J125" s="292" t="s">
        <v>351</v>
      </c>
      <c r="K125" s="292" t="s">
        <v>351</v>
      </c>
      <c r="L125" s="292" t="s">
        <v>351</v>
      </c>
      <c r="M125" s="292" t="s">
        <v>352</v>
      </c>
      <c r="N125" s="292" t="s">
        <v>311</v>
      </c>
      <c r="O125" s="292" t="s">
        <v>351</v>
      </c>
      <c r="P125" s="292" t="s">
        <v>351</v>
      </c>
      <c r="Q125" s="292" t="s">
        <v>351</v>
      </c>
      <c r="R125" s="292" t="s">
        <v>351</v>
      </c>
      <c r="S125" s="292" t="s">
        <v>351</v>
      </c>
      <c r="T125" s="292" t="s">
        <v>351</v>
      </c>
      <c r="U125" s="292" t="s">
        <v>351</v>
      </c>
      <c r="V125" s="251" t="s">
        <v>352</v>
      </c>
      <c r="W125" s="251" t="s">
        <v>311</v>
      </c>
      <c r="X125" s="251" t="s">
        <v>351</v>
      </c>
      <c r="Y125" s="251">
        <v>59948.74</v>
      </c>
    </row>
    <row r="126" spans="2:25" x14ac:dyDescent="0.25">
      <c r="B126" s="251" t="s">
        <v>301</v>
      </c>
      <c r="C126" s="251" t="s">
        <v>714</v>
      </c>
      <c r="D126" s="251" t="s">
        <v>715</v>
      </c>
      <c r="E126" s="251" t="s">
        <v>716</v>
      </c>
      <c r="F126" s="251" t="s">
        <v>345</v>
      </c>
      <c r="G126" s="292" t="s">
        <v>351</v>
      </c>
      <c r="H126" s="292" t="s">
        <v>351</v>
      </c>
      <c r="I126" s="292" t="s">
        <v>351</v>
      </c>
      <c r="J126" s="292" t="s">
        <v>351</v>
      </c>
      <c r="K126" s="292" t="s">
        <v>351</v>
      </c>
      <c r="L126" s="292" t="s">
        <v>351</v>
      </c>
      <c r="M126" s="292" t="s">
        <v>352</v>
      </c>
      <c r="N126" s="292" t="s">
        <v>311</v>
      </c>
      <c r="O126" s="292" t="s">
        <v>351</v>
      </c>
      <c r="P126" s="292" t="s">
        <v>351</v>
      </c>
      <c r="Q126" s="292" t="s">
        <v>351</v>
      </c>
      <c r="R126" s="292" t="s">
        <v>351</v>
      </c>
      <c r="S126" s="292" t="s">
        <v>351</v>
      </c>
      <c r="T126" s="292" t="s">
        <v>351</v>
      </c>
      <c r="U126" s="292" t="s">
        <v>351</v>
      </c>
      <c r="V126" s="251" t="s">
        <v>352</v>
      </c>
      <c r="W126" s="251" t="s">
        <v>311</v>
      </c>
      <c r="X126" s="251" t="s">
        <v>351</v>
      </c>
      <c r="Y126" s="251">
        <v>9871</v>
      </c>
    </row>
    <row r="127" spans="2:25" x14ac:dyDescent="0.25">
      <c r="B127" s="251" t="s">
        <v>301</v>
      </c>
      <c r="C127" s="251" t="s">
        <v>642</v>
      </c>
      <c r="D127" s="251" t="s">
        <v>643</v>
      </c>
      <c r="E127" s="251" t="s">
        <v>644</v>
      </c>
      <c r="F127" s="251" t="s">
        <v>315</v>
      </c>
      <c r="G127" s="292" t="s">
        <v>351</v>
      </c>
      <c r="H127" s="292" t="s">
        <v>351</v>
      </c>
      <c r="I127" s="292" t="s">
        <v>351</v>
      </c>
      <c r="J127" s="292" t="s">
        <v>352</v>
      </c>
      <c r="K127" s="292" t="s">
        <v>351</v>
      </c>
      <c r="L127" s="292" t="s">
        <v>351</v>
      </c>
      <c r="M127" s="292" t="s">
        <v>351</v>
      </c>
      <c r="N127" s="292" t="s">
        <v>311</v>
      </c>
      <c r="O127" s="292" t="s">
        <v>351</v>
      </c>
      <c r="P127" s="292" t="s">
        <v>351</v>
      </c>
      <c r="Q127" s="292" t="s">
        <v>351</v>
      </c>
      <c r="R127" s="292" t="s">
        <v>351</v>
      </c>
      <c r="S127" s="292" t="s">
        <v>351</v>
      </c>
      <c r="T127" s="292" t="s">
        <v>351</v>
      </c>
      <c r="U127" s="292" t="s">
        <v>351</v>
      </c>
      <c r="V127" s="251" t="s">
        <v>352</v>
      </c>
      <c r="W127" s="251" t="s">
        <v>311</v>
      </c>
      <c r="X127" s="251" t="s">
        <v>351</v>
      </c>
      <c r="Y127" s="251">
        <v>54651.68</v>
      </c>
    </row>
    <row r="128" spans="2:25" x14ac:dyDescent="0.25">
      <c r="B128" s="251" t="s">
        <v>301</v>
      </c>
      <c r="C128" s="251" t="s">
        <v>645</v>
      </c>
      <c r="D128" s="251" t="s">
        <v>646</v>
      </c>
      <c r="E128" s="251" t="s">
        <v>647</v>
      </c>
      <c r="F128" s="251" t="s">
        <v>345</v>
      </c>
      <c r="G128" s="292" t="s">
        <v>351</v>
      </c>
      <c r="H128" s="292" t="s">
        <v>351</v>
      </c>
      <c r="I128" s="292" t="s">
        <v>351</v>
      </c>
      <c r="J128" s="292" t="s">
        <v>352</v>
      </c>
      <c r="K128" s="292" t="s">
        <v>351</v>
      </c>
      <c r="L128" s="292" t="s">
        <v>351</v>
      </c>
      <c r="M128" s="292" t="s">
        <v>351</v>
      </c>
      <c r="N128" s="292" t="s">
        <v>311</v>
      </c>
      <c r="O128" s="292" t="s">
        <v>351</v>
      </c>
      <c r="P128" s="292" t="s">
        <v>351</v>
      </c>
      <c r="Q128" s="292" t="s">
        <v>351</v>
      </c>
      <c r="R128" s="292" t="s">
        <v>351</v>
      </c>
      <c r="S128" s="292" t="s">
        <v>351</v>
      </c>
      <c r="T128" s="292" t="s">
        <v>351</v>
      </c>
      <c r="U128" s="292" t="s">
        <v>351</v>
      </c>
      <c r="V128" s="251" t="s">
        <v>352</v>
      </c>
      <c r="W128" s="251" t="s">
        <v>311</v>
      </c>
      <c r="X128" s="251" t="s">
        <v>351</v>
      </c>
      <c r="Y128" s="251">
        <v>55011.56</v>
      </c>
    </row>
    <row r="129" spans="2:25" x14ac:dyDescent="0.25">
      <c r="B129" s="251" t="s">
        <v>301</v>
      </c>
      <c r="C129" s="251" t="s">
        <v>648</v>
      </c>
      <c r="D129" s="251" t="s">
        <v>649</v>
      </c>
      <c r="E129" s="251" t="s">
        <v>650</v>
      </c>
      <c r="F129" s="251" t="s">
        <v>345</v>
      </c>
      <c r="G129" s="292" t="s">
        <v>351</v>
      </c>
      <c r="H129" s="292" t="s">
        <v>351</v>
      </c>
      <c r="I129" s="292" t="s">
        <v>351</v>
      </c>
      <c r="J129" s="292" t="s">
        <v>352</v>
      </c>
      <c r="K129" s="292" t="s">
        <v>351</v>
      </c>
      <c r="L129" s="292" t="s">
        <v>351</v>
      </c>
      <c r="M129" s="292" t="s">
        <v>351</v>
      </c>
      <c r="N129" s="292" t="s">
        <v>311</v>
      </c>
      <c r="O129" s="292" t="s">
        <v>351</v>
      </c>
      <c r="P129" s="292" t="s">
        <v>351</v>
      </c>
      <c r="Q129" s="292" t="s">
        <v>351</v>
      </c>
      <c r="R129" s="292" t="s">
        <v>351</v>
      </c>
      <c r="S129" s="292" t="s">
        <v>351</v>
      </c>
      <c r="T129" s="292" t="s">
        <v>351</v>
      </c>
      <c r="U129" s="292" t="s">
        <v>351</v>
      </c>
      <c r="V129" s="251" t="s">
        <v>352</v>
      </c>
      <c r="W129" s="251" t="s">
        <v>311</v>
      </c>
      <c r="X129" s="251" t="s">
        <v>351</v>
      </c>
      <c r="Y129" s="251">
        <v>127889.39</v>
      </c>
    </row>
    <row r="130" spans="2:25" x14ac:dyDescent="0.25">
      <c r="B130" s="251" t="s">
        <v>301</v>
      </c>
      <c r="C130" s="251" t="s">
        <v>651</v>
      </c>
      <c r="D130" s="251" t="s">
        <v>652</v>
      </c>
      <c r="E130" s="251" t="s">
        <v>653</v>
      </c>
      <c r="F130" s="251" t="s">
        <v>315</v>
      </c>
      <c r="G130" s="292" t="s">
        <v>351</v>
      </c>
      <c r="H130" s="292" t="s">
        <v>351</v>
      </c>
      <c r="I130" s="292" t="s">
        <v>351</v>
      </c>
      <c r="J130" s="292" t="s">
        <v>352</v>
      </c>
      <c r="K130" s="292" t="s">
        <v>351</v>
      </c>
      <c r="L130" s="292" t="s">
        <v>351</v>
      </c>
      <c r="M130" s="292" t="s">
        <v>351</v>
      </c>
      <c r="N130" s="292" t="s">
        <v>311</v>
      </c>
      <c r="O130" s="292" t="s">
        <v>351</v>
      </c>
      <c r="P130" s="292" t="s">
        <v>351</v>
      </c>
      <c r="Q130" s="292" t="s">
        <v>351</v>
      </c>
      <c r="R130" s="292" t="s">
        <v>351</v>
      </c>
      <c r="S130" s="292" t="s">
        <v>351</v>
      </c>
      <c r="T130" s="292" t="s">
        <v>351</v>
      </c>
      <c r="U130" s="292" t="s">
        <v>351</v>
      </c>
      <c r="V130" s="251" t="s">
        <v>352</v>
      </c>
      <c r="W130" s="251" t="s">
        <v>311</v>
      </c>
      <c r="X130" s="251" t="s">
        <v>351</v>
      </c>
      <c r="Y130" s="251">
        <v>57246.2</v>
      </c>
    </row>
    <row r="131" spans="2:25" x14ac:dyDescent="0.25">
      <c r="B131" s="251" t="s">
        <v>301</v>
      </c>
      <c r="C131" s="251" t="s">
        <v>654</v>
      </c>
      <c r="D131" s="251" t="s">
        <v>655</v>
      </c>
      <c r="E131" s="251" t="s">
        <v>656</v>
      </c>
      <c r="F131" s="251" t="s">
        <v>315</v>
      </c>
      <c r="G131" s="292" t="s">
        <v>351</v>
      </c>
      <c r="H131" s="292" t="s">
        <v>351</v>
      </c>
      <c r="I131" s="292" t="s">
        <v>351</v>
      </c>
      <c r="J131" s="292" t="s">
        <v>352</v>
      </c>
      <c r="K131" s="292" t="s">
        <v>351</v>
      </c>
      <c r="L131" s="292" t="s">
        <v>351</v>
      </c>
      <c r="M131" s="292" t="s">
        <v>351</v>
      </c>
      <c r="N131" s="292" t="s">
        <v>311</v>
      </c>
      <c r="O131" s="292" t="s">
        <v>351</v>
      </c>
      <c r="P131" s="292" t="s">
        <v>351</v>
      </c>
      <c r="Q131" s="292" t="s">
        <v>351</v>
      </c>
      <c r="R131" s="292" t="s">
        <v>351</v>
      </c>
      <c r="S131" s="292" t="s">
        <v>351</v>
      </c>
      <c r="T131" s="292" t="s">
        <v>351</v>
      </c>
      <c r="U131" s="292" t="s">
        <v>351</v>
      </c>
      <c r="V131" s="251" t="s">
        <v>352</v>
      </c>
      <c r="W131" s="251" t="s">
        <v>311</v>
      </c>
      <c r="X131" s="251" t="s">
        <v>351</v>
      </c>
      <c r="Y131" s="251">
        <v>56600.99</v>
      </c>
    </row>
    <row r="132" spans="2:25" x14ac:dyDescent="0.25">
      <c r="B132" s="251" t="s">
        <v>301</v>
      </c>
      <c r="C132" s="251" t="s">
        <v>657</v>
      </c>
      <c r="D132" s="251" t="s">
        <v>658</v>
      </c>
      <c r="E132" s="251" t="s">
        <v>659</v>
      </c>
      <c r="F132" s="251" t="s">
        <v>345</v>
      </c>
      <c r="G132" s="292" t="s">
        <v>351</v>
      </c>
      <c r="H132" s="292" t="s">
        <v>351</v>
      </c>
      <c r="I132" s="292" t="s">
        <v>351</v>
      </c>
      <c r="J132" s="292" t="s">
        <v>351</v>
      </c>
      <c r="K132" s="292" t="s">
        <v>351</v>
      </c>
      <c r="L132" s="292" t="s">
        <v>351</v>
      </c>
      <c r="M132" s="292" t="s">
        <v>352</v>
      </c>
      <c r="N132" s="292" t="s">
        <v>311</v>
      </c>
      <c r="O132" s="292" t="s">
        <v>351</v>
      </c>
      <c r="P132" s="292" t="s">
        <v>351</v>
      </c>
      <c r="Q132" s="292" t="s">
        <v>351</v>
      </c>
      <c r="R132" s="292" t="s">
        <v>351</v>
      </c>
      <c r="S132" s="292" t="s">
        <v>351</v>
      </c>
      <c r="T132" s="292" t="s">
        <v>351</v>
      </c>
      <c r="U132" s="292" t="s">
        <v>351</v>
      </c>
      <c r="V132" s="251" t="s">
        <v>352</v>
      </c>
      <c r="W132" s="251" t="s">
        <v>311</v>
      </c>
      <c r="X132" s="251" t="s">
        <v>351</v>
      </c>
      <c r="Y132" s="251">
        <v>41324.18</v>
      </c>
    </row>
    <row r="133" spans="2:25" x14ac:dyDescent="0.25">
      <c r="B133" s="251" t="s">
        <v>301</v>
      </c>
      <c r="C133" s="251" t="s">
        <v>1076</v>
      </c>
      <c r="D133" s="251" t="s">
        <v>1077</v>
      </c>
      <c r="E133" s="251" t="s">
        <v>1078</v>
      </c>
      <c r="F133" s="251" t="s">
        <v>819</v>
      </c>
      <c r="G133" s="292" t="s">
        <v>351</v>
      </c>
      <c r="H133" s="292" t="s">
        <v>351</v>
      </c>
      <c r="I133" s="292" t="s">
        <v>351</v>
      </c>
      <c r="J133" s="292" t="s">
        <v>351</v>
      </c>
      <c r="K133" s="292" t="s">
        <v>351</v>
      </c>
      <c r="L133" s="292" t="s">
        <v>351</v>
      </c>
      <c r="M133" s="292" t="s">
        <v>352</v>
      </c>
      <c r="N133" s="292" t="s">
        <v>311</v>
      </c>
      <c r="O133" s="292" t="s">
        <v>351</v>
      </c>
      <c r="P133" s="292" t="s">
        <v>351</v>
      </c>
      <c r="Q133" s="292" t="s">
        <v>351</v>
      </c>
      <c r="R133" s="292" t="s">
        <v>351</v>
      </c>
      <c r="S133" s="292" t="s">
        <v>351</v>
      </c>
      <c r="T133" s="292" t="s">
        <v>351</v>
      </c>
      <c r="U133" s="292" t="s">
        <v>351</v>
      </c>
      <c r="V133" s="251" t="s">
        <v>352</v>
      </c>
      <c r="W133" s="251" t="s">
        <v>311</v>
      </c>
      <c r="X133" s="251" t="s">
        <v>351</v>
      </c>
      <c r="Y133" s="251">
        <v>55450.99</v>
      </c>
    </row>
    <row r="134" spans="2:25" x14ac:dyDescent="0.25">
      <c r="B134" s="251" t="s">
        <v>301</v>
      </c>
      <c r="C134" s="251" t="s">
        <v>660</v>
      </c>
      <c r="D134" s="251" t="s">
        <v>661</v>
      </c>
      <c r="E134" s="251" t="s">
        <v>662</v>
      </c>
      <c r="F134" s="251" t="s">
        <v>345</v>
      </c>
      <c r="G134" s="292" t="s">
        <v>351</v>
      </c>
      <c r="H134" s="292" t="s">
        <v>351</v>
      </c>
      <c r="I134" s="292" t="s">
        <v>351</v>
      </c>
      <c r="J134" s="292" t="s">
        <v>352</v>
      </c>
      <c r="K134" s="292" t="s">
        <v>351</v>
      </c>
      <c r="L134" s="292" t="s">
        <v>351</v>
      </c>
      <c r="M134" s="292" t="s">
        <v>351</v>
      </c>
      <c r="N134" s="292" t="s">
        <v>311</v>
      </c>
      <c r="O134" s="292" t="s">
        <v>351</v>
      </c>
      <c r="P134" s="292" t="s">
        <v>351</v>
      </c>
      <c r="Q134" s="292" t="s">
        <v>351</v>
      </c>
      <c r="R134" s="292" t="s">
        <v>351</v>
      </c>
      <c r="S134" s="292" t="s">
        <v>351</v>
      </c>
      <c r="T134" s="292" t="s">
        <v>351</v>
      </c>
      <c r="U134" s="292" t="s">
        <v>351</v>
      </c>
      <c r="V134" s="251" t="s">
        <v>352</v>
      </c>
      <c r="W134" s="251" t="s">
        <v>311</v>
      </c>
      <c r="X134" s="251" t="s">
        <v>351</v>
      </c>
      <c r="Y134" s="251">
        <v>57624.2</v>
      </c>
    </row>
    <row r="135" spans="2:25" x14ac:dyDescent="0.25">
      <c r="B135" s="251" t="s">
        <v>301</v>
      </c>
      <c r="C135" s="251" t="s">
        <v>663</v>
      </c>
      <c r="D135" s="251" t="s">
        <v>664</v>
      </c>
      <c r="E135" s="251" t="s">
        <v>665</v>
      </c>
      <c r="F135" s="251" t="s">
        <v>345</v>
      </c>
      <c r="G135" s="292" t="s">
        <v>351</v>
      </c>
      <c r="H135" s="292" t="s">
        <v>351</v>
      </c>
      <c r="I135" s="292" t="s">
        <v>351</v>
      </c>
      <c r="J135" s="292" t="s">
        <v>352</v>
      </c>
      <c r="K135" s="292" t="s">
        <v>351</v>
      </c>
      <c r="L135" s="292" t="s">
        <v>351</v>
      </c>
      <c r="M135" s="292" t="s">
        <v>351</v>
      </c>
      <c r="N135" s="292" t="s">
        <v>311</v>
      </c>
      <c r="O135" s="292" t="s">
        <v>351</v>
      </c>
      <c r="P135" s="292" t="s">
        <v>351</v>
      </c>
      <c r="Q135" s="292" t="s">
        <v>351</v>
      </c>
      <c r="R135" s="292" t="s">
        <v>351</v>
      </c>
      <c r="S135" s="292" t="s">
        <v>351</v>
      </c>
      <c r="T135" s="292" t="s">
        <v>351</v>
      </c>
      <c r="U135" s="292" t="s">
        <v>351</v>
      </c>
      <c r="V135" s="251" t="s">
        <v>352</v>
      </c>
      <c r="W135" s="251" t="s">
        <v>311</v>
      </c>
      <c r="X135" s="251" t="s">
        <v>351</v>
      </c>
      <c r="Y135" s="251">
        <v>99494.33</v>
      </c>
    </row>
    <row r="136" spans="2:25" x14ac:dyDescent="0.25">
      <c r="B136" s="251" t="s">
        <v>301</v>
      </c>
      <c r="C136" s="251" t="s">
        <v>666</v>
      </c>
      <c r="D136" s="251" t="s">
        <v>667</v>
      </c>
      <c r="E136" s="251" t="s">
        <v>668</v>
      </c>
      <c r="F136" s="251" t="s">
        <v>345</v>
      </c>
      <c r="G136" s="292" t="s">
        <v>351</v>
      </c>
      <c r="H136" s="292" t="s">
        <v>351</v>
      </c>
      <c r="I136" s="292" t="s">
        <v>351</v>
      </c>
      <c r="J136" s="292" t="s">
        <v>352</v>
      </c>
      <c r="K136" s="292" t="s">
        <v>351</v>
      </c>
      <c r="L136" s="292" t="s">
        <v>351</v>
      </c>
      <c r="M136" s="292" t="s">
        <v>351</v>
      </c>
      <c r="N136" s="292" t="s">
        <v>311</v>
      </c>
      <c r="O136" s="292" t="s">
        <v>351</v>
      </c>
      <c r="P136" s="292" t="s">
        <v>351</v>
      </c>
      <c r="Q136" s="292" t="s">
        <v>351</v>
      </c>
      <c r="R136" s="292" t="s">
        <v>351</v>
      </c>
      <c r="S136" s="292" t="s">
        <v>351</v>
      </c>
      <c r="T136" s="292" t="s">
        <v>351</v>
      </c>
      <c r="U136" s="292" t="s">
        <v>351</v>
      </c>
      <c r="V136" s="251" t="s">
        <v>352</v>
      </c>
      <c r="W136" s="251" t="s">
        <v>311</v>
      </c>
      <c r="X136" s="251" t="s">
        <v>351</v>
      </c>
      <c r="Y136" s="251">
        <v>123699.74</v>
      </c>
    </row>
    <row r="137" spans="2:25" x14ac:dyDescent="0.25">
      <c r="B137" s="251" t="s">
        <v>301</v>
      </c>
      <c r="C137" s="251" t="s">
        <v>669</v>
      </c>
      <c r="D137" s="251" t="s">
        <v>670</v>
      </c>
      <c r="E137" s="251" t="s">
        <v>671</v>
      </c>
      <c r="F137" s="251" t="s">
        <v>345</v>
      </c>
      <c r="G137" s="292" t="s">
        <v>351</v>
      </c>
      <c r="H137" s="292" t="s">
        <v>351</v>
      </c>
      <c r="I137" s="292" t="s">
        <v>351</v>
      </c>
      <c r="J137" s="292" t="s">
        <v>351</v>
      </c>
      <c r="K137" s="292" t="s">
        <v>351</v>
      </c>
      <c r="L137" s="292" t="s">
        <v>351</v>
      </c>
      <c r="M137" s="292" t="s">
        <v>352</v>
      </c>
      <c r="N137" s="292" t="s">
        <v>311</v>
      </c>
      <c r="O137" s="292" t="s">
        <v>351</v>
      </c>
      <c r="P137" s="292" t="s">
        <v>351</v>
      </c>
      <c r="Q137" s="292" t="s">
        <v>351</v>
      </c>
      <c r="R137" s="292" t="s">
        <v>351</v>
      </c>
      <c r="S137" s="292" t="s">
        <v>351</v>
      </c>
      <c r="T137" s="292" t="s">
        <v>351</v>
      </c>
      <c r="U137" s="292" t="s">
        <v>351</v>
      </c>
      <c r="V137" s="251" t="s">
        <v>352</v>
      </c>
      <c r="W137" s="251" t="s">
        <v>311</v>
      </c>
      <c r="X137" s="251" t="s">
        <v>351</v>
      </c>
      <c r="Y137" s="251">
        <v>55651.06</v>
      </c>
    </row>
    <row r="138" spans="2:25" x14ac:dyDescent="0.25">
      <c r="B138" s="251" t="s">
        <v>301</v>
      </c>
      <c r="C138" s="251" t="s">
        <v>672</v>
      </c>
      <c r="D138" s="251" t="s">
        <v>673</v>
      </c>
      <c r="E138" s="251" t="s">
        <v>674</v>
      </c>
      <c r="F138" s="251" t="s">
        <v>315</v>
      </c>
      <c r="G138" s="292" t="s">
        <v>351</v>
      </c>
      <c r="H138" s="292" t="s">
        <v>351</v>
      </c>
      <c r="I138" s="292" t="s">
        <v>351</v>
      </c>
      <c r="J138" s="292" t="s">
        <v>352</v>
      </c>
      <c r="K138" s="292" t="s">
        <v>351</v>
      </c>
      <c r="L138" s="292" t="s">
        <v>351</v>
      </c>
      <c r="M138" s="292" t="s">
        <v>351</v>
      </c>
      <c r="N138" s="292" t="s">
        <v>311</v>
      </c>
      <c r="O138" s="292" t="s">
        <v>351</v>
      </c>
      <c r="P138" s="292" t="s">
        <v>351</v>
      </c>
      <c r="Q138" s="292" t="s">
        <v>351</v>
      </c>
      <c r="R138" s="292" t="s">
        <v>351</v>
      </c>
      <c r="S138" s="292" t="s">
        <v>351</v>
      </c>
      <c r="T138" s="292" t="s">
        <v>351</v>
      </c>
      <c r="U138" s="292" t="s">
        <v>351</v>
      </c>
      <c r="V138" s="251" t="s">
        <v>352</v>
      </c>
      <c r="W138" s="251" t="s">
        <v>311</v>
      </c>
      <c r="X138" s="251" t="s">
        <v>351</v>
      </c>
      <c r="Y138" s="251">
        <v>123699.74</v>
      </c>
    </row>
    <row r="139" spans="2:25" x14ac:dyDescent="0.25">
      <c r="B139" s="251" t="s">
        <v>301</v>
      </c>
      <c r="C139" s="251" t="s">
        <v>675</v>
      </c>
      <c r="D139" s="251" t="s">
        <v>676</v>
      </c>
      <c r="E139" s="251" t="s">
        <v>677</v>
      </c>
      <c r="F139" s="251" t="s">
        <v>345</v>
      </c>
      <c r="G139" s="292" t="s">
        <v>351</v>
      </c>
      <c r="H139" s="292" t="s">
        <v>351</v>
      </c>
      <c r="I139" s="292" t="s">
        <v>351</v>
      </c>
      <c r="J139" s="292" t="s">
        <v>351</v>
      </c>
      <c r="K139" s="292" t="s">
        <v>351</v>
      </c>
      <c r="L139" s="292" t="s">
        <v>351</v>
      </c>
      <c r="M139" s="292" t="s">
        <v>351</v>
      </c>
      <c r="N139" s="292" t="s">
        <v>311</v>
      </c>
      <c r="O139" s="292" t="s">
        <v>351</v>
      </c>
      <c r="P139" s="292" t="s">
        <v>351</v>
      </c>
      <c r="Q139" s="292" t="s">
        <v>351</v>
      </c>
      <c r="R139" s="292" t="s">
        <v>351</v>
      </c>
      <c r="S139" s="292" t="s">
        <v>352</v>
      </c>
      <c r="T139" s="292" t="s">
        <v>351</v>
      </c>
      <c r="U139" s="292" t="s">
        <v>351</v>
      </c>
      <c r="V139" s="251" t="s">
        <v>352</v>
      </c>
      <c r="W139" s="251" t="s">
        <v>311</v>
      </c>
      <c r="X139" s="251" t="s">
        <v>351</v>
      </c>
      <c r="Y139" s="251">
        <v>117442.98</v>
      </c>
    </row>
    <row r="140" spans="2:25" x14ac:dyDescent="0.25">
      <c r="B140" s="251" t="s">
        <v>301</v>
      </c>
      <c r="C140" s="251" t="s">
        <v>678</v>
      </c>
      <c r="D140" s="251" t="s">
        <v>679</v>
      </c>
      <c r="E140" s="251" t="s">
        <v>680</v>
      </c>
      <c r="F140" s="251" t="s">
        <v>315</v>
      </c>
      <c r="G140" s="292" t="s">
        <v>351</v>
      </c>
      <c r="H140" s="292" t="s">
        <v>351</v>
      </c>
      <c r="I140" s="292" t="s">
        <v>351</v>
      </c>
      <c r="J140" s="292" t="s">
        <v>352</v>
      </c>
      <c r="K140" s="292" t="s">
        <v>351</v>
      </c>
      <c r="L140" s="292" t="s">
        <v>351</v>
      </c>
      <c r="M140" s="292" t="s">
        <v>351</v>
      </c>
      <c r="N140" s="292" t="s">
        <v>311</v>
      </c>
      <c r="O140" s="292" t="s">
        <v>351</v>
      </c>
      <c r="P140" s="292" t="s">
        <v>351</v>
      </c>
      <c r="Q140" s="292" t="s">
        <v>351</v>
      </c>
      <c r="R140" s="292" t="s">
        <v>351</v>
      </c>
      <c r="S140" s="292" t="s">
        <v>351</v>
      </c>
      <c r="T140" s="292" t="s">
        <v>351</v>
      </c>
      <c r="U140" s="292" t="s">
        <v>351</v>
      </c>
      <c r="V140" s="251" t="s">
        <v>352</v>
      </c>
      <c r="W140" s="251" t="s">
        <v>311</v>
      </c>
      <c r="X140" s="251" t="s">
        <v>351</v>
      </c>
      <c r="Y140" s="251">
        <v>51965.88</v>
      </c>
    </row>
    <row r="141" spans="2:25" x14ac:dyDescent="0.25">
      <c r="B141" s="251" t="s">
        <v>301</v>
      </c>
      <c r="C141" s="251" t="s">
        <v>681</v>
      </c>
      <c r="D141" s="251" t="s">
        <v>682</v>
      </c>
      <c r="E141" s="251" t="s">
        <v>683</v>
      </c>
      <c r="F141" s="251" t="s">
        <v>345</v>
      </c>
      <c r="G141" s="292" t="s">
        <v>351</v>
      </c>
      <c r="H141" s="292" t="s">
        <v>351</v>
      </c>
      <c r="I141" s="292" t="s">
        <v>351</v>
      </c>
      <c r="J141" s="292" t="s">
        <v>352</v>
      </c>
      <c r="K141" s="292" t="s">
        <v>351</v>
      </c>
      <c r="L141" s="292" t="s">
        <v>351</v>
      </c>
      <c r="M141" s="292" t="s">
        <v>351</v>
      </c>
      <c r="N141" s="292" t="s">
        <v>311</v>
      </c>
      <c r="O141" s="292" t="s">
        <v>351</v>
      </c>
      <c r="P141" s="292" t="s">
        <v>351</v>
      </c>
      <c r="Q141" s="292" t="s">
        <v>351</v>
      </c>
      <c r="R141" s="292" t="s">
        <v>351</v>
      </c>
      <c r="S141" s="292" t="s">
        <v>351</v>
      </c>
      <c r="T141" s="292" t="s">
        <v>351</v>
      </c>
      <c r="U141" s="292" t="s">
        <v>351</v>
      </c>
      <c r="V141" s="251" t="s">
        <v>352</v>
      </c>
      <c r="W141" s="251" t="s">
        <v>311</v>
      </c>
      <c r="X141" s="251" t="s">
        <v>351</v>
      </c>
      <c r="Y141" s="251">
        <v>51814.28</v>
      </c>
    </row>
    <row r="142" spans="2:25" x14ac:dyDescent="0.25">
      <c r="B142" s="251" t="s">
        <v>301</v>
      </c>
      <c r="C142" s="251" t="s">
        <v>1079</v>
      </c>
      <c r="D142" s="251" t="s">
        <v>1080</v>
      </c>
      <c r="E142" s="251" t="s">
        <v>1081</v>
      </c>
      <c r="F142" s="251" t="s">
        <v>819</v>
      </c>
      <c r="G142" s="292" t="s">
        <v>351</v>
      </c>
      <c r="H142" s="292" t="s">
        <v>351</v>
      </c>
      <c r="I142" s="292" t="s">
        <v>351</v>
      </c>
      <c r="J142" s="292" t="s">
        <v>351</v>
      </c>
      <c r="K142" s="292" t="s">
        <v>351</v>
      </c>
      <c r="L142" s="292" t="s">
        <v>351</v>
      </c>
      <c r="M142" s="292" t="s">
        <v>352</v>
      </c>
      <c r="N142" s="292" t="s">
        <v>311</v>
      </c>
      <c r="O142" s="292" t="s">
        <v>351</v>
      </c>
      <c r="P142" s="292" t="s">
        <v>351</v>
      </c>
      <c r="Q142" s="292" t="s">
        <v>351</v>
      </c>
      <c r="R142" s="292" t="s">
        <v>351</v>
      </c>
      <c r="S142" s="292" t="s">
        <v>351</v>
      </c>
      <c r="T142" s="292" t="s">
        <v>351</v>
      </c>
      <c r="U142" s="292" t="s">
        <v>351</v>
      </c>
      <c r="V142" s="251" t="s">
        <v>352</v>
      </c>
      <c r="W142" s="251" t="s">
        <v>311</v>
      </c>
      <c r="X142" s="251" t="s">
        <v>351</v>
      </c>
      <c r="Y142" s="251">
        <v>55800.75</v>
      </c>
    </row>
    <row r="143" spans="2:25" x14ac:dyDescent="0.25">
      <c r="B143" s="251" t="s">
        <v>301</v>
      </c>
      <c r="C143" s="251" t="s">
        <v>1082</v>
      </c>
      <c r="D143" s="251" t="s">
        <v>1083</v>
      </c>
      <c r="E143" s="251" t="s">
        <v>1084</v>
      </c>
      <c r="F143" s="251" t="s">
        <v>819</v>
      </c>
      <c r="G143" s="292" t="s">
        <v>351</v>
      </c>
      <c r="H143" s="292" t="s">
        <v>351</v>
      </c>
      <c r="I143" s="292" t="s">
        <v>351</v>
      </c>
      <c r="J143" s="292" t="s">
        <v>351</v>
      </c>
      <c r="K143" s="292" t="s">
        <v>351</v>
      </c>
      <c r="L143" s="292" t="s">
        <v>351</v>
      </c>
      <c r="M143" s="292" t="s">
        <v>352</v>
      </c>
      <c r="N143" s="292" t="s">
        <v>311</v>
      </c>
      <c r="O143" s="292" t="s">
        <v>351</v>
      </c>
      <c r="P143" s="292" t="s">
        <v>351</v>
      </c>
      <c r="Q143" s="292" t="s">
        <v>351</v>
      </c>
      <c r="R143" s="292" t="s">
        <v>351</v>
      </c>
      <c r="S143" s="292" t="s">
        <v>351</v>
      </c>
      <c r="T143" s="292" t="s">
        <v>351</v>
      </c>
      <c r="U143" s="292" t="s">
        <v>351</v>
      </c>
      <c r="V143" s="251" t="s">
        <v>352</v>
      </c>
      <c r="W143" s="251" t="s">
        <v>311</v>
      </c>
      <c r="X143" s="251" t="s">
        <v>351</v>
      </c>
      <c r="Y143" s="251">
        <v>48446.19</v>
      </c>
    </row>
    <row r="144" spans="2:25" x14ac:dyDescent="0.25">
      <c r="B144" s="251" t="s">
        <v>301</v>
      </c>
      <c r="C144" s="251" t="s">
        <v>684</v>
      </c>
      <c r="D144" s="251" t="s">
        <v>685</v>
      </c>
      <c r="E144" s="251" t="s">
        <v>686</v>
      </c>
      <c r="F144" s="251" t="s">
        <v>345</v>
      </c>
      <c r="G144" s="292" t="s">
        <v>351</v>
      </c>
      <c r="H144" s="292" t="s">
        <v>351</v>
      </c>
      <c r="I144" s="292" t="s">
        <v>351</v>
      </c>
      <c r="J144" s="292" t="s">
        <v>351</v>
      </c>
      <c r="K144" s="292" t="s">
        <v>351</v>
      </c>
      <c r="L144" s="292" t="s">
        <v>351</v>
      </c>
      <c r="M144" s="292" t="s">
        <v>352</v>
      </c>
      <c r="N144" s="292" t="s">
        <v>311</v>
      </c>
      <c r="O144" s="292" t="s">
        <v>351</v>
      </c>
      <c r="P144" s="292" t="s">
        <v>351</v>
      </c>
      <c r="Q144" s="292" t="s">
        <v>351</v>
      </c>
      <c r="R144" s="292" t="s">
        <v>351</v>
      </c>
      <c r="S144" s="292" t="s">
        <v>351</v>
      </c>
      <c r="T144" s="292" t="s">
        <v>351</v>
      </c>
      <c r="U144" s="292" t="s">
        <v>351</v>
      </c>
      <c r="V144" s="251" t="s">
        <v>352</v>
      </c>
      <c r="W144" s="251" t="s">
        <v>311</v>
      </c>
      <c r="X144" s="251" t="s">
        <v>351</v>
      </c>
      <c r="Y144" s="251">
        <v>32206.21</v>
      </c>
    </row>
    <row r="145" spans="2:25" x14ac:dyDescent="0.25">
      <c r="B145" s="251" t="s">
        <v>301</v>
      </c>
      <c r="C145" s="251" t="s">
        <v>687</v>
      </c>
      <c r="D145" s="251" t="s">
        <v>688</v>
      </c>
      <c r="E145" s="251" t="s">
        <v>689</v>
      </c>
      <c r="F145" s="251" t="s">
        <v>345</v>
      </c>
      <c r="G145" s="292" t="s">
        <v>351</v>
      </c>
      <c r="H145" s="292" t="s">
        <v>351</v>
      </c>
      <c r="I145" s="292" t="s">
        <v>351</v>
      </c>
      <c r="J145" s="292" t="s">
        <v>352</v>
      </c>
      <c r="K145" s="292" t="s">
        <v>351</v>
      </c>
      <c r="L145" s="292" t="s">
        <v>351</v>
      </c>
      <c r="M145" s="292" t="s">
        <v>351</v>
      </c>
      <c r="N145" s="292" t="s">
        <v>311</v>
      </c>
      <c r="O145" s="292" t="s">
        <v>351</v>
      </c>
      <c r="P145" s="292" t="s">
        <v>351</v>
      </c>
      <c r="Q145" s="292" t="s">
        <v>351</v>
      </c>
      <c r="R145" s="292" t="s">
        <v>351</v>
      </c>
      <c r="S145" s="292" t="s">
        <v>351</v>
      </c>
      <c r="T145" s="292" t="s">
        <v>351</v>
      </c>
      <c r="U145" s="292" t="s">
        <v>351</v>
      </c>
      <c r="V145" s="251" t="s">
        <v>352</v>
      </c>
      <c r="W145" s="251" t="s">
        <v>311</v>
      </c>
      <c r="X145" s="251" t="s">
        <v>351</v>
      </c>
      <c r="Y145" s="251">
        <v>53916.27</v>
      </c>
    </row>
    <row r="146" spans="2:25" x14ac:dyDescent="0.25">
      <c r="B146" s="251" t="s">
        <v>301</v>
      </c>
      <c r="C146" s="251" t="s">
        <v>690</v>
      </c>
      <c r="D146" s="251" t="s">
        <v>691</v>
      </c>
      <c r="E146" s="251" t="s">
        <v>692</v>
      </c>
      <c r="F146" s="251" t="s">
        <v>345</v>
      </c>
      <c r="G146" s="292" t="s">
        <v>351</v>
      </c>
      <c r="H146" s="292" t="s">
        <v>351</v>
      </c>
      <c r="I146" s="292" t="s">
        <v>351</v>
      </c>
      <c r="J146" s="292" t="s">
        <v>352</v>
      </c>
      <c r="K146" s="292" t="s">
        <v>351</v>
      </c>
      <c r="L146" s="292" t="s">
        <v>351</v>
      </c>
      <c r="M146" s="292" t="s">
        <v>351</v>
      </c>
      <c r="N146" s="292" t="s">
        <v>311</v>
      </c>
      <c r="O146" s="292" t="s">
        <v>351</v>
      </c>
      <c r="P146" s="292" t="s">
        <v>351</v>
      </c>
      <c r="Q146" s="292" t="s">
        <v>351</v>
      </c>
      <c r="R146" s="292" t="s">
        <v>351</v>
      </c>
      <c r="S146" s="292" t="s">
        <v>351</v>
      </c>
      <c r="T146" s="292" t="s">
        <v>351</v>
      </c>
      <c r="U146" s="292" t="s">
        <v>351</v>
      </c>
      <c r="V146" s="251" t="s">
        <v>352</v>
      </c>
      <c r="W146" s="251" t="s">
        <v>311</v>
      </c>
      <c r="X146" s="251" t="s">
        <v>351</v>
      </c>
      <c r="Y146" s="251">
        <v>53735.97</v>
      </c>
    </row>
    <row r="147" spans="2:25" x14ac:dyDescent="0.25">
      <c r="B147" s="251" t="s">
        <v>301</v>
      </c>
      <c r="C147" s="251" t="s">
        <v>1085</v>
      </c>
      <c r="D147" s="251" t="s">
        <v>1086</v>
      </c>
      <c r="E147" s="251" t="s">
        <v>1087</v>
      </c>
      <c r="F147" s="251" t="s">
        <v>819</v>
      </c>
      <c r="G147" s="292" t="s">
        <v>351</v>
      </c>
      <c r="H147" s="292" t="s">
        <v>351</v>
      </c>
      <c r="I147" s="292" t="s">
        <v>351</v>
      </c>
      <c r="J147" s="292" t="s">
        <v>351</v>
      </c>
      <c r="K147" s="292" t="s">
        <v>351</v>
      </c>
      <c r="L147" s="292" t="s">
        <v>351</v>
      </c>
      <c r="M147" s="292" t="s">
        <v>352</v>
      </c>
      <c r="N147" s="292" t="s">
        <v>311</v>
      </c>
      <c r="O147" s="292" t="s">
        <v>351</v>
      </c>
      <c r="P147" s="292" t="s">
        <v>351</v>
      </c>
      <c r="Q147" s="292" t="s">
        <v>351</v>
      </c>
      <c r="R147" s="292" t="s">
        <v>351</v>
      </c>
      <c r="S147" s="292" t="s">
        <v>351</v>
      </c>
      <c r="T147" s="292" t="s">
        <v>351</v>
      </c>
      <c r="U147" s="292" t="s">
        <v>351</v>
      </c>
      <c r="V147" s="251" t="s">
        <v>352</v>
      </c>
      <c r="W147" s="251" t="s">
        <v>311</v>
      </c>
      <c r="X147" s="251" t="s">
        <v>351</v>
      </c>
      <c r="Y147" s="251">
        <v>44525.97</v>
      </c>
    </row>
    <row r="148" spans="2:25" x14ac:dyDescent="0.25">
      <c r="B148" s="251" t="s">
        <v>301</v>
      </c>
      <c r="C148" s="251" t="s">
        <v>717</v>
      </c>
      <c r="D148" s="251" t="s">
        <v>718</v>
      </c>
      <c r="E148" s="251" t="s">
        <v>719</v>
      </c>
      <c r="F148" s="251" t="s">
        <v>345</v>
      </c>
      <c r="G148" s="292" t="s">
        <v>351</v>
      </c>
      <c r="H148" s="292" t="s">
        <v>351</v>
      </c>
      <c r="I148" s="292" t="s">
        <v>351</v>
      </c>
      <c r="J148" s="292" t="s">
        <v>351</v>
      </c>
      <c r="K148" s="292" t="s">
        <v>351</v>
      </c>
      <c r="L148" s="292" t="s">
        <v>351</v>
      </c>
      <c r="M148" s="292" t="s">
        <v>352</v>
      </c>
      <c r="N148" s="292" t="s">
        <v>311</v>
      </c>
      <c r="O148" s="292" t="s">
        <v>351</v>
      </c>
      <c r="P148" s="292" t="s">
        <v>351</v>
      </c>
      <c r="Q148" s="292" t="s">
        <v>351</v>
      </c>
      <c r="R148" s="292" t="s">
        <v>351</v>
      </c>
      <c r="S148" s="292" t="s">
        <v>351</v>
      </c>
      <c r="T148" s="292" t="s">
        <v>351</v>
      </c>
      <c r="U148" s="292" t="s">
        <v>351</v>
      </c>
      <c r="V148" s="251" t="s">
        <v>352</v>
      </c>
      <c r="W148" s="251" t="s">
        <v>311</v>
      </c>
      <c r="X148" s="251" t="s">
        <v>351</v>
      </c>
      <c r="Y148" s="251">
        <v>59416.24</v>
      </c>
    </row>
    <row r="149" spans="2:25" x14ac:dyDescent="0.25">
      <c r="B149" s="251" t="s">
        <v>301</v>
      </c>
      <c r="C149" s="251" t="s">
        <v>693</v>
      </c>
      <c r="D149" s="251" t="s">
        <v>694</v>
      </c>
      <c r="E149" s="251" t="s">
        <v>695</v>
      </c>
      <c r="F149" s="251" t="s">
        <v>315</v>
      </c>
      <c r="G149" s="292" t="s">
        <v>351</v>
      </c>
      <c r="H149" s="292" t="s">
        <v>351</v>
      </c>
      <c r="I149" s="292" t="s">
        <v>351</v>
      </c>
      <c r="J149" s="292" t="s">
        <v>351</v>
      </c>
      <c r="K149" s="292" t="s">
        <v>351</v>
      </c>
      <c r="L149" s="292" t="s">
        <v>351</v>
      </c>
      <c r="M149" s="292" t="s">
        <v>351</v>
      </c>
      <c r="N149" s="292" t="s">
        <v>311</v>
      </c>
      <c r="O149" s="292" t="s">
        <v>351</v>
      </c>
      <c r="P149" s="292" t="s">
        <v>351</v>
      </c>
      <c r="Q149" s="292" t="s">
        <v>351</v>
      </c>
      <c r="R149" s="292" t="s">
        <v>351</v>
      </c>
      <c r="S149" s="292" t="s">
        <v>352</v>
      </c>
      <c r="T149" s="292" t="s">
        <v>351</v>
      </c>
      <c r="U149" s="292" t="s">
        <v>351</v>
      </c>
      <c r="V149" s="251" t="s">
        <v>352</v>
      </c>
      <c r="W149" s="251" t="s">
        <v>311</v>
      </c>
      <c r="X149" s="251" t="s">
        <v>351</v>
      </c>
      <c r="Y149" s="251">
        <v>117442.98</v>
      </c>
    </row>
    <row r="150" spans="2:25" x14ac:dyDescent="0.25">
      <c r="B150" s="251" t="s">
        <v>301</v>
      </c>
      <c r="C150" s="251" t="s">
        <v>696</v>
      </c>
      <c r="D150" s="251" t="s">
        <v>697</v>
      </c>
      <c r="E150" s="251" t="s">
        <v>698</v>
      </c>
      <c r="F150" s="251" t="s">
        <v>345</v>
      </c>
      <c r="G150" s="292" t="s">
        <v>351</v>
      </c>
      <c r="H150" s="292" t="s">
        <v>351</v>
      </c>
      <c r="I150" s="292" t="s">
        <v>351</v>
      </c>
      <c r="J150" s="292" t="s">
        <v>351</v>
      </c>
      <c r="K150" s="292" t="s">
        <v>351</v>
      </c>
      <c r="L150" s="292" t="s">
        <v>351</v>
      </c>
      <c r="M150" s="292" t="s">
        <v>352</v>
      </c>
      <c r="N150" s="292" t="s">
        <v>311</v>
      </c>
      <c r="O150" s="292" t="s">
        <v>351</v>
      </c>
      <c r="P150" s="292" t="s">
        <v>351</v>
      </c>
      <c r="Q150" s="292" t="s">
        <v>351</v>
      </c>
      <c r="R150" s="292" t="s">
        <v>351</v>
      </c>
      <c r="S150" s="292" t="s">
        <v>351</v>
      </c>
      <c r="T150" s="292" t="s">
        <v>351</v>
      </c>
      <c r="U150" s="292" t="s">
        <v>351</v>
      </c>
      <c r="V150" s="251" t="s">
        <v>352</v>
      </c>
      <c r="W150" s="251" t="s">
        <v>311</v>
      </c>
      <c r="X150" s="251" t="s">
        <v>351</v>
      </c>
      <c r="Y150" s="251">
        <v>27850.26</v>
      </c>
    </row>
    <row r="151" spans="2:25" x14ac:dyDescent="0.25">
      <c r="B151" s="251" t="s">
        <v>301</v>
      </c>
      <c r="C151" s="251" t="s">
        <v>699</v>
      </c>
      <c r="D151" s="251" t="s">
        <v>700</v>
      </c>
      <c r="E151" s="251" t="s">
        <v>701</v>
      </c>
      <c r="F151" s="251" t="s">
        <v>345</v>
      </c>
      <c r="G151" s="292" t="s">
        <v>351</v>
      </c>
      <c r="H151" s="292" t="s">
        <v>351</v>
      </c>
      <c r="I151" s="292" t="s">
        <v>351</v>
      </c>
      <c r="J151" s="292" t="s">
        <v>351</v>
      </c>
      <c r="K151" s="292" t="s">
        <v>351</v>
      </c>
      <c r="L151" s="292" t="s">
        <v>351</v>
      </c>
      <c r="M151" s="292" t="s">
        <v>352</v>
      </c>
      <c r="N151" s="292" t="s">
        <v>311</v>
      </c>
      <c r="O151" s="292" t="s">
        <v>351</v>
      </c>
      <c r="P151" s="292" t="s">
        <v>351</v>
      </c>
      <c r="Q151" s="292" t="s">
        <v>351</v>
      </c>
      <c r="R151" s="292" t="s">
        <v>351</v>
      </c>
      <c r="S151" s="292" t="s">
        <v>351</v>
      </c>
      <c r="T151" s="292" t="s">
        <v>351</v>
      </c>
      <c r="U151" s="292" t="s">
        <v>351</v>
      </c>
      <c r="V151" s="251" t="s">
        <v>352</v>
      </c>
      <c r="W151" s="251" t="s">
        <v>311</v>
      </c>
      <c r="X151" s="251" t="s">
        <v>351</v>
      </c>
      <c r="Y151" s="251">
        <v>54540.56</v>
      </c>
    </row>
    <row r="152" spans="2:25" x14ac:dyDescent="0.25">
      <c r="B152" s="251" t="s">
        <v>301</v>
      </c>
      <c r="C152" s="251" t="s">
        <v>702</v>
      </c>
      <c r="D152" s="251" t="s">
        <v>703</v>
      </c>
      <c r="E152" s="251" t="s">
        <v>704</v>
      </c>
      <c r="F152" s="251" t="s">
        <v>345</v>
      </c>
      <c r="G152" s="292" t="s">
        <v>351</v>
      </c>
      <c r="H152" s="292" t="s">
        <v>351</v>
      </c>
      <c r="I152" s="292" t="s">
        <v>351</v>
      </c>
      <c r="J152" s="292" t="s">
        <v>352</v>
      </c>
      <c r="K152" s="292" t="s">
        <v>351</v>
      </c>
      <c r="L152" s="292" t="s">
        <v>351</v>
      </c>
      <c r="M152" s="292" t="s">
        <v>351</v>
      </c>
      <c r="N152" s="292" t="s">
        <v>311</v>
      </c>
      <c r="O152" s="292" t="s">
        <v>351</v>
      </c>
      <c r="P152" s="292" t="s">
        <v>351</v>
      </c>
      <c r="Q152" s="292" t="s">
        <v>351</v>
      </c>
      <c r="R152" s="292" t="s">
        <v>351</v>
      </c>
      <c r="S152" s="292" t="s">
        <v>351</v>
      </c>
      <c r="T152" s="292" t="s">
        <v>351</v>
      </c>
      <c r="U152" s="292" t="s">
        <v>351</v>
      </c>
      <c r="V152" s="251" t="s">
        <v>352</v>
      </c>
      <c r="W152" s="251" t="s">
        <v>311</v>
      </c>
      <c r="X152" s="251" t="s">
        <v>351</v>
      </c>
      <c r="Y152" s="251">
        <v>51456.52</v>
      </c>
    </row>
    <row r="153" spans="2:25" x14ac:dyDescent="0.25">
      <c r="B153" s="251" t="s">
        <v>301</v>
      </c>
      <c r="C153" s="251" t="s">
        <v>705</v>
      </c>
      <c r="D153" s="251" t="s">
        <v>706</v>
      </c>
      <c r="E153" s="251" t="s">
        <v>707</v>
      </c>
      <c r="F153" s="251" t="s">
        <v>315</v>
      </c>
      <c r="G153" s="292" t="s">
        <v>351</v>
      </c>
      <c r="H153" s="292" t="s">
        <v>351</v>
      </c>
      <c r="I153" s="292" t="s">
        <v>351</v>
      </c>
      <c r="J153" s="292" t="s">
        <v>352</v>
      </c>
      <c r="K153" s="292" t="s">
        <v>351</v>
      </c>
      <c r="L153" s="292" t="s">
        <v>351</v>
      </c>
      <c r="M153" s="292" t="s">
        <v>351</v>
      </c>
      <c r="N153" s="292" t="s">
        <v>311</v>
      </c>
      <c r="O153" s="292" t="s">
        <v>351</v>
      </c>
      <c r="P153" s="292" t="s">
        <v>351</v>
      </c>
      <c r="Q153" s="292" t="s">
        <v>351</v>
      </c>
      <c r="R153" s="292" t="s">
        <v>351</v>
      </c>
      <c r="S153" s="292" t="s">
        <v>351</v>
      </c>
      <c r="T153" s="292" t="s">
        <v>351</v>
      </c>
      <c r="U153" s="292" t="s">
        <v>351</v>
      </c>
      <c r="V153" s="251" t="s">
        <v>352</v>
      </c>
      <c r="W153" s="251" t="s">
        <v>311</v>
      </c>
      <c r="X153" s="251" t="s">
        <v>351</v>
      </c>
      <c r="Y153" s="251">
        <v>55488.65</v>
      </c>
    </row>
    <row r="154" spans="2:25" x14ac:dyDescent="0.25">
      <c r="B154" s="251" t="s">
        <v>301</v>
      </c>
      <c r="C154" s="251" t="s">
        <v>1088</v>
      </c>
      <c r="D154" s="251" t="s">
        <v>1089</v>
      </c>
      <c r="E154" s="251" t="s">
        <v>1090</v>
      </c>
      <c r="F154" s="251" t="s">
        <v>819</v>
      </c>
      <c r="G154" s="292" t="s">
        <v>351</v>
      </c>
      <c r="H154" s="292" t="s">
        <v>351</v>
      </c>
      <c r="I154" s="292" t="s">
        <v>351</v>
      </c>
      <c r="J154" s="292" t="s">
        <v>351</v>
      </c>
      <c r="K154" s="292" t="s">
        <v>351</v>
      </c>
      <c r="L154" s="292" t="s">
        <v>351</v>
      </c>
      <c r="M154" s="292" t="s">
        <v>352</v>
      </c>
      <c r="N154" s="292" t="s">
        <v>311</v>
      </c>
      <c r="O154" s="292" t="s">
        <v>351</v>
      </c>
      <c r="P154" s="292" t="s">
        <v>351</v>
      </c>
      <c r="Q154" s="292" t="s">
        <v>351</v>
      </c>
      <c r="R154" s="292" t="s">
        <v>351</v>
      </c>
      <c r="S154" s="292" t="s">
        <v>351</v>
      </c>
      <c r="T154" s="292" t="s">
        <v>351</v>
      </c>
      <c r="U154" s="292" t="s">
        <v>351</v>
      </c>
      <c r="V154" s="251" t="s">
        <v>352</v>
      </c>
      <c r="W154" s="251" t="s">
        <v>311</v>
      </c>
      <c r="X154" s="251" t="s">
        <v>351</v>
      </c>
      <c r="Y154" s="251">
        <v>37134.43</v>
      </c>
    </row>
    <row r="155" spans="2:25" x14ac:dyDescent="0.25">
      <c r="B155" s="251" t="s">
        <v>301</v>
      </c>
      <c r="C155" s="251" t="s">
        <v>708</v>
      </c>
      <c r="D155" s="251" t="s">
        <v>709</v>
      </c>
      <c r="E155" s="251" t="s">
        <v>710</v>
      </c>
      <c r="F155" s="251" t="s">
        <v>315</v>
      </c>
      <c r="G155" s="292" t="s">
        <v>351</v>
      </c>
      <c r="H155" s="292" t="s">
        <v>351</v>
      </c>
      <c r="I155" s="292" t="s">
        <v>351</v>
      </c>
      <c r="J155" s="292" t="s">
        <v>351</v>
      </c>
      <c r="K155" s="292" t="s">
        <v>351</v>
      </c>
      <c r="L155" s="292" t="s">
        <v>351</v>
      </c>
      <c r="M155" s="292" t="s">
        <v>352</v>
      </c>
      <c r="N155" s="292" t="s">
        <v>311</v>
      </c>
      <c r="O155" s="292" t="s">
        <v>351</v>
      </c>
      <c r="P155" s="292" t="s">
        <v>351</v>
      </c>
      <c r="Q155" s="292" t="s">
        <v>351</v>
      </c>
      <c r="R155" s="292" t="s">
        <v>351</v>
      </c>
      <c r="S155" s="292" t="s">
        <v>351</v>
      </c>
      <c r="T155" s="292" t="s">
        <v>351</v>
      </c>
      <c r="U155" s="292" t="s">
        <v>351</v>
      </c>
      <c r="V155" s="251" t="s">
        <v>352</v>
      </c>
      <c r="W155" s="251" t="s">
        <v>311</v>
      </c>
      <c r="X155" s="251" t="s">
        <v>351</v>
      </c>
      <c r="Y155" s="251">
        <v>24735.73</v>
      </c>
    </row>
    <row r="156" spans="2:25" x14ac:dyDescent="0.25">
      <c r="B156" s="251" t="s">
        <v>301</v>
      </c>
      <c r="C156" s="251" t="s">
        <v>711</v>
      </c>
      <c r="D156" s="251" t="s">
        <v>712</v>
      </c>
      <c r="E156" s="251" t="s">
        <v>713</v>
      </c>
      <c r="F156" s="251" t="s">
        <v>345</v>
      </c>
      <c r="G156" s="292" t="s">
        <v>351</v>
      </c>
      <c r="H156" s="292" t="s">
        <v>351</v>
      </c>
      <c r="I156" s="292" t="s">
        <v>351</v>
      </c>
      <c r="J156" s="292" t="s">
        <v>352</v>
      </c>
      <c r="K156" s="292" t="s">
        <v>351</v>
      </c>
      <c r="L156" s="292" t="s">
        <v>351</v>
      </c>
      <c r="M156" s="292" t="s">
        <v>351</v>
      </c>
      <c r="N156" s="292" t="s">
        <v>311</v>
      </c>
      <c r="O156" s="292" t="s">
        <v>351</v>
      </c>
      <c r="P156" s="292" t="s">
        <v>351</v>
      </c>
      <c r="Q156" s="292" t="s">
        <v>351</v>
      </c>
      <c r="R156" s="292" t="s">
        <v>351</v>
      </c>
      <c r="S156" s="292" t="s">
        <v>351</v>
      </c>
      <c r="T156" s="292" t="s">
        <v>351</v>
      </c>
      <c r="U156" s="292" t="s">
        <v>351</v>
      </c>
      <c r="V156" s="251" t="s">
        <v>352</v>
      </c>
      <c r="W156" s="251" t="s">
        <v>311</v>
      </c>
      <c r="X156" s="251" t="s">
        <v>351</v>
      </c>
      <c r="Y156" s="251">
        <v>54204.3</v>
      </c>
    </row>
    <row r="157" spans="2:25" x14ac:dyDescent="0.25">
      <c r="B157" s="251" t="s">
        <v>301</v>
      </c>
      <c r="C157" s="251" t="s">
        <v>1091</v>
      </c>
      <c r="D157" s="251" t="s">
        <v>1092</v>
      </c>
      <c r="E157" s="251" t="s">
        <v>1093</v>
      </c>
      <c r="F157" s="251" t="s">
        <v>819</v>
      </c>
      <c r="G157" s="292" t="s">
        <v>351</v>
      </c>
      <c r="H157" s="292" t="s">
        <v>351</v>
      </c>
      <c r="I157" s="292" t="s">
        <v>351</v>
      </c>
      <c r="J157" s="292" t="s">
        <v>351</v>
      </c>
      <c r="K157" s="292" t="s">
        <v>351</v>
      </c>
      <c r="L157" s="292" t="s">
        <v>351</v>
      </c>
      <c r="M157" s="292" t="s">
        <v>352</v>
      </c>
      <c r="N157" s="292" t="s">
        <v>311</v>
      </c>
      <c r="O157" s="292" t="s">
        <v>351</v>
      </c>
      <c r="P157" s="292" t="s">
        <v>351</v>
      </c>
      <c r="Q157" s="292" t="s">
        <v>351</v>
      </c>
      <c r="R157" s="292" t="s">
        <v>351</v>
      </c>
      <c r="S157" s="292" t="s">
        <v>351</v>
      </c>
      <c r="T157" s="292" t="s">
        <v>351</v>
      </c>
      <c r="U157" s="292" t="s">
        <v>351</v>
      </c>
      <c r="V157" s="251" t="s">
        <v>352</v>
      </c>
      <c r="W157" s="251" t="s">
        <v>311</v>
      </c>
      <c r="X157" s="251" t="s">
        <v>351</v>
      </c>
      <c r="Y157" s="251">
        <v>25305.47</v>
      </c>
    </row>
    <row r="158" spans="2:25" x14ac:dyDescent="0.25">
      <c r="B158" s="251" t="s">
        <v>301</v>
      </c>
      <c r="C158" s="251" t="s">
        <v>816</v>
      </c>
      <c r="D158" s="251" t="s">
        <v>817</v>
      </c>
      <c r="E158" s="251" t="s">
        <v>818</v>
      </c>
      <c r="F158" s="251" t="s">
        <v>819</v>
      </c>
      <c r="G158" s="292" t="s">
        <v>351</v>
      </c>
      <c r="H158" s="292" t="s">
        <v>351</v>
      </c>
      <c r="I158" s="292" t="s">
        <v>351</v>
      </c>
      <c r="J158" s="292" t="s">
        <v>351</v>
      </c>
      <c r="K158" s="292" t="s">
        <v>351</v>
      </c>
      <c r="L158" s="292" t="s">
        <v>351</v>
      </c>
      <c r="M158" s="292" t="s">
        <v>352</v>
      </c>
      <c r="N158" s="292" t="s">
        <v>311</v>
      </c>
      <c r="O158" s="292" t="s">
        <v>351</v>
      </c>
      <c r="P158" s="292" t="s">
        <v>351</v>
      </c>
      <c r="Q158" s="292" t="s">
        <v>351</v>
      </c>
      <c r="R158" s="292" t="s">
        <v>351</v>
      </c>
      <c r="S158" s="292" t="s">
        <v>351</v>
      </c>
      <c r="T158" s="292" t="s">
        <v>351</v>
      </c>
      <c r="U158" s="292" t="s">
        <v>351</v>
      </c>
      <c r="V158" s="251" t="s">
        <v>352</v>
      </c>
      <c r="W158" s="251" t="s">
        <v>311</v>
      </c>
      <c r="X158" s="251" t="s">
        <v>351</v>
      </c>
      <c r="Y158" s="251">
        <v>33019.4</v>
      </c>
    </row>
    <row r="159" spans="2:25" x14ac:dyDescent="0.25">
      <c r="B159" s="251" t="s">
        <v>301</v>
      </c>
      <c r="C159" s="251" t="s">
        <v>1005</v>
      </c>
      <c r="D159" s="251" t="s">
        <v>1006</v>
      </c>
      <c r="E159" s="251" t="s">
        <v>1007</v>
      </c>
      <c r="F159" s="251" t="s">
        <v>345</v>
      </c>
      <c r="G159" s="292" t="s">
        <v>351</v>
      </c>
      <c r="H159" s="292" t="s">
        <v>351</v>
      </c>
      <c r="I159" s="292" t="s">
        <v>351</v>
      </c>
      <c r="J159" s="292" t="s">
        <v>351</v>
      </c>
      <c r="K159" s="292" t="s">
        <v>351</v>
      </c>
      <c r="L159" s="292" t="s">
        <v>351</v>
      </c>
      <c r="M159" s="292" t="s">
        <v>352</v>
      </c>
      <c r="N159" s="292" t="s">
        <v>311</v>
      </c>
      <c r="O159" s="292" t="s">
        <v>351</v>
      </c>
      <c r="P159" s="292" t="s">
        <v>351</v>
      </c>
      <c r="Q159" s="292" t="s">
        <v>351</v>
      </c>
      <c r="R159" s="292" t="s">
        <v>351</v>
      </c>
      <c r="S159" s="292" t="s">
        <v>351</v>
      </c>
      <c r="T159" s="292" t="s">
        <v>351</v>
      </c>
      <c r="U159" s="292" t="s">
        <v>351</v>
      </c>
      <c r="V159" s="251" t="s">
        <v>352</v>
      </c>
      <c r="W159" s="251" t="s">
        <v>311</v>
      </c>
      <c r="X159" s="251" t="s">
        <v>351</v>
      </c>
      <c r="Y159" s="251">
        <v>25104.639999999999</v>
      </c>
    </row>
    <row r="160" spans="2:25" x14ac:dyDescent="0.25">
      <c r="B160" s="251" t="s">
        <v>301</v>
      </c>
      <c r="C160" s="251" t="s">
        <v>1008</v>
      </c>
      <c r="D160" s="251" t="s">
        <v>1009</v>
      </c>
      <c r="E160" s="251" t="s">
        <v>1010</v>
      </c>
      <c r="F160" s="251" t="s">
        <v>345</v>
      </c>
      <c r="G160" s="292" t="s">
        <v>351</v>
      </c>
      <c r="H160" s="292" t="s">
        <v>351</v>
      </c>
      <c r="I160" s="292" t="s">
        <v>351</v>
      </c>
      <c r="J160" s="292" t="s">
        <v>351</v>
      </c>
      <c r="K160" s="292" t="s">
        <v>351</v>
      </c>
      <c r="L160" s="292" t="s">
        <v>351</v>
      </c>
      <c r="M160" s="292" t="s">
        <v>352</v>
      </c>
      <c r="N160" s="292" t="s">
        <v>311</v>
      </c>
      <c r="O160" s="292" t="s">
        <v>351</v>
      </c>
      <c r="P160" s="292" t="s">
        <v>351</v>
      </c>
      <c r="Q160" s="292" t="s">
        <v>351</v>
      </c>
      <c r="R160" s="292" t="s">
        <v>351</v>
      </c>
      <c r="S160" s="292" t="s">
        <v>351</v>
      </c>
      <c r="T160" s="292" t="s">
        <v>351</v>
      </c>
      <c r="U160" s="292" t="s">
        <v>351</v>
      </c>
      <c r="V160" s="251" t="s">
        <v>352</v>
      </c>
      <c r="W160" s="251" t="s">
        <v>311</v>
      </c>
      <c r="X160" s="251" t="s">
        <v>351</v>
      </c>
      <c r="Y160" s="251">
        <v>15966.8</v>
      </c>
    </row>
    <row r="161" spans="2:25" x14ac:dyDescent="0.25">
      <c r="B161" s="251" t="s">
        <v>301</v>
      </c>
      <c r="C161" s="251" t="s">
        <v>1011</v>
      </c>
      <c r="D161" s="251" t="s">
        <v>1012</v>
      </c>
      <c r="E161" s="251" t="s">
        <v>1013</v>
      </c>
      <c r="F161" s="251" t="s">
        <v>315</v>
      </c>
      <c r="G161" s="292" t="s">
        <v>351</v>
      </c>
      <c r="H161" s="292" t="s">
        <v>351</v>
      </c>
      <c r="I161" s="292" t="s">
        <v>351</v>
      </c>
      <c r="J161" s="292" t="s">
        <v>352</v>
      </c>
      <c r="K161" s="292" t="s">
        <v>351</v>
      </c>
      <c r="L161" s="292" t="s">
        <v>351</v>
      </c>
      <c r="M161" s="292" t="s">
        <v>351</v>
      </c>
      <c r="N161" s="292" t="s">
        <v>311</v>
      </c>
      <c r="O161" s="292" t="s">
        <v>351</v>
      </c>
      <c r="P161" s="292" t="s">
        <v>351</v>
      </c>
      <c r="Q161" s="292" t="s">
        <v>351</v>
      </c>
      <c r="R161" s="292" t="s">
        <v>351</v>
      </c>
      <c r="S161" s="292" t="s">
        <v>351</v>
      </c>
      <c r="T161" s="292" t="s">
        <v>351</v>
      </c>
      <c r="U161" s="292" t="s">
        <v>351</v>
      </c>
      <c r="V161" s="251" t="s">
        <v>352</v>
      </c>
      <c r="W161" s="251" t="s">
        <v>311</v>
      </c>
      <c r="X161" s="251" t="s">
        <v>351</v>
      </c>
      <c r="Y161" s="251">
        <v>42234</v>
      </c>
    </row>
    <row r="162" spans="2:25" x14ac:dyDescent="0.25">
      <c r="B162" s="251" t="s">
        <v>301</v>
      </c>
      <c r="C162" s="251" t="s">
        <v>1094</v>
      </c>
      <c r="D162" s="251" t="s">
        <v>1095</v>
      </c>
      <c r="E162" s="251" t="s">
        <v>1096</v>
      </c>
      <c r="F162" s="251" t="s">
        <v>345</v>
      </c>
      <c r="G162" s="292" t="s">
        <v>351</v>
      </c>
      <c r="H162" s="292" t="s">
        <v>351</v>
      </c>
      <c r="I162" s="292" t="s">
        <v>351</v>
      </c>
      <c r="J162" s="292" t="s">
        <v>351</v>
      </c>
      <c r="K162" s="292" t="s">
        <v>351</v>
      </c>
      <c r="L162" s="292" t="s">
        <v>351</v>
      </c>
      <c r="M162" s="292" t="s">
        <v>352</v>
      </c>
      <c r="N162" s="292" t="s">
        <v>311</v>
      </c>
      <c r="O162" s="292" t="s">
        <v>351</v>
      </c>
      <c r="P162" s="292" t="s">
        <v>351</v>
      </c>
      <c r="Q162" s="292" t="s">
        <v>351</v>
      </c>
      <c r="R162" s="292" t="s">
        <v>351</v>
      </c>
      <c r="S162" s="292" t="s">
        <v>351</v>
      </c>
      <c r="T162" s="292" t="s">
        <v>351</v>
      </c>
      <c r="U162" s="292" t="s">
        <v>351</v>
      </c>
      <c r="V162" s="251" t="s">
        <v>352</v>
      </c>
      <c r="W162" s="251" t="s">
        <v>311</v>
      </c>
      <c r="X162" s="251" t="s">
        <v>351</v>
      </c>
      <c r="Y162" s="251">
        <v>18597.330000000002</v>
      </c>
    </row>
    <row r="163" spans="2:25" x14ac:dyDescent="0.25">
      <c r="B163" s="251" t="s">
        <v>301</v>
      </c>
      <c r="C163" s="251" t="s">
        <v>1097</v>
      </c>
      <c r="D163" s="251" t="s">
        <v>1098</v>
      </c>
      <c r="E163" s="251" t="s">
        <v>1099</v>
      </c>
      <c r="F163" s="251" t="s">
        <v>345</v>
      </c>
      <c r="G163" s="292" t="s">
        <v>351</v>
      </c>
      <c r="H163" s="292" t="s">
        <v>351</v>
      </c>
      <c r="I163" s="292" t="s">
        <v>351</v>
      </c>
      <c r="J163" s="292" t="s">
        <v>351</v>
      </c>
      <c r="K163" s="292" t="s">
        <v>351</v>
      </c>
      <c r="L163" s="292" t="s">
        <v>351</v>
      </c>
      <c r="M163" s="292" t="s">
        <v>352</v>
      </c>
      <c r="N163" s="292" t="s">
        <v>311</v>
      </c>
      <c r="O163" s="292" t="s">
        <v>351</v>
      </c>
      <c r="P163" s="292" t="s">
        <v>351</v>
      </c>
      <c r="Q163" s="292" t="s">
        <v>351</v>
      </c>
      <c r="R163" s="292" t="s">
        <v>351</v>
      </c>
      <c r="S163" s="292" t="s">
        <v>351</v>
      </c>
      <c r="T163" s="292" t="s">
        <v>351</v>
      </c>
      <c r="U163" s="292" t="s">
        <v>351</v>
      </c>
      <c r="V163" s="251" t="s">
        <v>352</v>
      </c>
      <c r="W163" s="251" t="s">
        <v>311</v>
      </c>
      <c r="X163" s="251" t="s">
        <v>351</v>
      </c>
      <c r="Y163" s="251">
        <v>10096.42</v>
      </c>
    </row>
    <row r="164" spans="2:25" x14ac:dyDescent="0.25">
      <c r="B164" s="71" t="s">
        <v>259</v>
      </c>
      <c r="C164" s="199">
        <f>COUNTA(C14:C163)</f>
        <v>150</v>
      </c>
      <c r="D164" s="30"/>
      <c r="F164" s="30"/>
      <c r="G164" s="30"/>
      <c r="H164" s="28"/>
      <c r="I164" s="28"/>
      <c r="J164" s="28"/>
      <c r="K164" s="28"/>
      <c r="L164" s="28"/>
      <c r="M164" s="28"/>
      <c r="N164" s="28"/>
      <c r="O164" s="30"/>
      <c r="P164" s="30"/>
      <c r="Q164" s="30"/>
      <c r="R164" s="30"/>
      <c r="S164" s="30"/>
      <c r="T164" s="30"/>
      <c r="U164" s="30"/>
      <c r="V164" s="347" t="s">
        <v>112</v>
      </c>
      <c r="W164" s="347"/>
      <c r="X164" s="347"/>
      <c r="Y164" s="200">
        <f>SUM(Y14:Y163)</f>
        <v>12132294.480000006</v>
      </c>
    </row>
    <row r="165" spans="2:25" x14ac:dyDescent="0.25">
      <c r="B165" s="32"/>
      <c r="C165" s="33"/>
      <c r="D165" s="33"/>
      <c r="E165" s="34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72"/>
    </row>
    <row r="166" spans="2:25" x14ac:dyDescent="0.25">
      <c r="B166" s="28" t="s">
        <v>72</v>
      </c>
      <c r="C166" s="30"/>
      <c r="D166" s="30"/>
      <c r="E166" s="73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</row>
    <row r="167" spans="2:25" x14ac:dyDescent="0.25">
      <c r="B167" s="28" t="s">
        <v>260</v>
      </c>
      <c r="C167" s="30"/>
      <c r="D167" s="30"/>
      <c r="E167" s="73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</row>
    <row r="168" spans="2:25" x14ac:dyDescent="0.25">
      <c r="B168" s="163"/>
      <c r="C168" s="164"/>
      <c r="D168" s="165"/>
    </row>
    <row r="169" spans="2:25" x14ac:dyDescent="0.25">
      <c r="B169" s="319" t="s">
        <v>1151</v>
      </c>
      <c r="C169" s="320"/>
      <c r="D169" s="321"/>
    </row>
    <row r="170" spans="2:25" x14ac:dyDescent="0.25">
      <c r="B170" s="322" t="s">
        <v>37</v>
      </c>
      <c r="C170" s="323"/>
      <c r="D170" s="324"/>
    </row>
    <row r="171" spans="2:25" x14ac:dyDescent="0.25">
      <c r="B171" s="156"/>
      <c r="C171" s="157"/>
      <c r="D171" s="158"/>
    </row>
    <row r="172" spans="2:25" x14ac:dyDescent="0.25">
      <c r="B172" s="319" t="s">
        <v>1152</v>
      </c>
      <c r="C172" s="320"/>
      <c r="D172" s="321"/>
    </row>
    <row r="173" spans="2:25" x14ac:dyDescent="0.25">
      <c r="B173" s="322" t="s">
        <v>38</v>
      </c>
      <c r="C173" s="323"/>
      <c r="D173" s="324"/>
    </row>
    <row r="174" spans="2:25" x14ac:dyDescent="0.25">
      <c r="B174" s="156"/>
      <c r="C174" s="157"/>
      <c r="D174" s="158"/>
    </row>
    <row r="175" spans="2:25" x14ac:dyDescent="0.25">
      <c r="B175" s="319"/>
      <c r="C175" s="320"/>
      <c r="D175" s="321"/>
    </row>
    <row r="176" spans="2:25" x14ac:dyDescent="0.25">
      <c r="B176" s="322" t="s">
        <v>39</v>
      </c>
      <c r="C176" s="323"/>
      <c r="D176" s="324"/>
    </row>
    <row r="177" spans="2:4" x14ac:dyDescent="0.25">
      <c r="B177" s="156"/>
      <c r="C177" s="157"/>
      <c r="D177" s="158"/>
    </row>
    <row r="178" spans="2:4" x14ac:dyDescent="0.25">
      <c r="B178" s="325" t="s">
        <v>1153</v>
      </c>
      <c r="C178" s="340"/>
      <c r="D178" s="341"/>
    </row>
    <row r="179" spans="2:4" x14ac:dyDescent="0.25">
      <c r="B179" s="322" t="s">
        <v>268</v>
      </c>
      <c r="C179" s="323"/>
      <c r="D179" s="324"/>
    </row>
    <row r="180" spans="2:4" x14ac:dyDescent="0.25">
      <c r="B180" s="159"/>
      <c r="C180" s="160"/>
      <c r="D180" s="161"/>
    </row>
  </sheetData>
  <sheetProtection insertRows="0" deleteRows="0" autoFilter="0"/>
  <mergeCells count="27">
    <mergeCell ref="B176:D176"/>
    <mergeCell ref="B178:D178"/>
    <mergeCell ref="B179:D179"/>
    <mergeCell ref="V164:X164"/>
    <mergeCell ref="B169:D169"/>
    <mergeCell ref="B170:D170"/>
    <mergeCell ref="B172:D172"/>
    <mergeCell ref="B173:D173"/>
    <mergeCell ref="B175:D175"/>
    <mergeCell ref="Y11:Y13"/>
    <mergeCell ref="G12:I12"/>
    <mergeCell ref="J12:L12"/>
    <mergeCell ref="M12:O12"/>
    <mergeCell ref="P12:R12"/>
    <mergeCell ref="S12:U12"/>
    <mergeCell ref="G11:U11"/>
    <mergeCell ref="V8:X8"/>
    <mergeCell ref="V7:X7"/>
    <mergeCell ref="B8:P8"/>
    <mergeCell ref="B11:B13"/>
    <mergeCell ref="C11:C13"/>
    <mergeCell ref="D11:D13"/>
    <mergeCell ref="E11:E13"/>
    <mergeCell ref="F11:F13"/>
    <mergeCell ref="V11:V13"/>
    <mergeCell ref="W11:W13"/>
    <mergeCell ref="X11:X13"/>
  </mergeCells>
  <dataValidations count="1">
    <dataValidation allowBlank="1" showInputMessage="1" showErrorMessage="1" sqref="B8:P8" xr:uid="{00000000-0002-0000-04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scale="39" fitToHeight="0" orientation="landscape" r:id="rId1"/>
  <headerFooter>
    <oddFooter xml:space="preserve">&amp;L
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187"/>
  <sheetViews>
    <sheetView showGridLines="0" view="pageBreakPreview" zoomScale="55" zoomScaleNormal="55" zoomScaleSheetLayoutView="55" workbookViewId="0">
      <pane ySplit="12" topLeftCell="A171" activePane="bottomLeft" state="frozen"/>
      <selection activeCell="Q23" sqref="Q23"/>
      <selection pane="bottomLeft" activeCell="B182" sqref="B182:E182"/>
    </sheetView>
  </sheetViews>
  <sheetFormatPr baseColWidth="10" defaultColWidth="11" defaultRowHeight="15" x14ac:dyDescent="0.25"/>
  <cols>
    <col min="1" max="1" width="1.85546875" style="10" customWidth="1"/>
    <col min="2" max="2" width="13.85546875" style="10" customWidth="1"/>
    <col min="3" max="3" width="12.85546875" style="10" bestFit="1" customWidth="1"/>
    <col min="4" max="4" width="12.140625" style="10" bestFit="1" customWidth="1"/>
    <col min="5" max="5" width="17.85546875" style="10" bestFit="1" customWidth="1"/>
    <col min="6" max="6" width="24.140625" style="10" bestFit="1" customWidth="1"/>
    <col min="7" max="7" width="48.5703125" style="10" customWidth="1"/>
    <col min="8" max="8" width="38.28515625" style="10" customWidth="1"/>
    <col min="9" max="9" width="12.28515625" style="10" customWidth="1"/>
    <col min="10" max="10" width="11.5703125" style="10" customWidth="1"/>
    <col min="11" max="11" width="6.85546875" style="10" customWidth="1"/>
    <col min="12" max="13" width="7" style="10" customWidth="1"/>
    <col min="14" max="14" width="19.140625" style="10" bestFit="1" customWidth="1"/>
    <col min="15" max="15" width="8.42578125" style="10" customWidth="1"/>
    <col min="16" max="16" width="9.42578125" style="10" customWidth="1"/>
    <col min="17" max="17" width="10.28515625" style="10" customWidth="1"/>
    <col min="18" max="18" width="20.140625" style="10" bestFit="1" customWidth="1"/>
    <col min="19" max="20" width="15.28515625" style="10" customWidth="1"/>
    <col min="21" max="21" width="26.140625" style="10" customWidth="1"/>
    <col min="22" max="22" width="34.85546875" style="10" bestFit="1" customWidth="1"/>
    <col min="23" max="23" width="45.140625" style="10" bestFit="1" customWidth="1"/>
    <col min="24" max="16384" width="11" style="10"/>
  </cols>
  <sheetData>
    <row r="1" spans="2:22" ht="17.25" customHeight="1" x14ac:dyDescent="0.5">
      <c r="B1" s="74"/>
      <c r="C1" s="75"/>
      <c r="D1" s="75"/>
      <c r="E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  <c r="T1" s="76"/>
      <c r="U1" s="76"/>
      <c r="V1" s="76"/>
    </row>
    <row r="2" spans="2:22" ht="17.25" customHeight="1" x14ac:dyDescent="0.5">
      <c r="B2" s="74"/>
      <c r="C2" s="75"/>
      <c r="D2" s="75"/>
      <c r="E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6"/>
      <c r="T2" s="76"/>
      <c r="U2" s="76"/>
      <c r="V2" s="76"/>
    </row>
    <row r="3" spans="2:22" ht="17.25" customHeight="1" x14ac:dyDescent="0.5">
      <c r="B3" s="74"/>
      <c r="C3" s="75"/>
      <c r="D3" s="75"/>
      <c r="E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/>
      <c r="T3" s="76"/>
      <c r="U3" s="76"/>
      <c r="V3" s="76"/>
    </row>
    <row r="4" spans="2:22" ht="17.25" customHeight="1" x14ac:dyDescent="0.5">
      <c r="B4" s="74"/>
      <c r="C4" s="75"/>
      <c r="D4" s="75"/>
      <c r="E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6"/>
      <c r="T4" s="76"/>
      <c r="U4" s="76"/>
      <c r="V4" s="76"/>
    </row>
    <row r="5" spans="2:22" ht="17.25" customHeight="1" x14ac:dyDescent="0.5">
      <c r="B5" s="74"/>
      <c r="C5" s="75"/>
      <c r="D5" s="75"/>
      <c r="E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6"/>
      <c r="T5" s="76"/>
      <c r="U5" s="76"/>
      <c r="V5" s="76"/>
    </row>
    <row r="6" spans="2:22" ht="17.25" customHeight="1" x14ac:dyDescent="0.5">
      <c r="B6" s="74"/>
      <c r="C6" s="75"/>
      <c r="D6" s="75"/>
      <c r="E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6"/>
      <c r="T6" s="76"/>
      <c r="U6" s="76"/>
      <c r="V6" s="76"/>
    </row>
    <row r="7" spans="2:22" s="14" customFormat="1" ht="17.25" customHeight="1" x14ac:dyDescent="0.3">
      <c r="B7" s="11" t="s">
        <v>113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77" t="str">
        <f>'Caratula Resumen'!E16</f>
        <v>ZACATECAS</v>
      </c>
      <c r="V7" s="13"/>
    </row>
    <row r="8" spans="2:22" s="14" customFormat="1" ht="17.100000000000001" customHeight="1" x14ac:dyDescent="0.3">
      <c r="B8" s="356" t="str">
        <f>'Caratula Resumen'!E17</f>
        <v>Fondo de Aportaciones para la Educación Tecnológica y de Adultos/Colegio Nacional de Educación Profesional Técnica (FAETA/CONALEP)</v>
      </c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172"/>
      <c r="R8" s="15"/>
      <c r="S8" s="15"/>
      <c r="T8" s="170"/>
      <c r="U8" s="170" t="str">
        <f>+'A Y  II D3'!X8</f>
        <v>3er. Trimestre 2025</v>
      </c>
      <c r="V8" s="16"/>
    </row>
    <row r="9" spans="2:22" ht="17.25" customHeight="1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9"/>
    </row>
    <row r="10" spans="2:22" ht="5.0999999999999996" hidden="1" customHeight="1" x14ac:dyDescent="0.35">
      <c r="B10" s="70"/>
      <c r="C10" s="69"/>
      <c r="D10" s="69"/>
      <c r="E10" s="69"/>
      <c r="F10" s="69"/>
      <c r="G10" s="69"/>
      <c r="H10" s="69"/>
      <c r="I10" s="69"/>
      <c r="J10" s="70"/>
    </row>
    <row r="11" spans="2:22" s="185" customFormat="1" ht="37.5" customHeight="1" x14ac:dyDescent="0.25">
      <c r="B11" s="357" t="s">
        <v>41</v>
      </c>
      <c r="C11" s="359" t="s">
        <v>114</v>
      </c>
      <c r="D11" s="359" t="s">
        <v>67</v>
      </c>
      <c r="E11" s="361" t="s">
        <v>83</v>
      </c>
      <c r="F11" s="363" t="s">
        <v>43</v>
      </c>
      <c r="G11" s="363" t="s">
        <v>44</v>
      </c>
      <c r="H11" s="365" t="s">
        <v>115</v>
      </c>
      <c r="I11" s="357" t="s">
        <v>116</v>
      </c>
      <c r="J11" s="367" t="s">
        <v>46</v>
      </c>
      <c r="K11" s="367"/>
      <c r="L11" s="367"/>
      <c r="M11" s="367"/>
      <c r="N11" s="367"/>
      <c r="O11" s="367"/>
      <c r="P11" s="367"/>
      <c r="Q11" s="357" t="s">
        <v>117</v>
      </c>
      <c r="R11" s="358" t="s">
        <v>118</v>
      </c>
      <c r="S11" s="357" t="s">
        <v>119</v>
      </c>
      <c r="T11" s="357"/>
      <c r="U11" s="357" t="s">
        <v>48</v>
      </c>
      <c r="V11" s="358" t="s">
        <v>49</v>
      </c>
    </row>
    <row r="12" spans="2:22" s="185" customFormat="1" ht="55.5" customHeight="1" x14ac:dyDescent="0.25">
      <c r="B12" s="357"/>
      <c r="C12" s="360"/>
      <c r="D12" s="360"/>
      <c r="E12" s="362"/>
      <c r="F12" s="364"/>
      <c r="G12" s="364"/>
      <c r="H12" s="366"/>
      <c r="I12" s="357"/>
      <c r="J12" s="209" t="s">
        <v>57</v>
      </c>
      <c r="K12" s="209" t="s">
        <v>58</v>
      </c>
      <c r="L12" s="209" t="s">
        <v>59</v>
      </c>
      <c r="M12" s="209" t="s">
        <v>60</v>
      </c>
      <c r="N12" s="209" t="s">
        <v>61</v>
      </c>
      <c r="O12" s="210" t="s">
        <v>62</v>
      </c>
      <c r="P12" s="209" t="s">
        <v>63</v>
      </c>
      <c r="Q12" s="357"/>
      <c r="R12" s="368"/>
      <c r="S12" s="210" t="s">
        <v>120</v>
      </c>
      <c r="T12" s="210" t="s">
        <v>121</v>
      </c>
      <c r="U12" s="357"/>
      <c r="V12" s="358"/>
    </row>
    <row r="13" spans="2:22" s="185" customFormat="1" ht="5.0999999999999996" customHeight="1" x14ac:dyDescent="0.25"/>
    <row r="14" spans="2:22" s="185" customFormat="1" ht="51" hidden="1" x14ac:dyDescent="0.25">
      <c r="B14" s="211" t="s">
        <v>41</v>
      </c>
      <c r="C14" s="211" t="s">
        <v>114</v>
      </c>
      <c r="D14" s="211" t="s">
        <v>67</v>
      </c>
      <c r="E14" s="212" t="s">
        <v>83</v>
      </c>
      <c r="F14" s="212" t="s">
        <v>43</v>
      </c>
      <c r="G14" s="212" t="s">
        <v>44</v>
      </c>
      <c r="H14" s="211" t="s">
        <v>115</v>
      </c>
      <c r="I14" s="211" t="s">
        <v>116</v>
      </c>
      <c r="J14" s="209" t="s">
        <v>57</v>
      </c>
      <c r="K14" s="209" t="s">
        <v>58</v>
      </c>
      <c r="L14" s="209" t="s">
        <v>59</v>
      </c>
      <c r="M14" s="209" t="s">
        <v>60</v>
      </c>
      <c r="N14" s="209" t="s">
        <v>61</v>
      </c>
      <c r="O14" s="209" t="s">
        <v>92</v>
      </c>
      <c r="P14" s="209" t="s">
        <v>93</v>
      </c>
      <c r="Q14" s="211" t="s">
        <v>117</v>
      </c>
      <c r="R14" s="211" t="s">
        <v>118</v>
      </c>
      <c r="S14" s="209" t="s">
        <v>122</v>
      </c>
      <c r="T14" s="209" t="s">
        <v>123</v>
      </c>
      <c r="U14" s="211" t="s">
        <v>48</v>
      </c>
      <c r="V14" s="211" t="s">
        <v>49</v>
      </c>
    </row>
    <row r="15" spans="2:22" s="185" customFormat="1" x14ac:dyDescent="0.25">
      <c r="B15" s="175" t="s">
        <v>301</v>
      </c>
      <c r="C15" s="186" t="s">
        <v>315</v>
      </c>
      <c r="D15" s="186" t="s">
        <v>316</v>
      </c>
      <c r="E15" s="186" t="s">
        <v>348</v>
      </c>
      <c r="F15" s="186" t="s">
        <v>349</v>
      </c>
      <c r="G15" s="176" t="s">
        <v>350</v>
      </c>
      <c r="H15" s="175" t="s">
        <v>720</v>
      </c>
      <c r="I15" s="173" t="s">
        <v>721</v>
      </c>
      <c r="J15" s="173" t="s">
        <v>306</v>
      </c>
      <c r="K15" s="173" t="s">
        <v>307</v>
      </c>
      <c r="L15" s="173" t="s">
        <v>308</v>
      </c>
      <c r="M15" s="173" t="s">
        <v>309</v>
      </c>
      <c r="N15" s="173" t="s">
        <v>722</v>
      </c>
      <c r="O15" s="173">
        <v>0</v>
      </c>
      <c r="P15" s="173" t="s">
        <v>723</v>
      </c>
      <c r="Q15" s="173" t="s">
        <v>724</v>
      </c>
      <c r="R15" s="173" t="s">
        <v>725</v>
      </c>
      <c r="S15" s="215" t="s">
        <v>1041</v>
      </c>
      <c r="T15" s="215" t="s">
        <v>1100</v>
      </c>
      <c r="U15" s="174">
        <v>61976.1</v>
      </c>
      <c r="V15" s="173">
        <v>0</v>
      </c>
    </row>
    <row r="16" spans="2:22" s="185" customFormat="1" x14ac:dyDescent="0.25">
      <c r="B16" s="186" t="s">
        <v>301</v>
      </c>
      <c r="C16" s="186" t="s">
        <v>315</v>
      </c>
      <c r="D16" s="186" t="s">
        <v>316</v>
      </c>
      <c r="E16" s="186" t="s">
        <v>353</v>
      </c>
      <c r="F16" s="186" t="s">
        <v>354</v>
      </c>
      <c r="G16" s="186" t="s">
        <v>355</v>
      </c>
      <c r="H16" s="187" t="s">
        <v>726</v>
      </c>
      <c r="I16" s="188" t="s">
        <v>721</v>
      </c>
      <c r="J16" s="189" t="s">
        <v>306</v>
      </c>
      <c r="K16" s="190" t="s">
        <v>307</v>
      </c>
      <c r="L16" s="216" t="s">
        <v>308</v>
      </c>
      <c r="M16" s="186" t="s">
        <v>309</v>
      </c>
      <c r="N16" s="186" t="s">
        <v>727</v>
      </c>
      <c r="O16" s="191">
        <v>0</v>
      </c>
      <c r="P16" s="186" t="s">
        <v>728</v>
      </c>
      <c r="Q16" s="187" t="s">
        <v>352</v>
      </c>
      <c r="R16" s="186" t="s">
        <v>725</v>
      </c>
      <c r="S16" s="187" t="s">
        <v>1041</v>
      </c>
      <c r="T16" s="187" t="s">
        <v>1100</v>
      </c>
      <c r="U16" s="192">
        <v>58208.84</v>
      </c>
      <c r="V16" s="193">
        <v>0</v>
      </c>
    </row>
    <row r="17" spans="2:22" s="185" customFormat="1" x14ac:dyDescent="0.25">
      <c r="B17" s="186" t="s">
        <v>301</v>
      </c>
      <c r="C17" s="186" t="s">
        <v>315</v>
      </c>
      <c r="D17" s="186" t="s">
        <v>316</v>
      </c>
      <c r="E17" s="186" t="s">
        <v>356</v>
      </c>
      <c r="F17" s="186" t="s">
        <v>357</v>
      </c>
      <c r="G17" s="186" t="s">
        <v>358</v>
      </c>
      <c r="H17" s="187" t="s">
        <v>720</v>
      </c>
      <c r="I17" s="188" t="s">
        <v>721</v>
      </c>
      <c r="J17" s="189" t="s">
        <v>306</v>
      </c>
      <c r="K17" s="190" t="s">
        <v>307</v>
      </c>
      <c r="L17" s="216" t="s">
        <v>308</v>
      </c>
      <c r="M17" s="186" t="s">
        <v>309</v>
      </c>
      <c r="N17" s="186" t="s">
        <v>722</v>
      </c>
      <c r="O17" s="191">
        <v>0</v>
      </c>
      <c r="P17" s="186" t="s">
        <v>729</v>
      </c>
      <c r="Q17" s="187" t="s">
        <v>724</v>
      </c>
      <c r="R17" s="186" t="s">
        <v>725</v>
      </c>
      <c r="S17" s="187" t="s">
        <v>1041</v>
      </c>
      <c r="T17" s="187" t="s">
        <v>1100</v>
      </c>
      <c r="U17" s="192">
        <v>57904.63</v>
      </c>
      <c r="V17" s="193">
        <v>0</v>
      </c>
    </row>
    <row r="18" spans="2:22" s="185" customFormat="1" x14ac:dyDescent="0.25">
      <c r="B18" s="186" t="s">
        <v>301</v>
      </c>
      <c r="C18" s="186" t="s">
        <v>315</v>
      </c>
      <c r="D18" s="186" t="s">
        <v>316</v>
      </c>
      <c r="E18" s="186" t="s">
        <v>359</v>
      </c>
      <c r="F18" s="186" t="s">
        <v>360</v>
      </c>
      <c r="G18" s="186" t="s">
        <v>361</v>
      </c>
      <c r="H18" s="187" t="s">
        <v>730</v>
      </c>
      <c r="I18" s="188" t="s">
        <v>721</v>
      </c>
      <c r="J18" s="189" t="s">
        <v>306</v>
      </c>
      <c r="K18" s="190" t="s">
        <v>307</v>
      </c>
      <c r="L18" s="216" t="s">
        <v>308</v>
      </c>
      <c r="M18" s="186" t="s">
        <v>309</v>
      </c>
      <c r="N18" s="186" t="s">
        <v>731</v>
      </c>
      <c r="O18" s="191">
        <v>0</v>
      </c>
      <c r="P18" s="186" t="s">
        <v>732</v>
      </c>
      <c r="Q18" s="187" t="s">
        <v>352</v>
      </c>
      <c r="R18" s="186" t="s">
        <v>725</v>
      </c>
      <c r="S18" s="187" t="s">
        <v>1041</v>
      </c>
      <c r="T18" s="187" t="s">
        <v>1100</v>
      </c>
      <c r="U18" s="192">
        <v>65269.919999999998</v>
      </c>
      <c r="V18" s="193">
        <v>3855.42</v>
      </c>
    </row>
    <row r="19" spans="2:22" s="185" customFormat="1" x14ac:dyDescent="0.25">
      <c r="B19" s="186" t="s">
        <v>301</v>
      </c>
      <c r="C19" s="186" t="s">
        <v>315</v>
      </c>
      <c r="D19" s="186" t="s">
        <v>316</v>
      </c>
      <c r="E19" s="186" t="s">
        <v>362</v>
      </c>
      <c r="F19" s="186" t="s">
        <v>363</v>
      </c>
      <c r="G19" s="186" t="s">
        <v>364</v>
      </c>
      <c r="H19" s="187" t="s">
        <v>733</v>
      </c>
      <c r="I19" s="188" t="s">
        <v>721</v>
      </c>
      <c r="J19" s="189" t="s">
        <v>306</v>
      </c>
      <c r="K19" s="190" t="s">
        <v>307</v>
      </c>
      <c r="L19" s="216" t="s">
        <v>308</v>
      </c>
      <c r="M19" s="186" t="s">
        <v>309</v>
      </c>
      <c r="N19" s="186" t="s">
        <v>734</v>
      </c>
      <c r="O19" s="191">
        <v>0</v>
      </c>
      <c r="P19" s="186" t="s">
        <v>735</v>
      </c>
      <c r="Q19" s="187" t="s">
        <v>724</v>
      </c>
      <c r="R19" s="186" t="s">
        <v>725</v>
      </c>
      <c r="S19" s="187" t="s">
        <v>1041</v>
      </c>
      <c r="T19" s="187" t="s">
        <v>1100</v>
      </c>
      <c r="U19" s="192">
        <v>107807.7</v>
      </c>
      <c r="V19" s="193">
        <v>6000</v>
      </c>
    </row>
    <row r="20" spans="2:22" s="185" customFormat="1" x14ac:dyDescent="0.25">
      <c r="B20" s="186" t="s">
        <v>301</v>
      </c>
      <c r="C20" s="186" t="s">
        <v>315</v>
      </c>
      <c r="D20" s="186" t="s">
        <v>316</v>
      </c>
      <c r="E20" s="186" t="s">
        <v>365</v>
      </c>
      <c r="F20" s="186" t="s">
        <v>366</v>
      </c>
      <c r="G20" s="186" t="s">
        <v>367</v>
      </c>
      <c r="H20" s="187" t="s">
        <v>736</v>
      </c>
      <c r="I20" s="188" t="s">
        <v>721</v>
      </c>
      <c r="J20" s="189" t="s">
        <v>306</v>
      </c>
      <c r="K20" s="190" t="s">
        <v>307</v>
      </c>
      <c r="L20" s="216" t="s">
        <v>308</v>
      </c>
      <c r="M20" s="186" t="s">
        <v>309</v>
      </c>
      <c r="N20" s="186" t="s">
        <v>737</v>
      </c>
      <c r="O20" s="191">
        <v>0</v>
      </c>
      <c r="P20" s="186" t="s">
        <v>738</v>
      </c>
      <c r="Q20" s="187" t="s">
        <v>724</v>
      </c>
      <c r="R20" s="186" t="s">
        <v>725</v>
      </c>
      <c r="S20" s="187" t="s">
        <v>1041</v>
      </c>
      <c r="T20" s="187" t="s">
        <v>1100</v>
      </c>
      <c r="U20" s="192">
        <v>129155.72</v>
      </c>
      <c r="V20" s="193">
        <v>0</v>
      </c>
    </row>
    <row r="21" spans="2:22" s="185" customFormat="1" x14ac:dyDescent="0.25">
      <c r="B21" s="186" t="s">
        <v>301</v>
      </c>
      <c r="C21" s="186" t="s">
        <v>315</v>
      </c>
      <c r="D21" s="186" t="s">
        <v>316</v>
      </c>
      <c r="E21" s="186" t="s">
        <v>368</v>
      </c>
      <c r="F21" s="186" t="s">
        <v>369</v>
      </c>
      <c r="G21" s="186" t="s">
        <v>370</v>
      </c>
      <c r="H21" s="187" t="s">
        <v>720</v>
      </c>
      <c r="I21" s="188" t="s">
        <v>721</v>
      </c>
      <c r="J21" s="189" t="s">
        <v>306</v>
      </c>
      <c r="K21" s="190" t="s">
        <v>307</v>
      </c>
      <c r="L21" s="216" t="s">
        <v>308</v>
      </c>
      <c r="M21" s="186" t="s">
        <v>309</v>
      </c>
      <c r="N21" s="186" t="s">
        <v>722</v>
      </c>
      <c r="O21" s="191">
        <v>0</v>
      </c>
      <c r="P21" s="186" t="s">
        <v>739</v>
      </c>
      <c r="Q21" s="187" t="s">
        <v>724</v>
      </c>
      <c r="R21" s="186" t="s">
        <v>725</v>
      </c>
      <c r="S21" s="187" t="s">
        <v>1041</v>
      </c>
      <c r="T21" s="187" t="s">
        <v>1100</v>
      </c>
      <c r="U21" s="192">
        <v>68548.929999999993</v>
      </c>
      <c r="V21" s="193">
        <v>0</v>
      </c>
    </row>
    <row r="22" spans="2:22" s="185" customFormat="1" x14ac:dyDescent="0.25">
      <c r="B22" s="186" t="s">
        <v>301</v>
      </c>
      <c r="C22" s="186" t="s">
        <v>315</v>
      </c>
      <c r="D22" s="186" t="s">
        <v>316</v>
      </c>
      <c r="E22" s="186" t="s">
        <v>371</v>
      </c>
      <c r="F22" s="186" t="s">
        <v>372</v>
      </c>
      <c r="G22" s="186" t="s">
        <v>373</v>
      </c>
      <c r="H22" s="187" t="s">
        <v>733</v>
      </c>
      <c r="I22" s="188" t="s">
        <v>721</v>
      </c>
      <c r="J22" s="189" t="s">
        <v>306</v>
      </c>
      <c r="K22" s="190" t="s">
        <v>307</v>
      </c>
      <c r="L22" s="216" t="s">
        <v>308</v>
      </c>
      <c r="M22" s="186" t="s">
        <v>309</v>
      </c>
      <c r="N22" s="186" t="s">
        <v>734</v>
      </c>
      <c r="O22" s="191">
        <v>0</v>
      </c>
      <c r="P22" s="186" t="s">
        <v>740</v>
      </c>
      <c r="Q22" s="187" t="s">
        <v>724</v>
      </c>
      <c r="R22" s="186" t="s">
        <v>725</v>
      </c>
      <c r="S22" s="187" t="s">
        <v>1041</v>
      </c>
      <c r="T22" s="187" t="s">
        <v>1100</v>
      </c>
      <c r="U22" s="192">
        <v>94694.39</v>
      </c>
      <c r="V22" s="193">
        <v>0</v>
      </c>
    </row>
    <row r="23" spans="2:22" s="185" customFormat="1" x14ac:dyDescent="0.25">
      <c r="B23" s="186" t="s">
        <v>301</v>
      </c>
      <c r="C23" s="186" t="s">
        <v>315</v>
      </c>
      <c r="D23" s="186" t="s">
        <v>316</v>
      </c>
      <c r="E23" s="186" t="s">
        <v>374</v>
      </c>
      <c r="F23" s="186" t="s">
        <v>375</v>
      </c>
      <c r="G23" s="186" t="s">
        <v>376</v>
      </c>
      <c r="H23" s="187" t="s">
        <v>741</v>
      </c>
      <c r="I23" s="188" t="s">
        <v>721</v>
      </c>
      <c r="J23" s="189" t="s">
        <v>306</v>
      </c>
      <c r="K23" s="190" t="s">
        <v>307</v>
      </c>
      <c r="L23" s="216" t="s">
        <v>308</v>
      </c>
      <c r="M23" s="186" t="s">
        <v>309</v>
      </c>
      <c r="N23" s="186" t="s">
        <v>742</v>
      </c>
      <c r="O23" s="191">
        <v>0</v>
      </c>
      <c r="P23" s="186" t="s">
        <v>743</v>
      </c>
      <c r="Q23" s="187" t="s">
        <v>724</v>
      </c>
      <c r="R23" s="186" t="s">
        <v>725</v>
      </c>
      <c r="S23" s="187" t="s">
        <v>1041</v>
      </c>
      <c r="T23" s="187" t="s">
        <v>1100</v>
      </c>
      <c r="U23" s="192">
        <v>82190.69</v>
      </c>
      <c r="V23" s="193">
        <v>0</v>
      </c>
    </row>
    <row r="24" spans="2:22" s="185" customFormat="1" x14ac:dyDescent="0.25">
      <c r="B24" s="186" t="s">
        <v>301</v>
      </c>
      <c r="C24" s="186" t="s">
        <v>315</v>
      </c>
      <c r="D24" s="186" t="s">
        <v>316</v>
      </c>
      <c r="E24" s="186" t="s">
        <v>377</v>
      </c>
      <c r="F24" s="186" t="s">
        <v>378</v>
      </c>
      <c r="G24" s="186" t="s">
        <v>379</v>
      </c>
      <c r="H24" s="187" t="s">
        <v>733</v>
      </c>
      <c r="I24" s="188" t="s">
        <v>721</v>
      </c>
      <c r="J24" s="189" t="s">
        <v>306</v>
      </c>
      <c r="K24" s="190" t="s">
        <v>307</v>
      </c>
      <c r="L24" s="216" t="s">
        <v>308</v>
      </c>
      <c r="M24" s="186" t="s">
        <v>309</v>
      </c>
      <c r="N24" s="186" t="s">
        <v>734</v>
      </c>
      <c r="O24" s="191">
        <v>0</v>
      </c>
      <c r="P24" s="186" t="s">
        <v>744</v>
      </c>
      <c r="Q24" s="187" t="s">
        <v>724</v>
      </c>
      <c r="R24" s="186" t="s">
        <v>725</v>
      </c>
      <c r="S24" s="187" t="s">
        <v>1041</v>
      </c>
      <c r="T24" s="187" t="s">
        <v>1100</v>
      </c>
      <c r="U24" s="192">
        <v>115685.8</v>
      </c>
      <c r="V24" s="193">
        <v>0</v>
      </c>
    </row>
    <row r="25" spans="2:22" s="185" customFormat="1" x14ac:dyDescent="0.25">
      <c r="B25" s="186" t="s">
        <v>301</v>
      </c>
      <c r="C25" s="186" t="s">
        <v>315</v>
      </c>
      <c r="D25" s="186" t="s">
        <v>316</v>
      </c>
      <c r="E25" s="186" t="s">
        <v>380</v>
      </c>
      <c r="F25" s="186" t="s">
        <v>381</v>
      </c>
      <c r="G25" s="186" t="s">
        <v>382</v>
      </c>
      <c r="H25" s="187" t="s">
        <v>745</v>
      </c>
      <c r="I25" s="188" t="s">
        <v>721</v>
      </c>
      <c r="J25" s="189" t="s">
        <v>306</v>
      </c>
      <c r="K25" s="190" t="s">
        <v>307</v>
      </c>
      <c r="L25" s="216" t="s">
        <v>308</v>
      </c>
      <c r="M25" s="186" t="s">
        <v>309</v>
      </c>
      <c r="N25" s="186" t="s">
        <v>746</v>
      </c>
      <c r="O25" s="191">
        <v>0</v>
      </c>
      <c r="P25" s="186" t="s">
        <v>747</v>
      </c>
      <c r="Q25" s="187" t="s">
        <v>352</v>
      </c>
      <c r="R25" s="186" t="s">
        <v>725</v>
      </c>
      <c r="S25" s="187" t="s">
        <v>1041</v>
      </c>
      <c r="T25" s="187" t="s">
        <v>1100</v>
      </c>
      <c r="U25" s="192">
        <v>61838.58</v>
      </c>
      <c r="V25" s="193">
        <v>0</v>
      </c>
    </row>
    <row r="26" spans="2:22" s="185" customFormat="1" x14ac:dyDescent="0.25">
      <c r="B26" s="186" t="s">
        <v>301</v>
      </c>
      <c r="C26" s="186" t="s">
        <v>315</v>
      </c>
      <c r="D26" s="186" t="s">
        <v>316</v>
      </c>
      <c r="E26" s="186" t="s">
        <v>383</v>
      </c>
      <c r="F26" s="186" t="s">
        <v>384</v>
      </c>
      <c r="G26" s="186" t="s">
        <v>385</v>
      </c>
      <c r="H26" s="187" t="s">
        <v>736</v>
      </c>
      <c r="I26" s="188" t="s">
        <v>721</v>
      </c>
      <c r="J26" s="189" t="s">
        <v>306</v>
      </c>
      <c r="K26" s="190" t="s">
        <v>307</v>
      </c>
      <c r="L26" s="216" t="s">
        <v>308</v>
      </c>
      <c r="M26" s="186" t="s">
        <v>309</v>
      </c>
      <c r="N26" s="186" t="s">
        <v>737</v>
      </c>
      <c r="O26" s="191">
        <v>0</v>
      </c>
      <c r="P26" s="186" t="s">
        <v>748</v>
      </c>
      <c r="Q26" s="187" t="s">
        <v>724</v>
      </c>
      <c r="R26" s="186" t="s">
        <v>725</v>
      </c>
      <c r="S26" s="187" t="s">
        <v>1041</v>
      </c>
      <c r="T26" s="187" t="s">
        <v>1100</v>
      </c>
      <c r="U26" s="192">
        <v>188431.9</v>
      </c>
      <c r="V26" s="193">
        <v>0</v>
      </c>
    </row>
    <row r="27" spans="2:22" s="185" customFormat="1" x14ac:dyDescent="0.25">
      <c r="B27" s="186" t="s">
        <v>301</v>
      </c>
      <c r="C27" s="186" t="s">
        <v>315</v>
      </c>
      <c r="D27" s="186" t="s">
        <v>316</v>
      </c>
      <c r="E27" s="186" t="s">
        <v>386</v>
      </c>
      <c r="F27" s="186" t="s">
        <v>387</v>
      </c>
      <c r="G27" s="186" t="s">
        <v>388</v>
      </c>
      <c r="H27" s="187" t="s">
        <v>736</v>
      </c>
      <c r="I27" s="188" t="s">
        <v>721</v>
      </c>
      <c r="J27" s="189" t="s">
        <v>306</v>
      </c>
      <c r="K27" s="190" t="s">
        <v>307</v>
      </c>
      <c r="L27" s="216" t="s">
        <v>308</v>
      </c>
      <c r="M27" s="186" t="s">
        <v>309</v>
      </c>
      <c r="N27" s="186" t="s">
        <v>737</v>
      </c>
      <c r="O27" s="191">
        <v>0</v>
      </c>
      <c r="P27" s="186" t="s">
        <v>749</v>
      </c>
      <c r="Q27" s="187" t="s">
        <v>724</v>
      </c>
      <c r="R27" s="186" t="s">
        <v>725</v>
      </c>
      <c r="S27" s="187" t="s">
        <v>1041</v>
      </c>
      <c r="T27" s="187" t="s">
        <v>1100</v>
      </c>
      <c r="U27" s="192">
        <v>169935.17</v>
      </c>
      <c r="V27" s="193">
        <v>0</v>
      </c>
    </row>
    <row r="28" spans="2:22" s="185" customFormat="1" x14ac:dyDescent="0.25">
      <c r="B28" s="186" t="s">
        <v>301</v>
      </c>
      <c r="C28" s="186" t="s">
        <v>345</v>
      </c>
      <c r="D28" s="186" t="s">
        <v>316</v>
      </c>
      <c r="E28" s="186" t="s">
        <v>389</v>
      </c>
      <c r="F28" s="186" t="s">
        <v>390</v>
      </c>
      <c r="G28" s="186" t="s">
        <v>391</v>
      </c>
      <c r="H28" s="187" t="s">
        <v>736</v>
      </c>
      <c r="I28" s="188" t="s">
        <v>721</v>
      </c>
      <c r="J28" s="189" t="s">
        <v>306</v>
      </c>
      <c r="K28" s="190" t="s">
        <v>307</v>
      </c>
      <c r="L28" s="216" t="s">
        <v>308</v>
      </c>
      <c r="M28" s="186" t="s">
        <v>309</v>
      </c>
      <c r="N28" s="186" t="s">
        <v>737</v>
      </c>
      <c r="O28" s="191">
        <v>0</v>
      </c>
      <c r="P28" s="186" t="s">
        <v>750</v>
      </c>
      <c r="Q28" s="187" t="s">
        <v>724</v>
      </c>
      <c r="R28" s="186" t="s">
        <v>725</v>
      </c>
      <c r="S28" s="187" t="s">
        <v>1041</v>
      </c>
      <c r="T28" s="187" t="s">
        <v>1100</v>
      </c>
      <c r="U28" s="192">
        <v>152534.24</v>
      </c>
      <c r="V28" s="193">
        <v>0</v>
      </c>
    </row>
    <row r="29" spans="2:22" s="185" customFormat="1" x14ac:dyDescent="0.25">
      <c r="B29" s="186" t="s">
        <v>301</v>
      </c>
      <c r="C29" s="186" t="s">
        <v>345</v>
      </c>
      <c r="D29" s="186" t="s">
        <v>316</v>
      </c>
      <c r="E29" s="186" t="s">
        <v>392</v>
      </c>
      <c r="F29" s="186" t="s">
        <v>393</v>
      </c>
      <c r="G29" s="186" t="s">
        <v>394</v>
      </c>
      <c r="H29" s="187" t="s">
        <v>733</v>
      </c>
      <c r="I29" s="188" t="s">
        <v>721</v>
      </c>
      <c r="J29" s="189" t="s">
        <v>306</v>
      </c>
      <c r="K29" s="190" t="s">
        <v>307</v>
      </c>
      <c r="L29" s="216" t="s">
        <v>308</v>
      </c>
      <c r="M29" s="186" t="s">
        <v>309</v>
      </c>
      <c r="N29" s="186" t="s">
        <v>734</v>
      </c>
      <c r="O29" s="191">
        <v>0</v>
      </c>
      <c r="P29" s="186" t="s">
        <v>751</v>
      </c>
      <c r="Q29" s="187" t="s">
        <v>724</v>
      </c>
      <c r="R29" s="186" t="s">
        <v>725</v>
      </c>
      <c r="S29" s="187" t="s">
        <v>1041</v>
      </c>
      <c r="T29" s="187" t="s">
        <v>1100</v>
      </c>
      <c r="U29" s="192">
        <v>90141.16</v>
      </c>
      <c r="V29" s="193">
        <v>0</v>
      </c>
    </row>
    <row r="30" spans="2:22" s="185" customFormat="1" x14ac:dyDescent="0.25">
      <c r="B30" s="186" t="s">
        <v>301</v>
      </c>
      <c r="C30" s="186" t="s">
        <v>345</v>
      </c>
      <c r="D30" s="186" t="s">
        <v>316</v>
      </c>
      <c r="E30" s="186" t="s">
        <v>395</v>
      </c>
      <c r="F30" s="186" t="s">
        <v>396</v>
      </c>
      <c r="G30" s="186" t="s">
        <v>397</v>
      </c>
      <c r="H30" s="187" t="s">
        <v>736</v>
      </c>
      <c r="I30" s="188" t="s">
        <v>721</v>
      </c>
      <c r="J30" s="189" t="s">
        <v>306</v>
      </c>
      <c r="K30" s="190" t="s">
        <v>307</v>
      </c>
      <c r="L30" s="216" t="s">
        <v>308</v>
      </c>
      <c r="M30" s="186" t="s">
        <v>309</v>
      </c>
      <c r="N30" s="186" t="s">
        <v>752</v>
      </c>
      <c r="O30" s="191">
        <v>0</v>
      </c>
      <c r="P30" s="186" t="s">
        <v>753</v>
      </c>
      <c r="Q30" s="187" t="s">
        <v>724</v>
      </c>
      <c r="R30" s="186" t="s">
        <v>725</v>
      </c>
      <c r="S30" s="187" t="s">
        <v>1041</v>
      </c>
      <c r="T30" s="187" t="s">
        <v>1100</v>
      </c>
      <c r="U30" s="192">
        <v>94865.4</v>
      </c>
      <c r="V30" s="193">
        <v>0</v>
      </c>
    </row>
    <row r="31" spans="2:22" s="185" customFormat="1" x14ac:dyDescent="0.25">
      <c r="B31" s="186" t="s">
        <v>301</v>
      </c>
      <c r="C31" s="186" t="s">
        <v>345</v>
      </c>
      <c r="D31" s="186" t="s">
        <v>316</v>
      </c>
      <c r="E31" s="186" t="s">
        <v>398</v>
      </c>
      <c r="F31" s="186" t="s">
        <v>399</v>
      </c>
      <c r="G31" s="186" t="s">
        <v>400</v>
      </c>
      <c r="H31" s="187" t="s">
        <v>730</v>
      </c>
      <c r="I31" s="188" t="s">
        <v>721</v>
      </c>
      <c r="J31" s="189" t="s">
        <v>306</v>
      </c>
      <c r="K31" s="190" t="s">
        <v>307</v>
      </c>
      <c r="L31" s="216" t="s">
        <v>308</v>
      </c>
      <c r="M31" s="186" t="s">
        <v>309</v>
      </c>
      <c r="N31" s="186" t="s">
        <v>754</v>
      </c>
      <c r="O31" s="191">
        <v>0</v>
      </c>
      <c r="P31" s="186" t="s">
        <v>755</v>
      </c>
      <c r="Q31" s="187" t="s">
        <v>352</v>
      </c>
      <c r="R31" s="186" t="s">
        <v>725</v>
      </c>
      <c r="S31" s="187" t="s">
        <v>1041</v>
      </c>
      <c r="T31" s="187" t="s">
        <v>1100</v>
      </c>
      <c r="U31" s="192">
        <v>71518.69</v>
      </c>
      <c r="V31" s="193">
        <v>0</v>
      </c>
    </row>
    <row r="32" spans="2:22" s="185" customFormat="1" x14ac:dyDescent="0.25">
      <c r="B32" s="186" t="s">
        <v>301</v>
      </c>
      <c r="C32" s="186" t="s">
        <v>345</v>
      </c>
      <c r="D32" s="186" t="s">
        <v>316</v>
      </c>
      <c r="E32" s="186" t="s">
        <v>401</v>
      </c>
      <c r="F32" s="186" t="s">
        <v>402</v>
      </c>
      <c r="G32" s="186" t="s">
        <v>403</v>
      </c>
      <c r="H32" s="187" t="s">
        <v>736</v>
      </c>
      <c r="I32" s="188" t="s">
        <v>721</v>
      </c>
      <c r="J32" s="189" t="s">
        <v>306</v>
      </c>
      <c r="K32" s="190" t="s">
        <v>307</v>
      </c>
      <c r="L32" s="216" t="s">
        <v>308</v>
      </c>
      <c r="M32" s="186" t="s">
        <v>309</v>
      </c>
      <c r="N32" s="186" t="s">
        <v>737</v>
      </c>
      <c r="O32" s="191">
        <v>0</v>
      </c>
      <c r="P32" s="186" t="s">
        <v>756</v>
      </c>
      <c r="Q32" s="187" t="s">
        <v>724</v>
      </c>
      <c r="R32" s="186" t="s">
        <v>725</v>
      </c>
      <c r="S32" s="187" t="s">
        <v>1041</v>
      </c>
      <c r="T32" s="187" t="s">
        <v>1100</v>
      </c>
      <c r="U32" s="192">
        <v>159554.81</v>
      </c>
      <c r="V32" s="193">
        <v>0</v>
      </c>
    </row>
    <row r="33" spans="2:22" s="185" customFormat="1" x14ac:dyDescent="0.25">
      <c r="B33" s="186" t="s">
        <v>301</v>
      </c>
      <c r="C33" s="186" t="s">
        <v>345</v>
      </c>
      <c r="D33" s="186" t="s">
        <v>316</v>
      </c>
      <c r="E33" s="186" t="s">
        <v>404</v>
      </c>
      <c r="F33" s="186" t="s">
        <v>405</v>
      </c>
      <c r="G33" s="186" t="s">
        <v>406</v>
      </c>
      <c r="H33" s="187" t="s">
        <v>733</v>
      </c>
      <c r="I33" s="188" t="s">
        <v>721</v>
      </c>
      <c r="J33" s="189" t="s">
        <v>306</v>
      </c>
      <c r="K33" s="190" t="s">
        <v>307</v>
      </c>
      <c r="L33" s="216" t="s">
        <v>308</v>
      </c>
      <c r="M33" s="186" t="s">
        <v>309</v>
      </c>
      <c r="N33" s="186" t="s">
        <v>734</v>
      </c>
      <c r="O33" s="191">
        <v>0</v>
      </c>
      <c r="P33" s="186" t="s">
        <v>757</v>
      </c>
      <c r="Q33" s="187" t="s">
        <v>724</v>
      </c>
      <c r="R33" s="186" t="s">
        <v>725</v>
      </c>
      <c r="S33" s="187" t="s">
        <v>1041</v>
      </c>
      <c r="T33" s="187" t="s">
        <v>1100</v>
      </c>
      <c r="U33" s="192">
        <v>118200.47</v>
      </c>
      <c r="V33" s="193">
        <v>0</v>
      </c>
    </row>
    <row r="34" spans="2:22" s="185" customFormat="1" x14ac:dyDescent="0.25">
      <c r="B34" s="186" t="s">
        <v>301</v>
      </c>
      <c r="C34" s="186" t="s">
        <v>345</v>
      </c>
      <c r="D34" s="186" t="s">
        <v>316</v>
      </c>
      <c r="E34" s="186" t="s">
        <v>407</v>
      </c>
      <c r="F34" s="186" t="s">
        <v>408</v>
      </c>
      <c r="G34" s="186" t="s">
        <v>409</v>
      </c>
      <c r="H34" s="187" t="s">
        <v>733</v>
      </c>
      <c r="I34" s="188" t="s">
        <v>721</v>
      </c>
      <c r="J34" s="189" t="s">
        <v>306</v>
      </c>
      <c r="K34" s="190" t="s">
        <v>307</v>
      </c>
      <c r="L34" s="216" t="s">
        <v>308</v>
      </c>
      <c r="M34" s="186" t="s">
        <v>309</v>
      </c>
      <c r="N34" s="186" t="s">
        <v>734</v>
      </c>
      <c r="O34" s="191">
        <v>0</v>
      </c>
      <c r="P34" s="186" t="s">
        <v>758</v>
      </c>
      <c r="Q34" s="187" t="s">
        <v>724</v>
      </c>
      <c r="R34" s="186" t="s">
        <v>725</v>
      </c>
      <c r="S34" s="187" t="s">
        <v>1041</v>
      </c>
      <c r="T34" s="187" t="s">
        <v>1100</v>
      </c>
      <c r="U34" s="192">
        <v>106649.86</v>
      </c>
      <c r="V34" s="193">
        <v>0</v>
      </c>
    </row>
    <row r="35" spans="2:22" s="185" customFormat="1" x14ac:dyDescent="0.25">
      <c r="B35" s="186" t="s">
        <v>301</v>
      </c>
      <c r="C35" s="186" t="s">
        <v>345</v>
      </c>
      <c r="D35" s="186" t="s">
        <v>316</v>
      </c>
      <c r="E35" s="186" t="s">
        <v>410</v>
      </c>
      <c r="F35" s="186" t="s">
        <v>411</v>
      </c>
      <c r="G35" s="186" t="s">
        <v>412</v>
      </c>
      <c r="H35" s="187" t="s">
        <v>736</v>
      </c>
      <c r="I35" s="188" t="s">
        <v>721</v>
      </c>
      <c r="J35" s="189" t="s">
        <v>306</v>
      </c>
      <c r="K35" s="190" t="s">
        <v>307</v>
      </c>
      <c r="L35" s="216" t="s">
        <v>308</v>
      </c>
      <c r="M35" s="186" t="s">
        <v>309</v>
      </c>
      <c r="N35" s="186" t="s">
        <v>737</v>
      </c>
      <c r="O35" s="191">
        <v>0</v>
      </c>
      <c r="P35" s="186" t="s">
        <v>759</v>
      </c>
      <c r="Q35" s="187" t="s">
        <v>724</v>
      </c>
      <c r="R35" s="186" t="s">
        <v>725</v>
      </c>
      <c r="S35" s="187" t="s">
        <v>1041</v>
      </c>
      <c r="T35" s="187" t="s">
        <v>1100</v>
      </c>
      <c r="U35" s="192">
        <v>275782.34000000003</v>
      </c>
      <c r="V35" s="193">
        <v>0</v>
      </c>
    </row>
    <row r="36" spans="2:22" s="185" customFormat="1" x14ac:dyDescent="0.25">
      <c r="B36" s="186" t="s">
        <v>301</v>
      </c>
      <c r="C36" s="186" t="s">
        <v>345</v>
      </c>
      <c r="D36" s="186" t="s">
        <v>316</v>
      </c>
      <c r="E36" s="186" t="s">
        <v>413</v>
      </c>
      <c r="F36" s="186" t="s">
        <v>414</v>
      </c>
      <c r="G36" s="186" t="s">
        <v>415</v>
      </c>
      <c r="H36" s="187" t="s">
        <v>733</v>
      </c>
      <c r="I36" s="188" t="s">
        <v>721</v>
      </c>
      <c r="J36" s="189" t="s">
        <v>306</v>
      </c>
      <c r="K36" s="190" t="s">
        <v>307</v>
      </c>
      <c r="L36" s="216" t="s">
        <v>308</v>
      </c>
      <c r="M36" s="186" t="s">
        <v>309</v>
      </c>
      <c r="N36" s="186" t="s">
        <v>734</v>
      </c>
      <c r="O36" s="191">
        <v>0</v>
      </c>
      <c r="P36" s="186" t="s">
        <v>760</v>
      </c>
      <c r="Q36" s="187" t="s">
        <v>724</v>
      </c>
      <c r="R36" s="186" t="s">
        <v>725</v>
      </c>
      <c r="S36" s="187" t="s">
        <v>1041</v>
      </c>
      <c r="T36" s="187" t="s">
        <v>1100</v>
      </c>
      <c r="U36" s="192">
        <v>178203.99</v>
      </c>
      <c r="V36" s="193">
        <v>0</v>
      </c>
    </row>
    <row r="37" spans="2:22" s="185" customFormat="1" x14ac:dyDescent="0.25">
      <c r="B37" s="186" t="s">
        <v>301</v>
      </c>
      <c r="C37" s="186" t="s">
        <v>315</v>
      </c>
      <c r="D37" s="186" t="s">
        <v>316</v>
      </c>
      <c r="E37" s="186" t="s">
        <v>416</v>
      </c>
      <c r="F37" s="186" t="s">
        <v>417</v>
      </c>
      <c r="G37" s="186" t="s">
        <v>418</v>
      </c>
      <c r="H37" s="187" t="s">
        <v>736</v>
      </c>
      <c r="I37" s="188" t="s">
        <v>721</v>
      </c>
      <c r="J37" s="189" t="s">
        <v>306</v>
      </c>
      <c r="K37" s="190" t="s">
        <v>307</v>
      </c>
      <c r="L37" s="216" t="s">
        <v>308</v>
      </c>
      <c r="M37" s="186" t="s">
        <v>309</v>
      </c>
      <c r="N37" s="186" t="s">
        <v>737</v>
      </c>
      <c r="O37" s="191">
        <v>0</v>
      </c>
      <c r="P37" s="186" t="s">
        <v>761</v>
      </c>
      <c r="Q37" s="187" t="s">
        <v>724</v>
      </c>
      <c r="R37" s="186" t="s">
        <v>725</v>
      </c>
      <c r="S37" s="187" t="s">
        <v>1041</v>
      </c>
      <c r="T37" s="187" t="s">
        <v>1100</v>
      </c>
      <c r="U37" s="192">
        <v>141572.12</v>
      </c>
      <c r="V37" s="193">
        <v>0</v>
      </c>
    </row>
    <row r="38" spans="2:22" s="185" customFormat="1" x14ac:dyDescent="0.25">
      <c r="B38" s="186" t="s">
        <v>301</v>
      </c>
      <c r="C38" s="186" t="s">
        <v>345</v>
      </c>
      <c r="D38" s="186" t="s">
        <v>316</v>
      </c>
      <c r="E38" s="186" t="s">
        <v>419</v>
      </c>
      <c r="F38" s="186" t="s">
        <v>420</v>
      </c>
      <c r="G38" s="186" t="s">
        <v>421</v>
      </c>
      <c r="H38" s="187" t="s">
        <v>720</v>
      </c>
      <c r="I38" s="188" t="s">
        <v>721</v>
      </c>
      <c r="J38" s="189" t="s">
        <v>306</v>
      </c>
      <c r="K38" s="190" t="s">
        <v>307</v>
      </c>
      <c r="L38" s="216" t="s">
        <v>308</v>
      </c>
      <c r="M38" s="186" t="s">
        <v>309</v>
      </c>
      <c r="N38" s="186" t="s">
        <v>722</v>
      </c>
      <c r="O38" s="191">
        <v>0</v>
      </c>
      <c r="P38" s="186" t="s">
        <v>762</v>
      </c>
      <c r="Q38" s="187" t="s">
        <v>724</v>
      </c>
      <c r="R38" s="186" t="s">
        <v>725</v>
      </c>
      <c r="S38" s="187" t="s">
        <v>1041</v>
      </c>
      <c r="T38" s="187" t="s">
        <v>1100</v>
      </c>
      <c r="U38" s="192">
        <v>57392.29</v>
      </c>
      <c r="V38" s="193">
        <v>0</v>
      </c>
    </row>
    <row r="39" spans="2:22" s="185" customFormat="1" x14ac:dyDescent="0.25">
      <c r="B39" s="186" t="s">
        <v>301</v>
      </c>
      <c r="C39" s="186" t="s">
        <v>345</v>
      </c>
      <c r="D39" s="186" t="s">
        <v>316</v>
      </c>
      <c r="E39" s="186" t="s">
        <v>422</v>
      </c>
      <c r="F39" s="186" t="s">
        <v>423</v>
      </c>
      <c r="G39" s="186" t="s">
        <v>424</v>
      </c>
      <c r="H39" s="187" t="s">
        <v>763</v>
      </c>
      <c r="I39" s="188" t="s">
        <v>721</v>
      </c>
      <c r="J39" s="189" t="s">
        <v>306</v>
      </c>
      <c r="K39" s="190" t="s">
        <v>307</v>
      </c>
      <c r="L39" s="216" t="s">
        <v>308</v>
      </c>
      <c r="M39" s="186" t="s">
        <v>309</v>
      </c>
      <c r="N39" s="186" t="s">
        <v>764</v>
      </c>
      <c r="O39" s="191">
        <v>0</v>
      </c>
      <c r="P39" s="186" t="s">
        <v>765</v>
      </c>
      <c r="Q39" s="187" t="s">
        <v>352</v>
      </c>
      <c r="R39" s="186" t="s">
        <v>725</v>
      </c>
      <c r="S39" s="187" t="s">
        <v>1041</v>
      </c>
      <c r="T39" s="187" t="s">
        <v>1100</v>
      </c>
      <c r="U39" s="192">
        <v>57489.14</v>
      </c>
      <c r="V39" s="193">
        <v>0</v>
      </c>
    </row>
    <row r="40" spans="2:22" s="185" customFormat="1" x14ac:dyDescent="0.25">
      <c r="B40" s="186" t="s">
        <v>301</v>
      </c>
      <c r="C40" s="186" t="s">
        <v>315</v>
      </c>
      <c r="D40" s="186" t="s">
        <v>316</v>
      </c>
      <c r="E40" s="186" t="s">
        <v>302</v>
      </c>
      <c r="F40" s="186" t="s">
        <v>303</v>
      </c>
      <c r="G40" s="186" t="s">
        <v>304</v>
      </c>
      <c r="H40" s="187" t="s">
        <v>730</v>
      </c>
      <c r="I40" s="188" t="s">
        <v>721</v>
      </c>
      <c r="J40" s="189" t="s">
        <v>306</v>
      </c>
      <c r="K40" s="190" t="s">
        <v>307</v>
      </c>
      <c r="L40" s="216" t="s">
        <v>308</v>
      </c>
      <c r="M40" s="186" t="s">
        <v>309</v>
      </c>
      <c r="N40" s="186" t="s">
        <v>310</v>
      </c>
      <c r="O40" s="191">
        <v>0</v>
      </c>
      <c r="P40" s="186" t="s">
        <v>312</v>
      </c>
      <c r="Q40" s="187" t="s">
        <v>352</v>
      </c>
      <c r="R40" s="186" t="s">
        <v>725</v>
      </c>
      <c r="S40" s="187" t="s">
        <v>1041</v>
      </c>
      <c r="T40" s="187" t="s">
        <v>1100</v>
      </c>
      <c r="U40" s="192">
        <v>61150.34</v>
      </c>
      <c r="V40" s="193">
        <v>0</v>
      </c>
    </row>
    <row r="41" spans="2:22" s="185" customFormat="1" x14ac:dyDescent="0.25">
      <c r="B41" s="186" t="s">
        <v>301</v>
      </c>
      <c r="C41" s="186" t="s">
        <v>315</v>
      </c>
      <c r="D41" s="186" t="s">
        <v>766</v>
      </c>
      <c r="E41" s="186" t="s">
        <v>425</v>
      </c>
      <c r="F41" s="186" t="s">
        <v>426</v>
      </c>
      <c r="G41" s="186" t="s">
        <v>427</v>
      </c>
      <c r="H41" s="187" t="s">
        <v>767</v>
      </c>
      <c r="I41" s="188" t="s">
        <v>351</v>
      </c>
      <c r="J41" s="189" t="s">
        <v>306</v>
      </c>
      <c r="K41" s="190" t="s">
        <v>307</v>
      </c>
      <c r="L41" s="216" t="s">
        <v>308</v>
      </c>
      <c r="M41" s="186" t="s">
        <v>309</v>
      </c>
      <c r="N41" s="186" t="s">
        <v>326</v>
      </c>
      <c r="O41" s="191">
        <v>138</v>
      </c>
      <c r="P41" s="186"/>
      <c r="Q41" s="187" t="s">
        <v>768</v>
      </c>
      <c r="R41" s="186" t="s">
        <v>769</v>
      </c>
      <c r="S41" s="187" t="s">
        <v>1041</v>
      </c>
      <c r="T41" s="187" t="s">
        <v>1100</v>
      </c>
      <c r="U41" s="192">
        <v>67857.210000000006</v>
      </c>
      <c r="V41" s="193">
        <v>26504.32</v>
      </c>
    </row>
    <row r="42" spans="2:22" s="185" customFormat="1" x14ac:dyDescent="0.25">
      <c r="B42" s="186" t="s">
        <v>301</v>
      </c>
      <c r="C42" s="186" t="s">
        <v>315</v>
      </c>
      <c r="D42" s="186" t="s">
        <v>766</v>
      </c>
      <c r="E42" s="186" t="s">
        <v>428</v>
      </c>
      <c r="F42" s="186" t="s">
        <v>429</v>
      </c>
      <c r="G42" s="186" t="s">
        <v>430</v>
      </c>
      <c r="H42" s="187" t="s">
        <v>767</v>
      </c>
      <c r="I42" s="188" t="s">
        <v>770</v>
      </c>
      <c r="J42" s="189" t="s">
        <v>306</v>
      </c>
      <c r="K42" s="190" t="s">
        <v>307</v>
      </c>
      <c r="L42" s="216" t="s">
        <v>308</v>
      </c>
      <c r="M42" s="186" t="s">
        <v>309</v>
      </c>
      <c r="N42" s="186" t="s">
        <v>341</v>
      </c>
      <c r="O42" s="191">
        <v>136</v>
      </c>
      <c r="P42" s="186"/>
      <c r="Q42" s="187" t="s">
        <v>768</v>
      </c>
      <c r="R42" s="186" t="s">
        <v>769</v>
      </c>
      <c r="S42" s="187" t="s">
        <v>1041</v>
      </c>
      <c r="T42" s="187" t="s">
        <v>1100</v>
      </c>
      <c r="U42" s="192">
        <v>56683.86</v>
      </c>
      <c r="V42" s="193">
        <v>20789.080000000002</v>
      </c>
    </row>
    <row r="43" spans="2:22" s="185" customFormat="1" x14ac:dyDescent="0.25">
      <c r="B43" s="186" t="s">
        <v>301</v>
      </c>
      <c r="C43" s="186" t="s">
        <v>315</v>
      </c>
      <c r="D43" s="186" t="s">
        <v>766</v>
      </c>
      <c r="E43" s="186" t="s">
        <v>432</v>
      </c>
      <c r="F43" s="186" t="s">
        <v>433</v>
      </c>
      <c r="G43" s="186" t="s">
        <v>434</v>
      </c>
      <c r="H43" s="187" t="s">
        <v>767</v>
      </c>
      <c r="I43" s="188" t="s">
        <v>351</v>
      </c>
      <c r="J43" s="189" t="s">
        <v>306</v>
      </c>
      <c r="K43" s="190" t="s">
        <v>307</v>
      </c>
      <c r="L43" s="216" t="s">
        <v>308</v>
      </c>
      <c r="M43" s="186" t="s">
        <v>309</v>
      </c>
      <c r="N43" s="186" t="s">
        <v>326</v>
      </c>
      <c r="O43" s="191">
        <v>104</v>
      </c>
      <c r="P43" s="186"/>
      <c r="Q43" s="187" t="s">
        <v>768</v>
      </c>
      <c r="R43" s="186" t="s">
        <v>769</v>
      </c>
      <c r="S43" s="187" t="s">
        <v>1041</v>
      </c>
      <c r="T43" s="187" t="s">
        <v>1100</v>
      </c>
      <c r="U43" s="192">
        <v>56232.46</v>
      </c>
      <c r="V43" s="193">
        <v>18590.400000000001</v>
      </c>
    </row>
    <row r="44" spans="2:22" s="185" customFormat="1" x14ac:dyDescent="0.25">
      <c r="B44" s="186" t="s">
        <v>301</v>
      </c>
      <c r="C44" s="186" t="s">
        <v>315</v>
      </c>
      <c r="D44" s="186" t="s">
        <v>316</v>
      </c>
      <c r="E44" s="186" t="s">
        <v>435</v>
      </c>
      <c r="F44" s="186" t="s">
        <v>436</v>
      </c>
      <c r="G44" s="186" t="s">
        <v>437</v>
      </c>
      <c r="H44" s="187" t="s">
        <v>767</v>
      </c>
      <c r="I44" s="188" t="s">
        <v>351</v>
      </c>
      <c r="J44" s="189" t="s">
        <v>306</v>
      </c>
      <c r="K44" s="190" t="s">
        <v>307</v>
      </c>
      <c r="L44" s="216" t="s">
        <v>308</v>
      </c>
      <c r="M44" s="186" t="s">
        <v>309</v>
      </c>
      <c r="N44" s="186" t="s">
        <v>341</v>
      </c>
      <c r="O44" s="191">
        <v>142</v>
      </c>
      <c r="P44" s="186"/>
      <c r="Q44" s="187" t="s">
        <v>768</v>
      </c>
      <c r="R44" s="186" t="s">
        <v>769</v>
      </c>
      <c r="S44" s="187" t="s">
        <v>1041</v>
      </c>
      <c r="T44" s="187" t="s">
        <v>1100</v>
      </c>
      <c r="U44" s="192">
        <v>61511.62</v>
      </c>
      <c r="V44" s="193">
        <v>25800.33</v>
      </c>
    </row>
    <row r="45" spans="2:22" s="185" customFormat="1" x14ac:dyDescent="0.25">
      <c r="B45" s="186" t="s">
        <v>301</v>
      </c>
      <c r="C45" s="186" t="s">
        <v>315</v>
      </c>
      <c r="D45" s="186" t="s">
        <v>316</v>
      </c>
      <c r="E45" s="186" t="s">
        <v>438</v>
      </c>
      <c r="F45" s="186" t="s">
        <v>439</v>
      </c>
      <c r="G45" s="186" t="s">
        <v>440</v>
      </c>
      <c r="H45" s="187" t="s">
        <v>767</v>
      </c>
      <c r="I45" s="188" t="s">
        <v>351</v>
      </c>
      <c r="J45" s="189" t="s">
        <v>306</v>
      </c>
      <c r="K45" s="190" t="s">
        <v>307</v>
      </c>
      <c r="L45" s="216" t="s">
        <v>308</v>
      </c>
      <c r="M45" s="186" t="s">
        <v>309</v>
      </c>
      <c r="N45" s="186" t="s">
        <v>326</v>
      </c>
      <c r="O45" s="191">
        <v>164</v>
      </c>
      <c r="P45" s="186"/>
      <c r="Q45" s="187" t="s">
        <v>768</v>
      </c>
      <c r="R45" s="186" t="s">
        <v>769</v>
      </c>
      <c r="S45" s="187" t="s">
        <v>1041</v>
      </c>
      <c r="T45" s="187" t="s">
        <v>1100</v>
      </c>
      <c r="U45" s="192">
        <v>76015.61</v>
      </c>
      <c r="V45" s="193">
        <v>23499.27</v>
      </c>
    </row>
    <row r="46" spans="2:22" s="185" customFormat="1" x14ac:dyDescent="0.25">
      <c r="B46" s="186" t="s">
        <v>301</v>
      </c>
      <c r="C46" s="186" t="s">
        <v>315</v>
      </c>
      <c r="D46" s="186" t="s">
        <v>316</v>
      </c>
      <c r="E46" s="186" t="s">
        <v>441</v>
      </c>
      <c r="F46" s="186" t="s">
        <v>442</v>
      </c>
      <c r="G46" s="186" t="s">
        <v>443</v>
      </c>
      <c r="H46" s="187" t="s">
        <v>767</v>
      </c>
      <c r="I46" s="188" t="s">
        <v>351</v>
      </c>
      <c r="J46" s="189" t="s">
        <v>306</v>
      </c>
      <c r="K46" s="190" t="s">
        <v>307</v>
      </c>
      <c r="L46" s="216" t="s">
        <v>308</v>
      </c>
      <c r="M46" s="186" t="s">
        <v>309</v>
      </c>
      <c r="N46" s="186" t="s">
        <v>326</v>
      </c>
      <c r="O46" s="191">
        <v>102</v>
      </c>
      <c r="P46" s="186"/>
      <c r="Q46" s="187" t="s">
        <v>768</v>
      </c>
      <c r="R46" s="186" t="s">
        <v>769</v>
      </c>
      <c r="S46" s="187" t="s">
        <v>1041</v>
      </c>
      <c r="T46" s="187" t="s">
        <v>1100</v>
      </c>
      <c r="U46" s="192">
        <v>47313.68</v>
      </c>
      <c r="V46" s="193">
        <v>17041.38</v>
      </c>
    </row>
    <row r="47" spans="2:22" s="185" customFormat="1" x14ac:dyDescent="0.25">
      <c r="B47" s="186" t="s">
        <v>301</v>
      </c>
      <c r="C47" s="186" t="s">
        <v>315</v>
      </c>
      <c r="D47" s="186" t="s">
        <v>316</v>
      </c>
      <c r="E47" s="186" t="s">
        <v>444</v>
      </c>
      <c r="F47" s="186" t="s">
        <v>445</v>
      </c>
      <c r="G47" s="186" t="s">
        <v>446</v>
      </c>
      <c r="H47" s="187" t="s">
        <v>767</v>
      </c>
      <c r="I47" s="188" t="s">
        <v>351</v>
      </c>
      <c r="J47" s="189" t="s">
        <v>306</v>
      </c>
      <c r="K47" s="190" t="s">
        <v>307</v>
      </c>
      <c r="L47" s="216" t="s">
        <v>308</v>
      </c>
      <c r="M47" s="186" t="s">
        <v>309</v>
      </c>
      <c r="N47" s="186" t="s">
        <v>326</v>
      </c>
      <c r="O47" s="191">
        <v>120</v>
      </c>
      <c r="P47" s="186"/>
      <c r="Q47" s="187" t="s">
        <v>768</v>
      </c>
      <c r="R47" s="186" t="s">
        <v>769</v>
      </c>
      <c r="S47" s="187" t="s">
        <v>1041</v>
      </c>
      <c r="T47" s="187" t="s">
        <v>1100</v>
      </c>
      <c r="U47" s="192">
        <v>61180.11</v>
      </c>
      <c r="V47" s="193">
        <v>18208.310000000001</v>
      </c>
    </row>
    <row r="48" spans="2:22" s="185" customFormat="1" x14ac:dyDescent="0.25">
      <c r="B48" s="186" t="s">
        <v>301</v>
      </c>
      <c r="C48" s="186" t="s">
        <v>315</v>
      </c>
      <c r="D48" s="186" t="s">
        <v>766</v>
      </c>
      <c r="E48" s="186" t="s">
        <v>447</v>
      </c>
      <c r="F48" s="186" t="s">
        <v>448</v>
      </c>
      <c r="G48" s="186" t="s">
        <v>449</v>
      </c>
      <c r="H48" s="187" t="s">
        <v>767</v>
      </c>
      <c r="I48" s="188" t="s">
        <v>351</v>
      </c>
      <c r="J48" s="189" t="s">
        <v>306</v>
      </c>
      <c r="K48" s="190" t="s">
        <v>307</v>
      </c>
      <c r="L48" s="216" t="s">
        <v>308</v>
      </c>
      <c r="M48" s="186" t="s">
        <v>309</v>
      </c>
      <c r="N48" s="186" t="s">
        <v>326</v>
      </c>
      <c r="O48" s="191">
        <v>174</v>
      </c>
      <c r="P48" s="186"/>
      <c r="Q48" s="187" t="s">
        <v>768</v>
      </c>
      <c r="R48" s="186" t="s">
        <v>769</v>
      </c>
      <c r="S48" s="187" t="s">
        <v>1041</v>
      </c>
      <c r="T48" s="187" t="s">
        <v>1100</v>
      </c>
      <c r="U48" s="192">
        <v>77460.37</v>
      </c>
      <c r="V48" s="193">
        <v>31076.09</v>
      </c>
    </row>
    <row r="49" spans="2:22" s="185" customFormat="1" x14ac:dyDescent="0.25">
      <c r="B49" s="186" t="s">
        <v>301</v>
      </c>
      <c r="C49" s="186" t="s">
        <v>315</v>
      </c>
      <c r="D49" s="186" t="s">
        <v>316</v>
      </c>
      <c r="E49" s="186" t="s">
        <v>450</v>
      </c>
      <c r="F49" s="186" t="s">
        <v>451</v>
      </c>
      <c r="G49" s="186" t="s">
        <v>452</v>
      </c>
      <c r="H49" s="187" t="s">
        <v>767</v>
      </c>
      <c r="I49" s="188" t="s">
        <v>351</v>
      </c>
      <c r="J49" s="189" t="s">
        <v>306</v>
      </c>
      <c r="K49" s="190" t="s">
        <v>307</v>
      </c>
      <c r="L49" s="216" t="s">
        <v>308</v>
      </c>
      <c r="M49" s="186" t="s">
        <v>309</v>
      </c>
      <c r="N49" s="186" t="s">
        <v>326</v>
      </c>
      <c r="O49" s="191">
        <v>124</v>
      </c>
      <c r="P49" s="186"/>
      <c r="Q49" s="187" t="s">
        <v>768</v>
      </c>
      <c r="R49" s="186" t="s">
        <v>769</v>
      </c>
      <c r="S49" s="187" t="s">
        <v>1041</v>
      </c>
      <c r="T49" s="187" t="s">
        <v>1100</v>
      </c>
      <c r="U49" s="192">
        <v>33250.620000000003</v>
      </c>
      <c r="V49" s="193">
        <v>32395.49</v>
      </c>
    </row>
    <row r="50" spans="2:22" s="185" customFormat="1" x14ac:dyDescent="0.25">
      <c r="B50" s="186" t="s">
        <v>301</v>
      </c>
      <c r="C50" s="186" t="s">
        <v>315</v>
      </c>
      <c r="D50" s="186" t="s">
        <v>316</v>
      </c>
      <c r="E50" s="186" t="s">
        <v>453</v>
      </c>
      <c r="F50" s="186" t="s">
        <v>454</v>
      </c>
      <c r="G50" s="186" t="s">
        <v>455</v>
      </c>
      <c r="H50" s="187" t="s">
        <v>767</v>
      </c>
      <c r="I50" s="188" t="s">
        <v>351</v>
      </c>
      <c r="J50" s="189" t="s">
        <v>306</v>
      </c>
      <c r="K50" s="190" t="s">
        <v>307</v>
      </c>
      <c r="L50" s="216" t="s">
        <v>308</v>
      </c>
      <c r="M50" s="186" t="s">
        <v>309</v>
      </c>
      <c r="N50" s="186" t="s">
        <v>326</v>
      </c>
      <c r="O50" s="191">
        <v>90</v>
      </c>
      <c r="P50" s="186"/>
      <c r="Q50" s="187" t="s">
        <v>768</v>
      </c>
      <c r="R50" s="186" t="s">
        <v>769</v>
      </c>
      <c r="S50" s="187" t="s">
        <v>1041</v>
      </c>
      <c r="T50" s="187" t="s">
        <v>1100</v>
      </c>
      <c r="U50" s="192">
        <v>45885.1</v>
      </c>
      <c r="V50" s="193">
        <v>16027.72</v>
      </c>
    </row>
    <row r="51" spans="2:22" s="185" customFormat="1" x14ac:dyDescent="0.25">
      <c r="B51" s="186" t="s">
        <v>301</v>
      </c>
      <c r="C51" s="186" t="s">
        <v>315</v>
      </c>
      <c r="D51" s="186" t="s">
        <v>316</v>
      </c>
      <c r="E51" s="186" t="s">
        <v>456</v>
      </c>
      <c r="F51" s="186" t="s">
        <v>457</v>
      </c>
      <c r="G51" s="186" t="s">
        <v>458</v>
      </c>
      <c r="H51" s="187" t="s">
        <v>767</v>
      </c>
      <c r="I51" s="188" t="s">
        <v>351</v>
      </c>
      <c r="J51" s="189" t="s">
        <v>306</v>
      </c>
      <c r="K51" s="190" t="s">
        <v>307</v>
      </c>
      <c r="L51" s="216" t="s">
        <v>308</v>
      </c>
      <c r="M51" s="186" t="s">
        <v>309</v>
      </c>
      <c r="N51" s="186" t="s">
        <v>341</v>
      </c>
      <c r="O51" s="191">
        <v>132</v>
      </c>
      <c r="P51" s="186"/>
      <c r="Q51" s="187" t="s">
        <v>768</v>
      </c>
      <c r="R51" s="186" t="s">
        <v>769</v>
      </c>
      <c r="S51" s="187" t="s">
        <v>1041</v>
      </c>
      <c r="T51" s="187" t="s">
        <v>1100</v>
      </c>
      <c r="U51" s="192">
        <v>49938.559999999998</v>
      </c>
      <c r="V51" s="193">
        <v>19757.45</v>
      </c>
    </row>
    <row r="52" spans="2:22" s="185" customFormat="1" x14ac:dyDescent="0.25">
      <c r="B52" s="186" t="s">
        <v>301</v>
      </c>
      <c r="C52" s="186" t="s">
        <v>315</v>
      </c>
      <c r="D52" s="186" t="s">
        <v>316</v>
      </c>
      <c r="E52" s="186" t="s">
        <v>459</v>
      </c>
      <c r="F52" s="186" t="s">
        <v>460</v>
      </c>
      <c r="G52" s="186" t="s">
        <v>461</v>
      </c>
      <c r="H52" s="187" t="s">
        <v>767</v>
      </c>
      <c r="I52" s="188" t="s">
        <v>351</v>
      </c>
      <c r="J52" s="189" t="s">
        <v>306</v>
      </c>
      <c r="K52" s="190" t="s">
        <v>307</v>
      </c>
      <c r="L52" s="216" t="s">
        <v>308</v>
      </c>
      <c r="M52" s="186" t="s">
        <v>309</v>
      </c>
      <c r="N52" s="186" t="s">
        <v>326</v>
      </c>
      <c r="O52" s="191">
        <v>189</v>
      </c>
      <c r="P52" s="186"/>
      <c r="Q52" s="187" t="s">
        <v>768</v>
      </c>
      <c r="R52" s="186" t="s">
        <v>769</v>
      </c>
      <c r="S52" s="187" t="s">
        <v>1041</v>
      </c>
      <c r="T52" s="187" t="s">
        <v>1100</v>
      </c>
      <c r="U52" s="192">
        <v>81979.56</v>
      </c>
      <c r="V52" s="193">
        <v>38596.47</v>
      </c>
    </row>
    <row r="53" spans="2:22" s="185" customFormat="1" x14ac:dyDescent="0.25">
      <c r="B53" s="186" t="s">
        <v>301</v>
      </c>
      <c r="C53" s="186" t="s">
        <v>315</v>
      </c>
      <c r="D53" s="186" t="s">
        <v>316</v>
      </c>
      <c r="E53" s="186" t="s">
        <v>322</v>
      </c>
      <c r="F53" s="186" t="s">
        <v>323</v>
      </c>
      <c r="G53" s="186" t="s">
        <v>324</v>
      </c>
      <c r="H53" s="187" t="s">
        <v>767</v>
      </c>
      <c r="I53" s="188" t="s">
        <v>351</v>
      </c>
      <c r="J53" s="189" t="s">
        <v>306</v>
      </c>
      <c r="K53" s="190" t="s">
        <v>307</v>
      </c>
      <c r="L53" s="216" t="s">
        <v>308</v>
      </c>
      <c r="M53" s="186" t="s">
        <v>309</v>
      </c>
      <c r="N53" s="186" t="s">
        <v>326</v>
      </c>
      <c r="O53" s="191">
        <v>48</v>
      </c>
      <c r="P53" s="186"/>
      <c r="Q53" s="187" t="s">
        <v>768</v>
      </c>
      <c r="R53" s="186" t="s">
        <v>769</v>
      </c>
      <c r="S53" s="187" t="s">
        <v>1041</v>
      </c>
      <c r="T53" s="187" t="s">
        <v>1100</v>
      </c>
      <c r="U53" s="192">
        <v>33852.129999999997</v>
      </c>
      <c r="V53" s="193">
        <v>100036.68</v>
      </c>
    </row>
    <row r="54" spans="2:22" s="185" customFormat="1" x14ac:dyDescent="0.25">
      <c r="B54" s="186" t="s">
        <v>301</v>
      </c>
      <c r="C54" s="186" t="s">
        <v>315</v>
      </c>
      <c r="D54" s="186" t="s">
        <v>316</v>
      </c>
      <c r="E54" s="186" t="s">
        <v>462</v>
      </c>
      <c r="F54" s="186" t="s">
        <v>463</v>
      </c>
      <c r="G54" s="186" t="s">
        <v>464</v>
      </c>
      <c r="H54" s="187" t="s">
        <v>767</v>
      </c>
      <c r="I54" s="188" t="s">
        <v>351</v>
      </c>
      <c r="J54" s="189" t="s">
        <v>306</v>
      </c>
      <c r="K54" s="190" t="s">
        <v>307</v>
      </c>
      <c r="L54" s="216" t="s">
        <v>308</v>
      </c>
      <c r="M54" s="186" t="s">
        <v>309</v>
      </c>
      <c r="N54" s="186" t="s">
        <v>341</v>
      </c>
      <c r="O54" s="191">
        <v>150</v>
      </c>
      <c r="P54" s="186"/>
      <c r="Q54" s="187" t="s">
        <v>768</v>
      </c>
      <c r="R54" s="186" t="s">
        <v>769</v>
      </c>
      <c r="S54" s="187" t="s">
        <v>1041</v>
      </c>
      <c r="T54" s="187" t="s">
        <v>1100</v>
      </c>
      <c r="U54" s="192">
        <v>59833.05</v>
      </c>
      <c r="V54" s="193">
        <v>21738.06</v>
      </c>
    </row>
    <row r="55" spans="2:22" s="185" customFormat="1" x14ac:dyDescent="0.25">
      <c r="B55" s="186" t="s">
        <v>301</v>
      </c>
      <c r="C55" s="186" t="s">
        <v>315</v>
      </c>
      <c r="D55" s="186" t="s">
        <v>316</v>
      </c>
      <c r="E55" s="186" t="s">
        <v>331</v>
      </c>
      <c r="F55" s="186" t="s">
        <v>332</v>
      </c>
      <c r="G55" s="186" t="s">
        <v>333</v>
      </c>
      <c r="H55" s="187" t="s">
        <v>767</v>
      </c>
      <c r="I55" s="188" t="s">
        <v>351</v>
      </c>
      <c r="J55" s="189" t="s">
        <v>306</v>
      </c>
      <c r="K55" s="190" t="s">
        <v>307</v>
      </c>
      <c r="L55" s="216" t="s">
        <v>308</v>
      </c>
      <c r="M55" s="186" t="s">
        <v>309</v>
      </c>
      <c r="N55" s="186" t="s">
        <v>326</v>
      </c>
      <c r="O55" s="191">
        <v>50</v>
      </c>
      <c r="P55" s="186"/>
      <c r="Q55" s="187" t="s">
        <v>768</v>
      </c>
      <c r="R55" s="186" t="s">
        <v>769</v>
      </c>
      <c r="S55" s="187" t="s">
        <v>1041</v>
      </c>
      <c r="T55" s="187" t="s">
        <v>1100</v>
      </c>
      <c r="U55" s="192">
        <v>43455.58</v>
      </c>
      <c r="V55" s="193">
        <v>94915.34</v>
      </c>
    </row>
    <row r="56" spans="2:22" s="185" customFormat="1" x14ac:dyDescent="0.25">
      <c r="B56" s="186" t="s">
        <v>301</v>
      </c>
      <c r="C56" s="186" t="s">
        <v>315</v>
      </c>
      <c r="D56" s="186" t="s">
        <v>316</v>
      </c>
      <c r="E56" s="186" t="s">
        <v>465</v>
      </c>
      <c r="F56" s="186" t="s">
        <v>466</v>
      </c>
      <c r="G56" s="186" t="s">
        <v>467</v>
      </c>
      <c r="H56" s="187" t="s">
        <v>767</v>
      </c>
      <c r="I56" s="188" t="s">
        <v>351</v>
      </c>
      <c r="J56" s="189" t="s">
        <v>306</v>
      </c>
      <c r="K56" s="190" t="s">
        <v>307</v>
      </c>
      <c r="L56" s="216" t="s">
        <v>308</v>
      </c>
      <c r="M56" s="186" t="s">
        <v>309</v>
      </c>
      <c r="N56" s="186" t="s">
        <v>341</v>
      </c>
      <c r="O56" s="191">
        <v>140</v>
      </c>
      <c r="P56" s="186"/>
      <c r="Q56" s="187" t="s">
        <v>768</v>
      </c>
      <c r="R56" s="186" t="s">
        <v>769</v>
      </c>
      <c r="S56" s="187" t="s">
        <v>1041</v>
      </c>
      <c r="T56" s="187" t="s">
        <v>1100</v>
      </c>
      <c r="U56" s="192">
        <v>64152.3</v>
      </c>
      <c r="V56" s="193">
        <v>17517.59</v>
      </c>
    </row>
    <row r="57" spans="2:22" s="185" customFormat="1" x14ac:dyDescent="0.25">
      <c r="B57" s="186" t="s">
        <v>301</v>
      </c>
      <c r="C57" s="186" t="s">
        <v>315</v>
      </c>
      <c r="D57" s="186" t="s">
        <v>316</v>
      </c>
      <c r="E57" s="186" t="s">
        <v>468</v>
      </c>
      <c r="F57" s="186" t="s">
        <v>469</v>
      </c>
      <c r="G57" s="186" t="s">
        <v>470</v>
      </c>
      <c r="H57" s="187" t="s">
        <v>767</v>
      </c>
      <c r="I57" s="188" t="s">
        <v>351</v>
      </c>
      <c r="J57" s="189" t="s">
        <v>306</v>
      </c>
      <c r="K57" s="190" t="s">
        <v>307</v>
      </c>
      <c r="L57" s="216" t="s">
        <v>308</v>
      </c>
      <c r="M57" s="186" t="s">
        <v>309</v>
      </c>
      <c r="N57" s="186" t="s">
        <v>326</v>
      </c>
      <c r="O57" s="191">
        <v>142</v>
      </c>
      <c r="P57" s="186"/>
      <c r="Q57" s="187" t="s">
        <v>768</v>
      </c>
      <c r="R57" s="186" t="s">
        <v>769</v>
      </c>
      <c r="S57" s="187" t="s">
        <v>1041</v>
      </c>
      <c r="T57" s="187" t="s">
        <v>1100</v>
      </c>
      <c r="U57" s="192">
        <v>69108.78</v>
      </c>
      <c r="V57" s="193">
        <v>50978.92</v>
      </c>
    </row>
    <row r="58" spans="2:22" s="185" customFormat="1" x14ac:dyDescent="0.25">
      <c r="B58" s="186" t="s">
        <v>301</v>
      </c>
      <c r="C58" s="186" t="s">
        <v>315</v>
      </c>
      <c r="D58" s="186" t="s">
        <v>316</v>
      </c>
      <c r="E58" s="186" t="s">
        <v>471</v>
      </c>
      <c r="F58" s="186" t="s">
        <v>472</v>
      </c>
      <c r="G58" s="186" t="s">
        <v>473</v>
      </c>
      <c r="H58" s="187" t="s">
        <v>767</v>
      </c>
      <c r="I58" s="188" t="s">
        <v>351</v>
      </c>
      <c r="J58" s="189" t="s">
        <v>306</v>
      </c>
      <c r="K58" s="190" t="s">
        <v>307</v>
      </c>
      <c r="L58" s="216" t="s">
        <v>308</v>
      </c>
      <c r="M58" s="186" t="s">
        <v>309</v>
      </c>
      <c r="N58" s="186" t="s">
        <v>326</v>
      </c>
      <c r="O58" s="191">
        <v>132</v>
      </c>
      <c r="P58" s="186"/>
      <c r="Q58" s="187" t="s">
        <v>768</v>
      </c>
      <c r="R58" s="186" t="s">
        <v>769</v>
      </c>
      <c r="S58" s="187" t="s">
        <v>1041</v>
      </c>
      <c r="T58" s="187" t="s">
        <v>1100</v>
      </c>
      <c r="U58" s="192">
        <v>65631.509999999995</v>
      </c>
      <c r="V58" s="193">
        <v>20190.509999999998</v>
      </c>
    </row>
    <row r="59" spans="2:22" s="185" customFormat="1" x14ac:dyDescent="0.25">
      <c r="B59" s="186" t="s">
        <v>301</v>
      </c>
      <c r="C59" s="186" t="s">
        <v>315</v>
      </c>
      <c r="D59" s="186" t="s">
        <v>316</v>
      </c>
      <c r="E59" s="186" t="s">
        <v>474</v>
      </c>
      <c r="F59" s="186" t="s">
        <v>475</v>
      </c>
      <c r="G59" s="186" t="s">
        <v>476</v>
      </c>
      <c r="H59" s="187" t="s">
        <v>767</v>
      </c>
      <c r="I59" s="188" t="s">
        <v>351</v>
      </c>
      <c r="J59" s="189" t="s">
        <v>306</v>
      </c>
      <c r="K59" s="190" t="s">
        <v>307</v>
      </c>
      <c r="L59" s="216" t="s">
        <v>308</v>
      </c>
      <c r="M59" s="186" t="s">
        <v>309</v>
      </c>
      <c r="N59" s="186" t="s">
        <v>326</v>
      </c>
      <c r="O59" s="191">
        <v>188</v>
      </c>
      <c r="P59" s="186"/>
      <c r="Q59" s="187" t="s">
        <v>768</v>
      </c>
      <c r="R59" s="186" t="s">
        <v>769</v>
      </c>
      <c r="S59" s="187" t="s">
        <v>1041</v>
      </c>
      <c r="T59" s="187" t="s">
        <v>1100</v>
      </c>
      <c r="U59" s="192">
        <v>80911.92</v>
      </c>
      <c r="V59" s="193">
        <v>32772.79</v>
      </c>
    </row>
    <row r="60" spans="2:22" s="185" customFormat="1" x14ac:dyDescent="0.25">
      <c r="B60" s="186" t="s">
        <v>301</v>
      </c>
      <c r="C60" s="186" t="s">
        <v>315</v>
      </c>
      <c r="D60" s="186" t="s">
        <v>316</v>
      </c>
      <c r="E60" s="186" t="s">
        <v>477</v>
      </c>
      <c r="F60" s="186" t="s">
        <v>478</v>
      </c>
      <c r="G60" s="186" t="s">
        <v>479</v>
      </c>
      <c r="H60" s="187" t="s">
        <v>767</v>
      </c>
      <c r="I60" s="188" t="s">
        <v>351</v>
      </c>
      <c r="J60" s="189" t="s">
        <v>306</v>
      </c>
      <c r="K60" s="190" t="s">
        <v>307</v>
      </c>
      <c r="L60" s="216" t="s">
        <v>308</v>
      </c>
      <c r="M60" s="186" t="s">
        <v>309</v>
      </c>
      <c r="N60" s="186" t="s">
        <v>341</v>
      </c>
      <c r="O60" s="191">
        <v>92</v>
      </c>
      <c r="P60" s="186"/>
      <c r="Q60" s="187" t="s">
        <v>768</v>
      </c>
      <c r="R60" s="186" t="s">
        <v>769</v>
      </c>
      <c r="S60" s="187" t="s">
        <v>1041</v>
      </c>
      <c r="T60" s="187" t="s">
        <v>1100</v>
      </c>
      <c r="U60" s="192">
        <v>49890.26</v>
      </c>
      <c r="V60" s="193">
        <v>15828.79</v>
      </c>
    </row>
    <row r="61" spans="2:22" s="185" customFormat="1" x14ac:dyDescent="0.25">
      <c r="B61" s="186" t="s">
        <v>301</v>
      </c>
      <c r="C61" s="186" t="s">
        <v>315</v>
      </c>
      <c r="D61" s="186" t="s">
        <v>316</v>
      </c>
      <c r="E61" s="186" t="s">
        <v>480</v>
      </c>
      <c r="F61" s="186" t="s">
        <v>481</v>
      </c>
      <c r="G61" s="186" t="s">
        <v>482</v>
      </c>
      <c r="H61" s="187" t="s">
        <v>767</v>
      </c>
      <c r="I61" s="188" t="s">
        <v>351</v>
      </c>
      <c r="J61" s="189" t="s">
        <v>306</v>
      </c>
      <c r="K61" s="190" t="s">
        <v>307</v>
      </c>
      <c r="L61" s="216" t="s">
        <v>308</v>
      </c>
      <c r="M61" s="186" t="s">
        <v>309</v>
      </c>
      <c r="N61" s="186" t="s">
        <v>326</v>
      </c>
      <c r="O61" s="191">
        <v>130</v>
      </c>
      <c r="P61" s="186"/>
      <c r="Q61" s="187" t="s">
        <v>768</v>
      </c>
      <c r="R61" s="186" t="s">
        <v>769</v>
      </c>
      <c r="S61" s="187" t="s">
        <v>1041</v>
      </c>
      <c r="T61" s="187" t="s">
        <v>1100</v>
      </c>
      <c r="U61" s="192">
        <v>60627.65</v>
      </c>
      <c r="V61" s="193">
        <v>27683.56</v>
      </c>
    </row>
    <row r="62" spans="2:22" s="185" customFormat="1" x14ac:dyDescent="0.25">
      <c r="B62" s="186" t="s">
        <v>301</v>
      </c>
      <c r="C62" s="186" t="s">
        <v>315</v>
      </c>
      <c r="D62" s="186" t="s">
        <v>316</v>
      </c>
      <c r="E62" s="186" t="s">
        <v>483</v>
      </c>
      <c r="F62" s="186" t="s">
        <v>484</v>
      </c>
      <c r="G62" s="186" t="s">
        <v>485</v>
      </c>
      <c r="H62" s="187" t="s">
        <v>767</v>
      </c>
      <c r="I62" s="188" t="s">
        <v>351</v>
      </c>
      <c r="J62" s="189" t="s">
        <v>306</v>
      </c>
      <c r="K62" s="190" t="s">
        <v>307</v>
      </c>
      <c r="L62" s="216" t="s">
        <v>308</v>
      </c>
      <c r="M62" s="186" t="s">
        <v>309</v>
      </c>
      <c r="N62" s="186" t="s">
        <v>341</v>
      </c>
      <c r="O62" s="191">
        <v>115</v>
      </c>
      <c r="P62" s="186"/>
      <c r="Q62" s="187" t="s">
        <v>768</v>
      </c>
      <c r="R62" s="186" t="s">
        <v>769</v>
      </c>
      <c r="S62" s="187" t="s">
        <v>1041</v>
      </c>
      <c r="T62" s="187" t="s">
        <v>1100</v>
      </c>
      <c r="U62" s="192">
        <v>53121.64</v>
      </c>
      <c r="V62" s="193">
        <v>14280.52</v>
      </c>
    </row>
    <row r="63" spans="2:22" s="185" customFormat="1" x14ac:dyDescent="0.25">
      <c r="B63" s="186" t="s">
        <v>301</v>
      </c>
      <c r="C63" s="186" t="s">
        <v>315</v>
      </c>
      <c r="D63" s="186" t="s">
        <v>316</v>
      </c>
      <c r="E63" s="186" t="s">
        <v>486</v>
      </c>
      <c r="F63" s="186" t="s">
        <v>487</v>
      </c>
      <c r="G63" s="186" t="s">
        <v>488</v>
      </c>
      <c r="H63" s="187" t="s">
        <v>767</v>
      </c>
      <c r="I63" s="188" t="s">
        <v>351</v>
      </c>
      <c r="J63" s="189" t="s">
        <v>306</v>
      </c>
      <c r="K63" s="190" t="s">
        <v>307</v>
      </c>
      <c r="L63" s="216" t="s">
        <v>308</v>
      </c>
      <c r="M63" s="186" t="s">
        <v>309</v>
      </c>
      <c r="N63" s="186" t="s">
        <v>326</v>
      </c>
      <c r="O63" s="191">
        <v>124</v>
      </c>
      <c r="P63" s="186"/>
      <c r="Q63" s="187" t="s">
        <v>768</v>
      </c>
      <c r="R63" s="186" t="s">
        <v>769</v>
      </c>
      <c r="S63" s="187" t="s">
        <v>1041</v>
      </c>
      <c r="T63" s="187" t="s">
        <v>1100</v>
      </c>
      <c r="U63" s="192">
        <v>56148.83</v>
      </c>
      <c r="V63" s="193">
        <v>17878.14</v>
      </c>
    </row>
    <row r="64" spans="2:22" s="185" customFormat="1" x14ac:dyDescent="0.25">
      <c r="B64" s="186" t="s">
        <v>301</v>
      </c>
      <c r="C64" s="186" t="s">
        <v>315</v>
      </c>
      <c r="D64" s="186" t="s">
        <v>316</v>
      </c>
      <c r="E64" s="186" t="s">
        <v>489</v>
      </c>
      <c r="F64" s="186" t="s">
        <v>490</v>
      </c>
      <c r="G64" s="186" t="s">
        <v>491</v>
      </c>
      <c r="H64" s="187" t="s">
        <v>767</v>
      </c>
      <c r="I64" s="188" t="s">
        <v>351</v>
      </c>
      <c r="J64" s="189" t="s">
        <v>306</v>
      </c>
      <c r="K64" s="190" t="s">
        <v>307</v>
      </c>
      <c r="L64" s="216" t="s">
        <v>308</v>
      </c>
      <c r="M64" s="186" t="s">
        <v>309</v>
      </c>
      <c r="N64" s="186" t="s">
        <v>326</v>
      </c>
      <c r="O64" s="191">
        <v>168</v>
      </c>
      <c r="P64" s="186"/>
      <c r="Q64" s="187" t="s">
        <v>768</v>
      </c>
      <c r="R64" s="186" t="s">
        <v>769</v>
      </c>
      <c r="S64" s="187" t="s">
        <v>1041</v>
      </c>
      <c r="T64" s="187" t="s">
        <v>1100</v>
      </c>
      <c r="U64" s="192">
        <v>75442.820000000007</v>
      </c>
      <c r="V64" s="193">
        <v>39506.06</v>
      </c>
    </row>
    <row r="65" spans="2:22" s="185" customFormat="1" x14ac:dyDescent="0.25">
      <c r="B65" s="186" t="s">
        <v>301</v>
      </c>
      <c r="C65" s="186" t="s">
        <v>315</v>
      </c>
      <c r="D65" s="186" t="s">
        <v>316</v>
      </c>
      <c r="E65" s="186" t="s">
        <v>492</v>
      </c>
      <c r="F65" s="186" t="s">
        <v>493</v>
      </c>
      <c r="G65" s="186" t="s">
        <v>494</v>
      </c>
      <c r="H65" s="187" t="s">
        <v>767</v>
      </c>
      <c r="I65" s="188" t="s">
        <v>351</v>
      </c>
      <c r="J65" s="189" t="s">
        <v>306</v>
      </c>
      <c r="K65" s="190" t="s">
        <v>307</v>
      </c>
      <c r="L65" s="216" t="s">
        <v>308</v>
      </c>
      <c r="M65" s="186" t="s">
        <v>309</v>
      </c>
      <c r="N65" s="186" t="s">
        <v>326</v>
      </c>
      <c r="O65" s="191">
        <v>145</v>
      </c>
      <c r="P65" s="186"/>
      <c r="Q65" s="187" t="s">
        <v>768</v>
      </c>
      <c r="R65" s="186" t="s">
        <v>769</v>
      </c>
      <c r="S65" s="187" t="s">
        <v>1041</v>
      </c>
      <c r="T65" s="187" t="s">
        <v>1100</v>
      </c>
      <c r="U65" s="192">
        <v>67757.42</v>
      </c>
      <c r="V65" s="193">
        <v>27283.8</v>
      </c>
    </row>
    <row r="66" spans="2:22" s="185" customFormat="1" x14ac:dyDescent="0.25">
      <c r="B66" s="186" t="s">
        <v>301</v>
      </c>
      <c r="C66" s="186" t="s">
        <v>315</v>
      </c>
      <c r="D66" s="186" t="s">
        <v>316</v>
      </c>
      <c r="E66" s="186" t="s">
        <v>495</v>
      </c>
      <c r="F66" s="186" t="s">
        <v>496</v>
      </c>
      <c r="G66" s="186" t="s">
        <v>497</v>
      </c>
      <c r="H66" s="187" t="s">
        <v>767</v>
      </c>
      <c r="I66" s="188" t="s">
        <v>351</v>
      </c>
      <c r="J66" s="189" t="s">
        <v>306</v>
      </c>
      <c r="K66" s="190" t="s">
        <v>307</v>
      </c>
      <c r="L66" s="216" t="s">
        <v>308</v>
      </c>
      <c r="M66" s="186" t="s">
        <v>309</v>
      </c>
      <c r="N66" s="186" t="s">
        <v>326</v>
      </c>
      <c r="O66" s="191">
        <v>120</v>
      </c>
      <c r="P66" s="186"/>
      <c r="Q66" s="187" t="s">
        <v>768</v>
      </c>
      <c r="R66" s="186" t="s">
        <v>769</v>
      </c>
      <c r="S66" s="187" t="s">
        <v>1041</v>
      </c>
      <c r="T66" s="187" t="s">
        <v>1100</v>
      </c>
      <c r="U66" s="192">
        <v>71247.87</v>
      </c>
      <c r="V66" s="193">
        <v>23126.23</v>
      </c>
    </row>
    <row r="67" spans="2:22" s="185" customFormat="1" x14ac:dyDescent="0.25">
      <c r="B67" s="186" t="s">
        <v>301</v>
      </c>
      <c r="C67" s="186" t="s">
        <v>315</v>
      </c>
      <c r="D67" s="186" t="s">
        <v>316</v>
      </c>
      <c r="E67" s="186" t="s">
        <v>498</v>
      </c>
      <c r="F67" s="186" t="s">
        <v>499</v>
      </c>
      <c r="G67" s="186" t="s">
        <v>500</v>
      </c>
      <c r="H67" s="187" t="s">
        <v>767</v>
      </c>
      <c r="I67" s="188" t="s">
        <v>351</v>
      </c>
      <c r="J67" s="189" t="s">
        <v>306</v>
      </c>
      <c r="K67" s="190" t="s">
        <v>307</v>
      </c>
      <c r="L67" s="216" t="s">
        <v>308</v>
      </c>
      <c r="M67" s="186" t="s">
        <v>309</v>
      </c>
      <c r="N67" s="186" t="s">
        <v>341</v>
      </c>
      <c r="O67" s="191">
        <v>27</v>
      </c>
      <c r="P67" s="186"/>
      <c r="Q67" s="187" t="s">
        <v>768</v>
      </c>
      <c r="R67" s="186" t="s">
        <v>769</v>
      </c>
      <c r="S67" s="187" t="s">
        <v>1041</v>
      </c>
      <c r="T67" s="187" t="s">
        <v>1100</v>
      </c>
      <c r="U67" s="192">
        <v>13244.7</v>
      </c>
      <c r="V67" s="193">
        <v>6053.89</v>
      </c>
    </row>
    <row r="68" spans="2:22" s="185" customFormat="1" x14ac:dyDescent="0.25">
      <c r="B68" s="186" t="s">
        <v>301</v>
      </c>
      <c r="C68" s="186" t="s">
        <v>315</v>
      </c>
      <c r="D68" s="186" t="s">
        <v>316</v>
      </c>
      <c r="E68" s="186" t="s">
        <v>501</v>
      </c>
      <c r="F68" s="186" t="s">
        <v>502</v>
      </c>
      <c r="G68" s="186" t="s">
        <v>503</v>
      </c>
      <c r="H68" s="187" t="s">
        <v>767</v>
      </c>
      <c r="I68" s="188" t="s">
        <v>351</v>
      </c>
      <c r="J68" s="189" t="s">
        <v>306</v>
      </c>
      <c r="K68" s="190" t="s">
        <v>307</v>
      </c>
      <c r="L68" s="216" t="s">
        <v>308</v>
      </c>
      <c r="M68" s="186" t="s">
        <v>309</v>
      </c>
      <c r="N68" s="186" t="s">
        <v>341</v>
      </c>
      <c r="O68" s="191">
        <v>120</v>
      </c>
      <c r="P68" s="186"/>
      <c r="Q68" s="187" t="s">
        <v>768</v>
      </c>
      <c r="R68" s="186" t="s">
        <v>769</v>
      </c>
      <c r="S68" s="187" t="s">
        <v>1041</v>
      </c>
      <c r="T68" s="187" t="s">
        <v>1100</v>
      </c>
      <c r="U68" s="192">
        <v>38986.239999999998</v>
      </c>
      <c r="V68" s="193">
        <v>13774.87</v>
      </c>
    </row>
    <row r="69" spans="2:22" s="185" customFormat="1" x14ac:dyDescent="0.25">
      <c r="B69" s="186" t="s">
        <v>301</v>
      </c>
      <c r="C69" s="186" t="s">
        <v>315</v>
      </c>
      <c r="D69" s="186" t="s">
        <v>316</v>
      </c>
      <c r="E69" s="186" t="s">
        <v>504</v>
      </c>
      <c r="F69" s="186" t="s">
        <v>505</v>
      </c>
      <c r="G69" s="186" t="s">
        <v>506</v>
      </c>
      <c r="H69" s="187" t="s">
        <v>767</v>
      </c>
      <c r="I69" s="188" t="s">
        <v>351</v>
      </c>
      <c r="J69" s="189" t="s">
        <v>306</v>
      </c>
      <c r="K69" s="190" t="s">
        <v>307</v>
      </c>
      <c r="L69" s="216" t="s">
        <v>308</v>
      </c>
      <c r="M69" s="186" t="s">
        <v>309</v>
      </c>
      <c r="N69" s="186" t="s">
        <v>771</v>
      </c>
      <c r="O69" s="191">
        <v>120</v>
      </c>
      <c r="P69" s="186"/>
      <c r="Q69" s="187" t="s">
        <v>768</v>
      </c>
      <c r="R69" s="186" t="s">
        <v>769</v>
      </c>
      <c r="S69" s="187" t="s">
        <v>1041</v>
      </c>
      <c r="T69" s="187" t="s">
        <v>1100</v>
      </c>
      <c r="U69" s="192">
        <v>33955.58</v>
      </c>
      <c r="V69" s="193">
        <v>10155.69</v>
      </c>
    </row>
    <row r="70" spans="2:22" s="185" customFormat="1" x14ac:dyDescent="0.25">
      <c r="B70" s="186" t="s">
        <v>301</v>
      </c>
      <c r="C70" s="186" t="s">
        <v>315</v>
      </c>
      <c r="D70" s="186" t="s">
        <v>316</v>
      </c>
      <c r="E70" s="186" t="s">
        <v>507</v>
      </c>
      <c r="F70" s="186" t="s">
        <v>508</v>
      </c>
      <c r="G70" s="186" t="s">
        <v>509</v>
      </c>
      <c r="H70" s="187" t="s">
        <v>767</v>
      </c>
      <c r="I70" s="188" t="s">
        <v>351</v>
      </c>
      <c r="J70" s="189" t="s">
        <v>306</v>
      </c>
      <c r="K70" s="190" t="s">
        <v>307</v>
      </c>
      <c r="L70" s="216" t="s">
        <v>308</v>
      </c>
      <c r="M70" s="186" t="s">
        <v>309</v>
      </c>
      <c r="N70" s="186" t="s">
        <v>771</v>
      </c>
      <c r="O70" s="191">
        <v>120</v>
      </c>
      <c r="P70" s="186"/>
      <c r="Q70" s="187" t="s">
        <v>768</v>
      </c>
      <c r="R70" s="186" t="s">
        <v>769</v>
      </c>
      <c r="S70" s="187" t="s">
        <v>1041</v>
      </c>
      <c r="T70" s="187" t="s">
        <v>1100</v>
      </c>
      <c r="U70" s="192">
        <v>33955.58</v>
      </c>
      <c r="V70" s="193">
        <v>10347.790000000001</v>
      </c>
    </row>
    <row r="71" spans="2:22" s="185" customFormat="1" x14ac:dyDescent="0.25">
      <c r="B71" s="186" t="s">
        <v>301</v>
      </c>
      <c r="C71" s="186" t="s">
        <v>315</v>
      </c>
      <c r="D71" s="186" t="s">
        <v>316</v>
      </c>
      <c r="E71" s="186" t="s">
        <v>510</v>
      </c>
      <c r="F71" s="186" t="s">
        <v>511</v>
      </c>
      <c r="G71" s="186" t="s">
        <v>512</v>
      </c>
      <c r="H71" s="187" t="s">
        <v>767</v>
      </c>
      <c r="I71" s="188" t="s">
        <v>351</v>
      </c>
      <c r="J71" s="189" t="s">
        <v>306</v>
      </c>
      <c r="K71" s="190" t="s">
        <v>307</v>
      </c>
      <c r="L71" s="216" t="s">
        <v>308</v>
      </c>
      <c r="M71" s="186" t="s">
        <v>309</v>
      </c>
      <c r="N71" s="186" t="s">
        <v>771</v>
      </c>
      <c r="O71" s="191">
        <v>120</v>
      </c>
      <c r="P71" s="186"/>
      <c r="Q71" s="187" t="s">
        <v>768</v>
      </c>
      <c r="R71" s="186" t="s">
        <v>769</v>
      </c>
      <c r="S71" s="187" t="s">
        <v>1041</v>
      </c>
      <c r="T71" s="187" t="s">
        <v>1100</v>
      </c>
      <c r="U71" s="192">
        <v>34970.879999999997</v>
      </c>
      <c r="V71" s="193">
        <v>28860.32</v>
      </c>
    </row>
    <row r="72" spans="2:22" s="185" customFormat="1" x14ac:dyDescent="0.25">
      <c r="B72" s="186" t="s">
        <v>301</v>
      </c>
      <c r="C72" s="186" t="s">
        <v>345</v>
      </c>
      <c r="D72" s="186" t="s">
        <v>316</v>
      </c>
      <c r="E72" s="186" t="s">
        <v>337</v>
      </c>
      <c r="F72" s="186" t="s">
        <v>338</v>
      </c>
      <c r="G72" s="186" t="s">
        <v>339</v>
      </c>
      <c r="H72" s="187" t="s">
        <v>767</v>
      </c>
      <c r="I72" s="188" t="s">
        <v>351</v>
      </c>
      <c r="J72" s="189" t="s">
        <v>306</v>
      </c>
      <c r="K72" s="190" t="s">
        <v>307</v>
      </c>
      <c r="L72" s="216" t="s">
        <v>308</v>
      </c>
      <c r="M72" s="186" t="s">
        <v>309</v>
      </c>
      <c r="N72" s="186" t="s">
        <v>341</v>
      </c>
      <c r="O72" s="191">
        <v>119</v>
      </c>
      <c r="P72" s="186"/>
      <c r="Q72" s="187" t="s">
        <v>768</v>
      </c>
      <c r="R72" s="186" t="s">
        <v>769</v>
      </c>
      <c r="S72" s="187" t="s">
        <v>1041</v>
      </c>
      <c r="T72" s="187" t="s">
        <v>1100</v>
      </c>
      <c r="U72" s="192">
        <v>39953.800000000003</v>
      </c>
      <c r="V72" s="193">
        <v>71181.84</v>
      </c>
    </row>
    <row r="73" spans="2:22" s="185" customFormat="1" x14ac:dyDescent="0.25">
      <c r="B73" s="186" t="s">
        <v>301</v>
      </c>
      <c r="C73" s="186" t="s">
        <v>345</v>
      </c>
      <c r="D73" s="186" t="s">
        <v>316</v>
      </c>
      <c r="E73" s="186" t="s">
        <v>513</v>
      </c>
      <c r="F73" s="186" t="s">
        <v>514</v>
      </c>
      <c r="G73" s="186" t="s">
        <v>515</v>
      </c>
      <c r="H73" s="187" t="s">
        <v>767</v>
      </c>
      <c r="I73" s="188" t="s">
        <v>351</v>
      </c>
      <c r="J73" s="189" t="s">
        <v>306</v>
      </c>
      <c r="K73" s="190" t="s">
        <v>307</v>
      </c>
      <c r="L73" s="216" t="s">
        <v>308</v>
      </c>
      <c r="M73" s="186" t="s">
        <v>309</v>
      </c>
      <c r="N73" s="186" t="s">
        <v>326</v>
      </c>
      <c r="O73" s="191">
        <v>240</v>
      </c>
      <c r="P73" s="186"/>
      <c r="Q73" s="187" t="s">
        <v>768</v>
      </c>
      <c r="R73" s="186" t="s">
        <v>769</v>
      </c>
      <c r="S73" s="187" t="s">
        <v>1041</v>
      </c>
      <c r="T73" s="187" t="s">
        <v>1100</v>
      </c>
      <c r="U73" s="192">
        <v>87252.93</v>
      </c>
      <c r="V73" s="193">
        <v>47710.77</v>
      </c>
    </row>
    <row r="74" spans="2:22" s="185" customFormat="1" x14ac:dyDescent="0.25">
      <c r="B74" s="186" t="s">
        <v>301</v>
      </c>
      <c r="C74" s="186" t="s">
        <v>345</v>
      </c>
      <c r="D74" s="186" t="s">
        <v>316</v>
      </c>
      <c r="E74" s="186" t="s">
        <v>516</v>
      </c>
      <c r="F74" s="186" t="s">
        <v>517</v>
      </c>
      <c r="G74" s="186" t="s">
        <v>518</v>
      </c>
      <c r="H74" s="187" t="s">
        <v>767</v>
      </c>
      <c r="I74" s="188" t="s">
        <v>351</v>
      </c>
      <c r="J74" s="189" t="s">
        <v>306</v>
      </c>
      <c r="K74" s="190" t="s">
        <v>307</v>
      </c>
      <c r="L74" s="216" t="s">
        <v>308</v>
      </c>
      <c r="M74" s="186" t="s">
        <v>309</v>
      </c>
      <c r="N74" s="186" t="s">
        <v>326</v>
      </c>
      <c r="O74" s="191">
        <v>234</v>
      </c>
      <c r="P74" s="186"/>
      <c r="Q74" s="187" t="s">
        <v>768</v>
      </c>
      <c r="R74" s="186" t="s">
        <v>769</v>
      </c>
      <c r="S74" s="187" t="s">
        <v>1041</v>
      </c>
      <c r="T74" s="187" t="s">
        <v>1100</v>
      </c>
      <c r="U74" s="192">
        <v>88171.54</v>
      </c>
      <c r="V74" s="193">
        <v>44622.61</v>
      </c>
    </row>
    <row r="75" spans="2:22" s="185" customFormat="1" x14ac:dyDescent="0.25">
      <c r="B75" s="186" t="s">
        <v>301</v>
      </c>
      <c r="C75" s="186" t="s">
        <v>345</v>
      </c>
      <c r="D75" s="186" t="s">
        <v>316</v>
      </c>
      <c r="E75" s="186" t="s">
        <v>519</v>
      </c>
      <c r="F75" s="186" t="s">
        <v>520</v>
      </c>
      <c r="G75" s="186" t="s">
        <v>521</v>
      </c>
      <c r="H75" s="187" t="s">
        <v>767</v>
      </c>
      <c r="I75" s="188" t="s">
        <v>351</v>
      </c>
      <c r="J75" s="189" t="s">
        <v>306</v>
      </c>
      <c r="K75" s="190" t="s">
        <v>307</v>
      </c>
      <c r="L75" s="216" t="s">
        <v>308</v>
      </c>
      <c r="M75" s="186" t="s">
        <v>309</v>
      </c>
      <c r="N75" s="186" t="s">
        <v>341</v>
      </c>
      <c r="O75" s="191">
        <v>224</v>
      </c>
      <c r="P75" s="186"/>
      <c r="Q75" s="187" t="s">
        <v>768</v>
      </c>
      <c r="R75" s="186" t="s">
        <v>769</v>
      </c>
      <c r="S75" s="187" t="s">
        <v>1041</v>
      </c>
      <c r="T75" s="187" t="s">
        <v>1100</v>
      </c>
      <c r="U75" s="192">
        <v>70970.17</v>
      </c>
      <c r="V75" s="193">
        <v>37416.9</v>
      </c>
    </row>
    <row r="76" spans="2:22" s="185" customFormat="1" x14ac:dyDescent="0.25">
      <c r="B76" s="186" t="s">
        <v>301</v>
      </c>
      <c r="C76" s="186" t="s">
        <v>345</v>
      </c>
      <c r="D76" s="186" t="s">
        <v>316</v>
      </c>
      <c r="E76" s="186" t="s">
        <v>522</v>
      </c>
      <c r="F76" s="186" t="s">
        <v>523</v>
      </c>
      <c r="G76" s="186" t="s">
        <v>524</v>
      </c>
      <c r="H76" s="187" t="s">
        <v>767</v>
      </c>
      <c r="I76" s="188" t="s">
        <v>351</v>
      </c>
      <c r="J76" s="189" t="s">
        <v>306</v>
      </c>
      <c r="K76" s="190" t="s">
        <v>307</v>
      </c>
      <c r="L76" s="216" t="s">
        <v>308</v>
      </c>
      <c r="M76" s="186" t="s">
        <v>309</v>
      </c>
      <c r="N76" s="186" t="s">
        <v>341</v>
      </c>
      <c r="O76" s="191">
        <v>138</v>
      </c>
      <c r="P76" s="186"/>
      <c r="Q76" s="187" t="s">
        <v>768</v>
      </c>
      <c r="R76" s="186" t="s">
        <v>769</v>
      </c>
      <c r="S76" s="187" t="s">
        <v>1041</v>
      </c>
      <c r="T76" s="187" t="s">
        <v>1100</v>
      </c>
      <c r="U76" s="192">
        <v>46395.839999999997</v>
      </c>
      <c r="V76" s="193">
        <v>30011.43</v>
      </c>
    </row>
    <row r="77" spans="2:22" s="185" customFormat="1" x14ac:dyDescent="0.25">
      <c r="B77" s="186" t="s">
        <v>301</v>
      </c>
      <c r="C77" s="186" t="s">
        <v>345</v>
      </c>
      <c r="D77" s="186" t="s">
        <v>316</v>
      </c>
      <c r="E77" s="186" t="s">
        <v>525</v>
      </c>
      <c r="F77" s="186" t="s">
        <v>526</v>
      </c>
      <c r="G77" s="186" t="s">
        <v>527</v>
      </c>
      <c r="H77" s="187" t="s">
        <v>767</v>
      </c>
      <c r="I77" s="188" t="s">
        <v>351</v>
      </c>
      <c r="J77" s="189" t="s">
        <v>306</v>
      </c>
      <c r="K77" s="190" t="s">
        <v>307</v>
      </c>
      <c r="L77" s="216" t="s">
        <v>308</v>
      </c>
      <c r="M77" s="186" t="s">
        <v>309</v>
      </c>
      <c r="N77" s="186" t="s">
        <v>326</v>
      </c>
      <c r="O77" s="191">
        <v>120</v>
      </c>
      <c r="P77" s="186"/>
      <c r="Q77" s="187" t="s">
        <v>768</v>
      </c>
      <c r="R77" s="186" t="s">
        <v>769</v>
      </c>
      <c r="S77" s="187" t="s">
        <v>1041</v>
      </c>
      <c r="T77" s="187" t="s">
        <v>1100</v>
      </c>
      <c r="U77" s="192">
        <v>155668.73000000001</v>
      </c>
      <c r="V77" s="193">
        <v>11418.26</v>
      </c>
    </row>
    <row r="78" spans="2:22" s="185" customFormat="1" x14ac:dyDescent="0.25">
      <c r="B78" s="186" t="s">
        <v>301</v>
      </c>
      <c r="C78" s="186" t="s">
        <v>345</v>
      </c>
      <c r="D78" s="186" t="s">
        <v>316</v>
      </c>
      <c r="E78" s="186" t="s">
        <v>528</v>
      </c>
      <c r="F78" s="186" t="s">
        <v>529</v>
      </c>
      <c r="G78" s="186" t="s">
        <v>530</v>
      </c>
      <c r="H78" s="187" t="s">
        <v>767</v>
      </c>
      <c r="I78" s="188" t="s">
        <v>351</v>
      </c>
      <c r="J78" s="189" t="s">
        <v>306</v>
      </c>
      <c r="K78" s="190" t="s">
        <v>307</v>
      </c>
      <c r="L78" s="216" t="s">
        <v>308</v>
      </c>
      <c r="M78" s="186" t="s">
        <v>309</v>
      </c>
      <c r="N78" s="186" t="s">
        <v>326</v>
      </c>
      <c r="O78" s="191">
        <v>132</v>
      </c>
      <c r="P78" s="186"/>
      <c r="Q78" s="187" t="s">
        <v>768</v>
      </c>
      <c r="R78" s="186" t="s">
        <v>769</v>
      </c>
      <c r="S78" s="187" t="s">
        <v>1041</v>
      </c>
      <c r="T78" s="187" t="s">
        <v>1100</v>
      </c>
      <c r="U78" s="192">
        <v>52531.7</v>
      </c>
      <c r="V78" s="193">
        <v>27409.86</v>
      </c>
    </row>
    <row r="79" spans="2:22" s="185" customFormat="1" x14ac:dyDescent="0.25">
      <c r="B79" s="186" t="s">
        <v>301</v>
      </c>
      <c r="C79" s="186" t="s">
        <v>345</v>
      </c>
      <c r="D79" s="186" t="s">
        <v>316</v>
      </c>
      <c r="E79" s="186" t="s">
        <v>531</v>
      </c>
      <c r="F79" s="186" t="s">
        <v>532</v>
      </c>
      <c r="G79" s="186" t="s">
        <v>533</v>
      </c>
      <c r="H79" s="187" t="s">
        <v>767</v>
      </c>
      <c r="I79" s="188" t="s">
        <v>351</v>
      </c>
      <c r="J79" s="189" t="s">
        <v>306</v>
      </c>
      <c r="K79" s="190" t="s">
        <v>307</v>
      </c>
      <c r="L79" s="216" t="s">
        <v>308</v>
      </c>
      <c r="M79" s="186" t="s">
        <v>309</v>
      </c>
      <c r="N79" s="186" t="s">
        <v>326</v>
      </c>
      <c r="O79" s="191">
        <v>180</v>
      </c>
      <c r="P79" s="186"/>
      <c r="Q79" s="187" t="s">
        <v>768</v>
      </c>
      <c r="R79" s="186" t="s">
        <v>769</v>
      </c>
      <c r="S79" s="187" t="s">
        <v>1041</v>
      </c>
      <c r="T79" s="187" t="s">
        <v>1100</v>
      </c>
      <c r="U79" s="192">
        <v>68014.97</v>
      </c>
      <c r="V79" s="193">
        <v>40651.71</v>
      </c>
    </row>
    <row r="80" spans="2:22" s="185" customFormat="1" x14ac:dyDescent="0.25">
      <c r="B80" s="186" t="s">
        <v>301</v>
      </c>
      <c r="C80" s="186" t="s">
        <v>345</v>
      </c>
      <c r="D80" s="186" t="s">
        <v>316</v>
      </c>
      <c r="E80" s="186" t="s">
        <v>534</v>
      </c>
      <c r="F80" s="186" t="s">
        <v>535</v>
      </c>
      <c r="G80" s="186" t="s">
        <v>536</v>
      </c>
      <c r="H80" s="187" t="s">
        <v>767</v>
      </c>
      <c r="I80" s="188" t="s">
        <v>351</v>
      </c>
      <c r="J80" s="189" t="s">
        <v>306</v>
      </c>
      <c r="K80" s="190" t="s">
        <v>307</v>
      </c>
      <c r="L80" s="216" t="s">
        <v>308</v>
      </c>
      <c r="M80" s="186" t="s">
        <v>309</v>
      </c>
      <c r="N80" s="186" t="s">
        <v>326</v>
      </c>
      <c r="O80" s="191">
        <v>240</v>
      </c>
      <c r="P80" s="186"/>
      <c r="Q80" s="187" t="s">
        <v>768</v>
      </c>
      <c r="R80" s="186" t="s">
        <v>769</v>
      </c>
      <c r="S80" s="187" t="s">
        <v>1041</v>
      </c>
      <c r="T80" s="187" t="s">
        <v>1100</v>
      </c>
      <c r="U80" s="192">
        <v>112744.32000000001</v>
      </c>
      <c r="V80" s="193">
        <v>47327.55</v>
      </c>
    </row>
    <row r="81" spans="2:22" s="185" customFormat="1" x14ac:dyDescent="0.25">
      <c r="B81" s="186" t="s">
        <v>301</v>
      </c>
      <c r="C81" s="186" t="s">
        <v>345</v>
      </c>
      <c r="D81" s="186" t="s">
        <v>316</v>
      </c>
      <c r="E81" s="186" t="s">
        <v>537</v>
      </c>
      <c r="F81" s="186" t="s">
        <v>538</v>
      </c>
      <c r="G81" s="186" t="s">
        <v>539</v>
      </c>
      <c r="H81" s="187" t="s">
        <v>767</v>
      </c>
      <c r="I81" s="188" t="s">
        <v>351</v>
      </c>
      <c r="J81" s="189" t="s">
        <v>306</v>
      </c>
      <c r="K81" s="190" t="s">
        <v>307</v>
      </c>
      <c r="L81" s="216" t="s">
        <v>308</v>
      </c>
      <c r="M81" s="186" t="s">
        <v>309</v>
      </c>
      <c r="N81" s="186" t="s">
        <v>341</v>
      </c>
      <c r="O81" s="191">
        <v>160</v>
      </c>
      <c r="P81" s="186"/>
      <c r="Q81" s="187" t="s">
        <v>768</v>
      </c>
      <c r="R81" s="186" t="s">
        <v>769</v>
      </c>
      <c r="S81" s="187" t="s">
        <v>1041</v>
      </c>
      <c r="T81" s="187" t="s">
        <v>1100</v>
      </c>
      <c r="U81" s="192">
        <v>164558.71</v>
      </c>
      <c r="V81" s="193">
        <v>17572.64</v>
      </c>
    </row>
    <row r="82" spans="2:22" s="185" customFormat="1" x14ac:dyDescent="0.25">
      <c r="B82" s="186" t="s">
        <v>301</v>
      </c>
      <c r="C82" s="186" t="s">
        <v>345</v>
      </c>
      <c r="D82" s="186" t="s">
        <v>316</v>
      </c>
      <c r="E82" s="186" t="s">
        <v>540</v>
      </c>
      <c r="F82" s="186" t="s">
        <v>541</v>
      </c>
      <c r="G82" s="186" t="s">
        <v>542</v>
      </c>
      <c r="H82" s="187" t="s">
        <v>767</v>
      </c>
      <c r="I82" s="188" t="s">
        <v>351</v>
      </c>
      <c r="J82" s="189" t="s">
        <v>306</v>
      </c>
      <c r="K82" s="190" t="s">
        <v>307</v>
      </c>
      <c r="L82" s="216" t="s">
        <v>308</v>
      </c>
      <c r="M82" s="186" t="s">
        <v>309</v>
      </c>
      <c r="N82" s="186" t="s">
        <v>771</v>
      </c>
      <c r="O82" s="191">
        <v>240</v>
      </c>
      <c r="P82" s="186"/>
      <c r="Q82" s="187" t="s">
        <v>768</v>
      </c>
      <c r="R82" s="186" t="s">
        <v>769</v>
      </c>
      <c r="S82" s="187" t="s">
        <v>1041</v>
      </c>
      <c r="T82" s="187" t="s">
        <v>1100</v>
      </c>
      <c r="U82" s="192">
        <v>66495.86</v>
      </c>
      <c r="V82" s="193">
        <v>26446.61</v>
      </c>
    </row>
    <row r="83" spans="2:22" s="185" customFormat="1" x14ac:dyDescent="0.25">
      <c r="B83" s="186" t="s">
        <v>301</v>
      </c>
      <c r="C83" s="186" t="s">
        <v>345</v>
      </c>
      <c r="D83" s="186" t="s">
        <v>316</v>
      </c>
      <c r="E83" s="186" t="s">
        <v>543</v>
      </c>
      <c r="F83" s="186" t="s">
        <v>544</v>
      </c>
      <c r="G83" s="186" t="s">
        <v>545</v>
      </c>
      <c r="H83" s="187" t="s">
        <v>767</v>
      </c>
      <c r="I83" s="188" t="s">
        <v>351</v>
      </c>
      <c r="J83" s="189" t="s">
        <v>306</v>
      </c>
      <c r="K83" s="190" t="s">
        <v>307</v>
      </c>
      <c r="L83" s="216" t="s">
        <v>308</v>
      </c>
      <c r="M83" s="186" t="s">
        <v>309</v>
      </c>
      <c r="N83" s="186" t="s">
        <v>326</v>
      </c>
      <c r="O83" s="191">
        <v>124</v>
      </c>
      <c r="P83" s="186"/>
      <c r="Q83" s="187" t="s">
        <v>768</v>
      </c>
      <c r="R83" s="186" t="s">
        <v>769</v>
      </c>
      <c r="S83" s="187" t="s">
        <v>1041</v>
      </c>
      <c r="T83" s="187" t="s">
        <v>1100</v>
      </c>
      <c r="U83" s="192">
        <v>81021.929999999993</v>
      </c>
      <c r="V83" s="193">
        <v>22700.03</v>
      </c>
    </row>
    <row r="84" spans="2:22" s="185" customFormat="1" x14ac:dyDescent="0.25">
      <c r="B84" s="186" t="s">
        <v>301</v>
      </c>
      <c r="C84" s="186" t="s">
        <v>345</v>
      </c>
      <c r="D84" s="186" t="s">
        <v>316</v>
      </c>
      <c r="E84" s="186" t="s">
        <v>546</v>
      </c>
      <c r="F84" s="186" t="s">
        <v>547</v>
      </c>
      <c r="G84" s="186" t="s">
        <v>548</v>
      </c>
      <c r="H84" s="187" t="s">
        <v>767</v>
      </c>
      <c r="I84" s="188" t="s">
        <v>351</v>
      </c>
      <c r="J84" s="189" t="s">
        <v>306</v>
      </c>
      <c r="K84" s="190" t="s">
        <v>307</v>
      </c>
      <c r="L84" s="216" t="s">
        <v>308</v>
      </c>
      <c r="M84" s="186" t="s">
        <v>309</v>
      </c>
      <c r="N84" s="186" t="s">
        <v>326</v>
      </c>
      <c r="O84" s="191">
        <v>240</v>
      </c>
      <c r="P84" s="186"/>
      <c r="Q84" s="187" t="s">
        <v>768</v>
      </c>
      <c r="R84" s="186" t="s">
        <v>769</v>
      </c>
      <c r="S84" s="187" t="s">
        <v>1041</v>
      </c>
      <c r="T84" s="187" t="s">
        <v>1100</v>
      </c>
      <c r="U84" s="192">
        <v>84640.3</v>
      </c>
      <c r="V84" s="193">
        <v>33770.76</v>
      </c>
    </row>
    <row r="85" spans="2:22" s="185" customFormat="1" x14ac:dyDescent="0.25">
      <c r="B85" s="186" t="s">
        <v>301</v>
      </c>
      <c r="C85" s="186" t="s">
        <v>345</v>
      </c>
      <c r="D85" s="186" t="s">
        <v>316</v>
      </c>
      <c r="E85" s="186" t="s">
        <v>549</v>
      </c>
      <c r="F85" s="186" t="s">
        <v>550</v>
      </c>
      <c r="G85" s="186" t="s">
        <v>551</v>
      </c>
      <c r="H85" s="187" t="s">
        <v>767</v>
      </c>
      <c r="I85" s="188" t="s">
        <v>351</v>
      </c>
      <c r="J85" s="189" t="s">
        <v>306</v>
      </c>
      <c r="K85" s="190" t="s">
        <v>307</v>
      </c>
      <c r="L85" s="216" t="s">
        <v>308</v>
      </c>
      <c r="M85" s="186" t="s">
        <v>309</v>
      </c>
      <c r="N85" s="186" t="s">
        <v>771</v>
      </c>
      <c r="O85" s="191">
        <v>214</v>
      </c>
      <c r="P85" s="186"/>
      <c r="Q85" s="187" t="s">
        <v>768</v>
      </c>
      <c r="R85" s="186" t="s">
        <v>769</v>
      </c>
      <c r="S85" s="187" t="s">
        <v>1041</v>
      </c>
      <c r="T85" s="187" t="s">
        <v>1100</v>
      </c>
      <c r="U85" s="192">
        <v>71915.86</v>
      </c>
      <c r="V85" s="193">
        <v>22944.07</v>
      </c>
    </row>
    <row r="86" spans="2:22" s="185" customFormat="1" x14ac:dyDescent="0.25">
      <c r="B86" s="186" t="s">
        <v>301</v>
      </c>
      <c r="C86" s="186" t="s">
        <v>345</v>
      </c>
      <c r="D86" s="186" t="s">
        <v>316</v>
      </c>
      <c r="E86" s="186" t="s">
        <v>552</v>
      </c>
      <c r="F86" s="186" t="s">
        <v>553</v>
      </c>
      <c r="G86" s="186" t="s">
        <v>554</v>
      </c>
      <c r="H86" s="187" t="s">
        <v>767</v>
      </c>
      <c r="I86" s="188" t="s">
        <v>351</v>
      </c>
      <c r="J86" s="189" t="s">
        <v>306</v>
      </c>
      <c r="K86" s="190" t="s">
        <v>307</v>
      </c>
      <c r="L86" s="216" t="s">
        <v>308</v>
      </c>
      <c r="M86" s="186" t="s">
        <v>309</v>
      </c>
      <c r="N86" s="186" t="s">
        <v>341</v>
      </c>
      <c r="O86" s="191">
        <v>240</v>
      </c>
      <c r="P86" s="186"/>
      <c r="Q86" s="187" t="s">
        <v>768</v>
      </c>
      <c r="R86" s="186" t="s">
        <v>769</v>
      </c>
      <c r="S86" s="187" t="s">
        <v>1041</v>
      </c>
      <c r="T86" s="187" t="s">
        <v>1100</v>
      </c>
      <c r="U86" s="192">
        <v>95666.25</v>
      </c>
      <c r="V86" s="193">
        <v>36763.620000000003</v>
      </c>
    </row>
    <row r="87" spans="2:22" s="185" customFormat="1" x14ac:dyDescent="0.25">
      <c r="B87" s="186" t="s">
        <v>301</v>
      </c>
      <c r="C87" s="186" t="s">
        <v>345</v>
      </c>
      <c r="D87" s="186" t="s">
        <v>316</v>
      </c>
      <c r="E87" s="186" t="s">
        <v>555</v>
      </c>
      <c r="F87" s="186" t="s">
        <v>556</v>
      </c>
      <c r="G87" s="186" t="s">
        <v>557</v>
      </c>
      <c r="H87" s="187" t="s">
        <v>767</v>
      </c>
      <c r="I87" s="188" t="s">
        <v>351</v>
      </c>
      <c r="J87" s="189" t="s">
        <v>306</v>
      </c>
      <c r="K87" s="190" t="s">
        <v>307</v>
      </c>
      <c r="L87" s="216" t="s">
        <v>308</v>
      </c>
      <c r="M87" s="186" t="s">
        <v>309</v>
      </c>
      <c r="N87" s="186" t="s">
        <v>341</v>
      </c>
      <c r="O87" s="191">
        <v>74</v>
      </c>
      <c r="P87" s="186"/>
      <c r="Q87" s="187" t="s">
        <v>768</v>
      </c>
      <c r="R87" s="186" t="s">
        <v>769</v>
      </c>
      <c r="S87" s="187" t="s">
        <v>1041</v>
      </c>
      <c r="T87" s="187" t="s">
        <v>1100</v>
      </c>
      <c r="U87" s="192">
        <v>31671.11</v>
      </c>
      <c r="V87" s="193">
        <v>5830.98</v>
      </c>
    </row>
    <row r="88" spans="2:22" s="185" customFormat="1" x14ac:dyDescent="0.25">
      <c r="B88" s="186" t="s">
        <v>301</v>
      </c>
      <c r="C88" s="186" t="s">
        <v>345</v>
      </c>
      <c r="D88" s="186" t="s">
        <v>316</v>
      </c>
      <c r="E88" s="186" t="s">
        <v>558</v>
      </c>
      <c r="F88" s="186" t="s">
        <v>559</v>
      </c>
      <c r="G88" s="186" t="s">
        <v>560</v>
      </c>
      <c r="H88" s="187" t="s">
        <v>767</v>
      </c>
      <c r="I88" s="188" t="s">
        <v>351</v>
      </c>
      <c r="J88" s="189" t="s">
        <v>306</v>
      </c>
      <c r="K88" s="190" t="s">
        <v>307</v>
      </c>
      <c r="L88" s="216" t="s">
        <v>308</v>
      </c>
      <c r="M88" s="186" t="s">
        <v>309</v>
      </c>
      <c r="N88" s="186" t="s">
        <v>341</v>
      </c>
      <c r="O88" s="191">
        <v>86</v>
      </c>
      <c r="P88" s="186"/>
      <c r="Q88" s="187" t="s">
        <v>768</v>
      </c>
      <c r="R88" s="186" t="s">
        <v>769</v>
      </c>
      <c r="S88" s="187" t="s">
        <v>1041</v>
      </c>
      <c r="T88" s="187" t="s">
        <v>1100</v>
      </c>
      <c r="U88" s="192">
        <v>55663.39</v>
      </c>
      <c r="V88" s="193">
        <v>18751.13</v>
      </c>
    </row>
    <row r="89" spans="2:22" s="185" customFormat="1" x14ac:dyDescent="0.25">
      <c r="B89" s="186" t="s">
        <v>301</v>
      </c>
      <c r="C89" s="186" t="s">
        <v>345</v>
      </c>
      <c r="D89" s="186" t="s">
        <v>316</v>
      </c>
      <c r="E89" s="186" t="s">
        <v>561</v>
      </c>
      <c r="F89" s="186" t="s">
        <v>562</v>
      </c>
      <c r="G89" s="186" t="s">
        <v>563</v>
      </c>
      <c r="H89" s="187" t="s">
        <v>767</v>
      </c>
      <c r="I89" s="188" t="s">
        <v>351</v>
      </c>
      <c r="J89" s="189" t="s">
        <v>306</v>
      </c>
      <c r="K89" s="190" t="s">
        <v>307</v>
      </c>
      <c r="L89" s="216" t="s">
        <v>308</v>
      </c>
      <c r="M89" s="186" t="s">
        <v>309</v>
      </c>
      <c r="N89" s="186" t="s">
        <v>326</v>
      </c>
      <c r="O89" s="191">
        <v>156</v>
      </c>
      <c r="P89" s="186"/>
      <c r="Q89" s="187" t="s">
        <v>768</v>
      </c>
      <c r="R89" s="186" t="s">
        <v>769</v>
      </c>
      <c r="S89" s="187" t="s">
        <v>1041</v>
      </c>
      <c r="T89" s="187" t="s">
        <v>1100</v>
      </c>
      <c r="U89" s="192">
        <v>79449.929999999993</v>
      </c>
      <c r="V89" s="193">
        <v>34424.769999999997</v>
      </c>
    </row>
    <row r="90" spans="2:22" s="185" customFormat="1" x14ac:dyDescent="0.25">
      <c r="B90" s="186" t="s">
        <v>301</v>
      </c>
      <c r="C90" s="186" t="s">
        <v>345</v>
      </c>
      <c r="D90" s="186" t="s">
        <v>316</v>
      </c>
      <c r="E90" s="186" t="s">
        <v>1036</v>
      </c>
      <c r="F90" s="186" t="s">
        <v>1037</v>
      </c>
      <c r="G90" s="186" t="s">
        <v>1038</v>
      </c>
      <c r="H90" s="187" t="s">
        <v>767</v>
      </c>
      <c r="I90" s="188" t="s">
        <v>351</v>
      </c>
      <c r="J90" s="189" t="s">
        <v>306</v>
      </c>
      <c r="K90" s="190" t="s">
        <v>307</v>
      </c>
      <c r="L90" s="216" t="s">
        <v>308</v>
      </c>
      <c r="M90" s="186" t="s">
        <v>309</v>
      </c>
      <c r="N90" s="186" t="s">
        <v>326</v>
      </c>
      <c r="O90" s="191">
        <v>200</v>
      </c>
      <c r="P90" s="186"/>
      <c r="Q90" s="187" t="s">
        <v>768</v>
      </c>
      <c r="R90" s="186" t="s">
        <v>769</v>
      </c>
      <c r="S90" s="187" t="s">
        <v>1041</v>
      </c>
      <c r="T90" s="187" t="s">
        <v>1100</v>
      </c>
      <c r="U90" s="192">
        <v>67687.460000000006</v>
      </c>
      <c r="V90" s="193">
        <v>32325.06</v>
      </c>
    </row>
    <row r="91" spans="2:22" s="185" customFormat="1" x14ac:dyDescent="0.25">
      <c r="B91" s="186" t="s">
        <v>301</v>
      </c>
      <c r="C91" s="186" t="s">
        <v>345</v>
      </c>
      <c r="D91" s="186" t="s">
        <v>316</v>
      </c>
      <c r="E91" s="186" t="s">
        <v>564</v>
      </c>
      <c r="F91" s="186" t="s">
        <v>565</v>
      </c>
      <c r="G91" s="186" t="s">
        <v>566</v>
      </c>
      <c r="H91" s="187" t="s">
        <v>767</v>
      </c>
      <c r="I91" s="188" t="s">
        <v>351</v>
      </c>
      <c r="J91" s="189" t="s">
        <v>306</v>
      </c>
      <c r="K91" s="190" t="s">
        <v>307</v>
      </c>
      <c r="L91" s="216" t="s">
        <v>308</v>
      </c>
      <c r="M91" s="186" t="s">
        <v>309</v>
      </c>
      <c r="N91" s="186" t="s">
        <v>341</v>
      </c>
      <c r="O91" s="191">
        <v>236</v>
      </c>
      <c r="P91" s="186"/>
      <c r="Q91" s="187" t="s">
        <v>768</v>
      </c>
      <c r="R91" s="186" t="s">
        <v>769</v>
      </c>
      <c r="S91" s="187" t="s">
        <v>1041</v>
      </c>
      <c r="T91" s="187" t="s">
        <v>1100</v>
      </c>
      <c r="U91" s="192">
        <v>75749.95</v>
      </c>
      <c r="V91" s="193">
        <v>42077.31</v>
      </c>
    </row>
    <row r="92" spans="2:22" s="185" customFormat="1" x14ac:dyDescent="0.25">
      <c r="B92" s="186" t="s">
        <v>301</v>
      </c>
      <c r="C92" s="186" t="s">
        <v>345</v>
      </c>
      <c r="D92" s="186" t="s">
        <v>316</v>
      </c>
      <c r="E92" s="186" t="s">
        <v>567</v>
      </c>
      <c r="F92" s="186" t="s">
        <v>568</v>
      </c>
      <c r="G92" s="186" t="s">
        <v>569</v>
      </c>
      <c r="H92" s="187" t="s">
        <v>767</v>
      </c>
      <c r="I92" s="188" t="s">
        <v>351</v>
      </c>
      <c r="J92" s="189" t="s">
        <v>306</v>
      </c>
      <c r="K92" s="190" t="s">
        <v>307</v>
      </c>
      <c r="L92" s="216" t="s">
        <v>308</v>
      </c>
      <c r="M92" s="186" t="s">
        <v>309</v>
      </c>
      <c r="N92" s="186" t="s">
        <v>326</v>
      </c>
      <c r="O92" s="191">
        <v>236</v>
      </c>
      <c r="P92" s="186"/>
      <c r="Q92" s="187" t="s">
        <v>768</v>
      </c>
      <c r="R92" s="186" t="s">
        <v>769</v>
      </c>
      <c r="S92" s="187" t="s">
        <v>1041</v>
      </c>
      <c r="T92" s="187" t="s">
        <v>1100</v>
      </c>
      <c r="U92" s="192">
        <v>111318.59</v>
      </c>
      <c r="V92" s="193">
        <v>37360.019999999997</v>
      </c>
    </row>
    <row r="93" spans="2:22" s="185" customFormat="1" x14ac:dyDescent="0.25">
      <c r="B93" s="186" t="s">
        <v>301</v>
      </c>
      <c r="C93" s="186" t="s">
        <v>819</v>
      </c>
      <c r="D93" s="186" t="s">
        <v>316</v>
      </c>
      <c r="E93" s="186" t="s">
        <v>1046</v>
      </c>
      <c r="F93" s="186" t="s">
        <v>1047</v>
      </c>
      <c r="G93" s="186" t="s">
        <v>1048</v>
      </c>
      <c r="H93" s="187" t="s">
        <v>767</v>
      </c>
      <c r="I93" s="188" t="s">
        <v>351</v>
      </c>
      <c r="J93" s="189" t="s">
        <v>306</v>
      </c>
      <c r="K93" s="190" t="s">
        <v>307</v>
      </c>
      <c r="L93" s="216" t="s">
        <v>308</v>
      </c>
      <c r="M93" s="186" t="s">
        <v>309</v>
      </c>
      <c r="N93" s="186" t="s">
        <v>326</v>
      </c>
      <c r="O93" s="191">
        <v>222</v>
      </c>
      <c r="P93" s="186"/>
      <c r="Q93" s="187" t="s">
        <v>768</v>
      </c>
      <c r="R93" s="186" t="s">
        <v>769</v>
      </c>
      <c r="S93" s="187" t="s">
        <v>1041</v>
      </c>
      <c r="T93" s="187" t="s">
        <v>1100</v>
      </c>
      <c r="U93" s="192">
        <v>93791.75</v>
      </c>
      <c r="V93" s="193">
        <v>22681.38</v>
      </c>
    </row>
    <row r="94" spans="2:22" s="185" customFormat="1" x14ac:dyDescent="0.25">
      <c r="B94" s="186" t="s">
        <v>301</v>
      </c>
      <c r="C94" s="186" t="s">
        <v>819</v>
      </c>
      <c r="D94" s="186" t="s">
        <v>316</v>
      </c>
      <c r="E94" s="186" t="s">
        <v>1049</v>
      </c>
      <c r="F94" s="186" t="s">
        <v>1050</v>
      </c>
      <c r="G94" s="186" t="s">
        <v>1051</v>
      </c>
      <c r="H94" s="187" t="s">
        <v>767</v>
      </c>
      <c r="I94" s="188" t="s">
        <v>351</v>
      </c>
      <c r="J94" s="189" t="s">
        <v>306</v>
      </c>
      <c r="K94" s="190" t="s">
        <v>307</v>
      </c>
      <c r="L94" s="216" t="s">
        <v>308</v>
      </c>
      <c r="M94" s="186" t="s">
        <v>309</v>
      </c>
      <c r="N94" s="186" t="s">
        <v>326</v>
      </c>
      <c r="O94" s="191">
        <v>222</v>
      </c>
      <c r="P94" s="186"/>
      <c r="Q94" s="187" t="s">
        <v>768</v>
      </c>
      <c r="R94" s="186" t="s">
        <v>769</v>
      </c>
      <c r="S94" s="187" t="s">
        <v>1041</v>
      </c>
      <c r="T94" s="187" t="s">
        <v>1100</v>
      </c>
      <c r="U94" s="192">
        <v>93791.75</v>
      </c>
      <c r="V94" s="193">
        <v>24213.66</v>
      </c>
    </row>
    <row r="95" spans="2:22" s="185" customFormat="1" x14ac:dyDescent="0.25">
      <c r="B95" s="186" t="s">
        <v>301</v>
      </c>
      <c r="C95" s="186" t="s">
        <v>819</v>
      </c>
      <c r="D95" s="186" t="s">
        <v>316</v>
      </c>
      <c r="E95" s="186" t="s">
        <v>1052</v>
      </c>
      <c r="F95" s="186" t="s">
        <v>1053</v>
      </c>
      <c r="G95" s="186" t="s">
        <v>1054</v>
      </c>
      <c r="H95" s="187" t="s">
        <v>767</v>
      </c>
      <c r="I95" s="188" t="s">
        <v>351</v>
      </c>
      <c r="J95" s="189" t="s">
        <v>306</v>
      </c>
      <c r="K95" s="190" t="s">
        <v>307</v>
      </c>
      <c r="L95" s="216" t="s">
        <v>308</v>
      </c>
      <c r="M95" s="186" t="s">
        <v>309</v>
      </c>
      <c r="N95" s="186" t="s">
        <v>341</v>
      </c>
      <c r="O95" s="191">
        <v>206</v>
      </c>
      <c r="P95" s="186"/>
      <c r="Q95" s="187" t="s">
        <v>768</v>
      </c>
      <c r="R95" s="186" t="s">
        <v>769</v>
      </c>
      <c r="S95" s="187" t="s">
        <v>1041</v>
      </c>
      <c r="T95" s="187" t="s">
        <v>1100</v>
      </c>
      <c r="U95" s="192">
        <v>75162.960000000006</v>
      </c>
      <c r="V95" s="193">
        <v>19667.25</v>
      </c>
    </row>
    <row r="96" spans="2:22" s="185" customFormat="1" x14ac:dyDescent="0.25">
      <c r="B96" s="186" t="s">
        <v>301</v>
      </c>
      <c r="C96" s="186" t="s">
        <v>315</v>
      </c>
      <c r="D96" s="186" t="s">
        <v>316</v>
      </c>
      <c r="E96" s="186" t="s">
        <v>570</v>
      </c>
      <c r="F96" s="186" t="s">
        <v>571</v>
      </c>
      <c r="G96" s="186" t="s">
        <v>572</v>
      </c>
      <c r="H96" s="187" t="s">
        <v>767</v>
      </c>
      <c r="I96" s="188" t="s">
        <v>351</v>
      </c>
      <c r="J96" s="189" t="s">
        <v>306</v>
      </c>
      <c r="K96" s="190" t="s">
        <v>307</v>
      </c>
      <c r="L96" s="216" t="s">
        <v>308</v>
      </c>
      <c r="M96" s="186" t="s">
        <v>309</v>
      </c>
      <c r="N96" s="186" t="s">
        <v>341</v>
      </c>
      <c r="O96" s="191">
        <v>74</v>
      </c>
      <c r="P96" s="186"/>
      <c r="Q96" s="187" t="s">
        <v>768</v>
      </c>
      <c r="R96" s="186" t="s">
        <v>769</v>
      </c>
      <c r="S96" s="187" t="s">
        <v>1041</v>
      </c>
      <c r="T96" s="187" t="s">
        <v>1100</v>
      </c>
      <c r="U96" s="192">
        <v>49561.39</v>
      </c>
      <c r="V96" s="193">
        <v>10987.13</v>
      </c>
    </row>
    <row r="97" spans="2:22" s="185" customFormat="1" x14ac:dyDescent="0.25">
      <c r="B97" s="186" t="s">
        <v>301</v>
      </c>
      <c r="C97" s="186" t="s">
        <v>819</v>
      </c>
      <c r="D97" s="186" t="s">
        <v>316</v>
      </c>
      <c r="E97" s="186" t="s">
        <v>1055</v>
      </c>
      <c r="F97" s="186" t="s">
        <v>1056</v>
      </c>
      <c r="G97" s="186" t="s">
        <v>1057</v>
      </c>
      <c r="H97" s="187" t="s">
        <v>767</v>
      </c>
      <c r="I97" s="188" t="s">
        <v>351</v>
      </c>
      <c r="J97" s="189" t="s">
        <v>306</v>
      </c>
      <c r="K97" s="190" t="s">
        <v>307</v>
      </c>
      <c r="L97" s="216" t="s">
        <v>308</v>
      </c>
      <c r="M97" s="186" t="s">
        <v>309</v>
      </c>
      <c r="N97" s="186" t="s">
        <v>771</v>
      </c>
      <c r="O97" s="191">
        <v>204</v>
      </c>
      <c r="P97" s="186"/>
      <c r="Q97" s="187" t="s">
        <v>768</v>
      </c>
      <c r="R97" s="186" t="s">
        <v>769</v>
      </c>
      <c r="S97" s="187" t="s">
        <v>1041</v>
      </c>
      <c r="T97" s="187" t="s">
        <v>1100</v>
      </c>
      <c r="U97" s="192">
        <v>70546.05</v>
      </c>
      <c r="V97" s="193">
        <v>23964.86</v>
      </c>
    </row>
    <row r="98" spans="2:22" s="185" customFormat="1" x14ac:dyDescent="0.25">
      <c r="B98" s="186" t="s">
        <v>301</v>
      </c>
      <c r="C98" s="186" t="s">
        <v>819</v>
      </c>
      <c r="D98" s="186" t="s">
        <v>316</v>
      </c>
      <c r="E98" s="186" t="s">
        <v>1058</v>
      </c>
      <c r="F98" s="186" t="s">
        <v>1059</v>
      </c>
      <c r="G98" s="186" t="s">
        <v>1060</v>
      </c>
      <c r="H98" s="187" t="s">
        <v>767</v>
      </c>
      <c r="I98" s="188" t="s">
        <v>351</v>
      </c>
      <c r="J98" s="189" t="s">
        <v>306</v>
      </c>
      <c r="K98" s="190" t="s">
        <v>307</v>
      </c>
      <c r="L98" s="216" t="s">
        <v>308</v>
      </c>
      <c r="M98" s="186" t="s">
        <v>309</v>
      </c>
      <c r="N98" s="186" t="s">
        <v>341</v>
      </c>
      <c r="O98" s="191">
        <v>192</v>
      </c>
      <c r="P98" s="186"/>
      <c r="Q98" s="187" t="s">
        <v>768</v>
      </c>
      <c r="R98" s="186" t="s">
        <v>769</v>
      </c>
      <c r="S98" s="187" t="s">
        <v>1041</v>
      </c>
      <c r="T98" s="187" t="s">
        <v>1100</v>
      </c>
      <c r="U98" s="192">
        <v>75522.45</v>
      </c>
      <c r="V98" s="193">
        <v>20633.77</v>
      </c>
    </row>
    <row r="99" spans="2:22" s="185" customFormat="1" x14ac:dyDescent="0.25">
      <c r="B99" s="186" t="s">
        <v>301</v>
      </c>
      <c r="C99" s="186" t="s">
        <v>819</v>
      </c>
      <c r="D99" s="186" t="s">
        <v>316</v>
      </c>
      <c r="E99" s="186" t="s">
        <v>1061</v>
      </c>
      <c r="F99" s="186" t="s">
        <v>1062</v>
      </c>
      <c r="G99" s="186" t="s">
        <v>1063</v>
      </c>
      <c r="H99" s="187" t="s">
        <v>767</v>
      </c>
      <c r="I99" s="188" t="s">
        <v>351</v>
      </c>
      <c r="J99" s="189" t="s">
        <v>306</v>
      </c>
      <c r="K99" s="190" t="s">
        <v>307</v>
      </c>
      <c r="L99" s="216" t="s">
        <v>308</v>
      </c>
      <c r="M99" s="186" t="s">
        <v>309</v>
      </c>
      <c r="N99" s="186" t="s">
        <v>772</v>
      </c>
      <c r="O99" s="191">
        <v>180</v>
      </c>
      <c r="P99" s="186"/>
      <c r="Q99" s="187" t="s">
        <v>768</v>
      </c>
      <c r="R99" s="186" t="s">
        <v>769</v>
      </c>
      <c r="S99" s="187" t="s">
        <v>1041</v>
      </c>
      <c r="T99" s="187" t="s">
        <v>1100</v>
      </c>
      <c r="U99" s="192">
        <v>36469.51</v>
      </c>
      <c r="V99" s="193">
        <v>10474.379999999999</v>
      </c>
    </row>
    <row r="100" spans="2:22" s="185" customFormat="1" x14ac:dyDescent="0.25">
      <c r="B100" s="186" t="s">
        <v>301</v>
      </c>
      <c r="C100" s="186" t="s">
        <v>345</v>
      </c>
      <c r="D100" s="186" t="s">
        <v>316</v>
      </c>
      <c r="E100" s="186" t="s">
        <v>573</v>
      </c>
      <c r="F100" s="186" t="s">
        <v>574</v>
      </c>
      <c r="G100" s="186" t="s">
        <v>575</v>
      </c>
      <c r="H100" s="187" t="s">
        <v>767</v>
      </c>
      <c r="I100" s="188" t="s">
        <v>351</v>
      </c>
      <c r="J100" s="189" t="s">
        <v>306</v>
      </c>
      <c r="K100" s="190" t="s">
        <v>307</v>
      </c>
      <c r="L100" s="216" t="s">
        <v>308</v>
      </c>
      <c r="M100" s="186" t="s">
        <v>309</v>
      </c>
      <c r="N100" s="186" t="s">
        <v>772</v>
      </c>
      <c r="O100" s="191">
        <v>150</v>
      </c>
      <c r="P100" s="186"/>
      <c r="Q100" s="187" t="s">
        <v>768</v>
      </c>
      <c r="R100" s="186" t="s">
        <v>769</v>
      </c>
      <c r="S100" s="187" t="s">
        <v>1041</v>
      </c>
      <c r="T100" s="187" t="s">
        <v>1100</v>
      </c>
      <c r="U100" s="192">
        <v>33191.5</v>
      </c>
      <c r="V100" s="193">
        <v>2709.25</v>
      </c>
    </row>
    <row r="101" spans="2:22" s="185" customFormat="1" x14ac:dyDescent="0.25">
      <c r="B101" s="186" t="s">
        <v>301</v>
      </c>
      <c r="C101" s="186" t="s">
        <v>345</v>
      </c>
      <c r="D101" s="186" t="s">
        <v>316</v>
      </c>
      <c r="E101" s="186" t="s">
        <v>576</v>
      </c>
      <c r="F101" s="186" t="s">
        <v>577</v>
      </c>
      <c r="G101" s="186" t="s">
        <v>578</v>
      </c>
      <c r="H101" s="187" t="s">
        <v>767</v>
      </c>
      <c r="I101" s="188" t="s">
        <v>351</v>
      </c>
      <c r="J101" s="189" t="s">
        <v>306</v>
      </c>
      <c r="K101" s="190" t="s">
        <v>307</v>
      </c>
      <c r="L101" s="216" t="s">
        <v>308</v>
      </c>
      <c r="M101" s="186" t="s">
        <v>309</v>
      </c>
      <c r="N101" s="186" t="s">
        <v>772</v>
      </c>
      <c r="O101" s="191">
        <v>102</v>
      </c>
      <c r="P101" s="186"/>
      <c r="Q101" s="187" t="s">
        <v>768</v>
      </c>
      <c r="R101" s="186" t="s">
        <v>769</v>
      </c>
      <c r="S101" s="187" t="s">
        <v>1041</v>
      </c>
      <c r="T101" s="187" t="s">
        <v>1100</v>
      </c>
      <c r="U101" s="192">
        <v>20849.82</v>
      </c>
      <c r="V101" s="193">
        <v>7534.55</v>
      </c>
    </row>
    <row r="102" spans="2:22" s="185" customFormat="1" x14ac:dyDescent="0.25">
      <c r="B102" s="186" t="s">
        <v>301</v>
      </c>
      <c r="C102" s="186" t="s">
        <v>345</v>
      </c>
      <c r="D102" s="186" t="s">
        <v>316</v>
      </c>
      <c r="E102" s="186" t="s">
        <v>579</v>
      </c>
      <c r="F102" s="186" t="s">
        <v>580</v>
      </c>
      <c r="G102" s="186" t="s">
        <v>581</v>
      </c>
      <c r="H102" s="187" t="s">
        <v>767</v>
      </c>
      <c r="I102" s="188" t="s">
        <v>351</v>
      </c>
      <c r="J102" s="189" t="s">
        <v>306</v>
      </c>
      <c r="K102" s="190" t="s">
        <v>307</v>
      </c>
      <c r="L102" s="216" t="s">
        <v>308</v>
      </c>
      <c r="M102" s="186" t="s">
        <v>309</v>
      </c>
      <c r="N102" s="186" t="s">
        <v>772</v>
      </c>
      <c r="O102" s="191">
        <v>162</v>
      </c>
      <c r="P102" s="186"/>
      <c r="Q102" s="187" t="s">
        <v>768</v>
      </c>
      <c r="R102" s="186" t="s">
        <v>769</v>
      </c>
      <c r="S102" s="187" t="s">
        <v>1041</v>
      </c>
      <c r="T102" s="187" t="s">
        <v>1100</v>
      </c>
      <c r="U102" s="192">
        <v>34513.64</v>
      </c>
      <c r="V102" s="193">
        <v>11569.26</v>
      </c>
    </row>
    <row r="103" spans="2:22" s="185" customFormat="1" x14ac:dyDescent="0.25">
      <c r="B103" s="186" t="s">
        <v>301</v>
      </c>
      <c r="C103" s="186" t="s">
        <v>819</v>
      </c>
      <c r="D103" s="186" t="s">
        <v>316</v>
      </c>
      <c r="E103" s="186" t="s">
        <v>1064</v>
      </c>
      <c r="F103" s="186" t="s">
        <v>1065</v>
      </c>
      <c r="G103" s="186" t="s">
        <v>1066</v>
      </c>
      <c r="H103" s="187" t="s">
        <v>767</v>
      </c>
      <c r="I103" s="188" t="s">
        <v>351</v>
      </c>
      <c r="J103" s="189" t="s">
        <v>306</v>
      </c>
      <c r="K103" s="190" t="s">
        <v>307</v>
      </c>
      <c r="L103" s="216" t="s">
        <v>308</v>
      </c>
      <c r="M103" s="186" t="s">
        <v>309</v>
      </c>
      <c r="N103" s="186" t="s">
        <v>341</v>
      </c>
      <c r="O103" s="191">
        <v>176</v>
      </c>
      <c r="P103" s="186"/>
      <c r="Q103" s="187" t="s">
        <v>768</v>
      </c>
      <c r="R103" s="186" t="s">
        <v>769</v>
      </c>
      <c r="S103" s="187" t="s">
        <v>1041</v>
      </c>
      <c r="T103" s="187" t="s">
        <v>1100</v>
      </c>
      <c r="U103" s="192">
        <v>65120.61</v>
      </c>
      <c r="V103" s="193">
        <v>15638.14</v>
      </c>
    </row>
    <row r="104" spans="2:22" s="185" customFormat="1" x14ac:dyDescent="0.25">
      <c r="B104" s="186" t="s">
        <v>301</v>
      </c>
      <c r="C104" s="186" t="s">
        <v>315</v>
      </c>
      <c r="D104" s="186" t="s">
        <v>766</v>
      </c>
      <c r="E104" s="186" t="s">
        <v>582</v>
      </c>
      <c r="F104" s="186" t="s">
        <v>583</v>
      </c>
      <c r="G104" s="186" t="s">
        <v>584</v>
      </c>
      <c r="H104" s="187" t="s">
        <v>767</v>
      </c>
      <c r="I104" s="188" t="s">
        <v>351</v>
      </c>
      <c r="J104" s="189" t="s">
        <v>306</v>
      </c>
      <c r="K104" s="190" t="s">
        <v>307</v>
      </c>
      <c r="L104" s="216" t="s">
        <v>308</v>
      </c>
      <c r="M104" s="186" t="s">
        <v>309</v>
      </c>
      <c r="N104" s="186" t="s">
        <v>771</v>
      </c>
      <c r="O104" s="191">
        <v>110</v>
      </c>
      <c r="P104" s="186"/>
      <c r="Q104" s="187" t="s">
        <v>768</v>
      </c>
      <c r="R104" s="186" t="s">
        <v>769</v>
      </c>
      <c r="S104" s="187" t="s">
        <v>1041</v>
      </c>
      <c r="T104" s="187" t="s">
        <v>1100</v>
      </c>
      <c r="U104" s="192">
        <v>41679.89</v>
      </c>
      <c r="V104" s="193">
        <v>8171.59</v>
      </c>
    </row>
    <row r="105" spans="2:22" s="185" customFormat="1" x14ac:dyDescent="0.25">
      <c r="B105" s="186" t="s">
        <v>301</v>
      </c>
      <c r="C105" s="186" t="s">
        <v>819</v>
      </c>
      <c r="D105" s="186" t="s">
        <v>316</v>
      </c>
      <c r="E105" s="186" t="s">
        <v>1067</v>
      </c>
      <c r="F105" s="186" t="s">
        <v>1068</v>
      </c>
      <c r="G105" s="186" t="s">
        <v>1069</v>
      </c>
      <c r="H105" s="187" t="s">
        <v>767</v>
      </c>
      <c r="I105" s="188" t="s">
        <v>351</v>
      </c>
      <c r="J105" s="189" t="s">
        <v>306</v>
      </c>
      <c r="K105" s="190" t="s">
        <v>307</v>
      </c>
      <c r="L105" s="216" t="s">
        <v>308</v>
      </c>
      <c r="M105" s="186" t="s">
        <v>309</v>
      </c>
      <c r="N105" s="186" t="s">
        <v>772</v>
      </c>
      <c r="O105" s="191">
        <v>120</v>
      </c>
      <c r="P105" s="186"/>
      <c r="Q105" s="187" t="s">
        <v>768</v>
      </c>
      <c r="R105" s="186" t="s">
        <v>769</v>
      </c>
      <c r="S105" s="187" t="s">
        <v>1041</v>
      </c>
      <c r="T105" s="187" t="s">
        <v>1100</v>
      </c>
      <c r="U105" s="192">
        <v>27036.03</v>
      </c>
      <c r="V105" s="193">
        <v>5511.22</v>
      </c>
    </row>
    <row r="106" spans="2:22" s="185" customFormat="1" x14ac:dyDescent="0.25">
      <c r="B106" s="186" t="s">
        <v>301</v>
      </c>
      <c r="C106" s="186" t="s">
        <v>345</v>
      </c>
      <c r="D106" s="186" t="s">
        <v>316</v>
      </c>
      <c r="E106" s="186" t="s">
        <v>585</v>
      </c>
      <c r="F106" s="186" t="s">
        <v>586</v>
      </c>
      <c r="G106" s="186" t="s">
        <v>587</v>
      </c>
      <c r="H106" s="187" t="s">
        <v>745</v>
      </c>
      <c r="I106" s="188" t="s">
        <v>721</v>
      </c>
      <c r="J106" s="189" t="s">
        <v>306</v>
      </c>
      <c r="K106" s="190" t="s">
        <v>307</v>
      </c>
      <c r="L106" s="216" t="s">
        <v>308</v>
      </c>
      <c r="M106" s="186" t="s">
        <v>309</v>
      </c>
      <c r="N106" s="186" t="s">
        <v>746</v>
      </c>
      <c r="O106" s="191">
        <v>0</v>
      </c>
      <c r="P106" s="186" t="s">
        <v>773</v>
      </c>
      <c r="Q106" s="187" t="s">
        <v>352</v>
      </c>
      <c r="R106" s="186" t="s">
        <v>725</v>
      </c>
      <c r="S106" s="187" t="s">
        <v>1041</v>
      </c>
      <c r="T106" s="187" t="s">
        <v>1100</v>
      </c>
      <c r="U106" s="192">
        <v>64433.53</v>
      </c>
      <c r="V106" s="193">
        <v>0</v>
      </c>
    </row>
    <row r="107" spans="2:22" s="185" customFormat="1" x14ac:dyDescent="0.25">
      <c r="B107" s="186" t="s">
        <v>301</v>
      </c>
      <c r="C107" s="186" t="s">
        <v>345</v>
      </c>
      <c r="D107" s="186" t="s">
        <v>316</v>
      </c>
      <c r="E107" s="186" t="s">
        <v>588</v>
      </c>
      <c r="F107" s="186" t="s">
        <v>589</v>
      </c>
      <c r="G107" s="186" t="s">
        <v>590</v>
      </c>
      <c r="H107" s="187" t="s">
        <v>767</v>
      </c>
      <c r="I107" s="188" t="s">
        <v>351</v>
      </c>
      <c r="J107" s="189" t="s">
        <v>306</v>
      </c>
      <c r="K107" s="190" t="s">
        <v>307</v>
      </c>
      <c r="L107" s="216" t="s">
        <v>308</v>
      </c>
      <c r="M107" s="186" t="s">
        <v>309</v>
      </c>
      <c r="N107" s="186" t="s">
        <v>772</v>
      </c>
      <c r="O107" s="191">
        <v>162</v>
      </c>
      <c r="P107" s="186"/>
      <c r="Q107" s="187" t="s">
        <v>768</v>
      </c>
      <c r="R107" s="186" t="s">
        <v>769</v>
      </c>
      <c r="S107" s="187" t="s">
        <v>1041</v>
      </c>
      <c r="T107" s="187" t="s">
        <v>1100</v>
      </c>
      <c r="U107" s="192">
        <v>34513.64</v>
      </c>
      <c r="V107" s="193">
        <v>7391.07</v>
      </c>
    </row>
    <row r="108" spans="2:22" s="185" customFormat="1" x14ac:dyDescent="0.25">
      <c r="B108" s="186" t="s">
        <v>301</v>
      </c>
      <c r="C108" s="186" t="s">
        <v>819</v>
      </c>
      <c r="D108" s="186" t="s">
        <v>316</v>
      </c>
      <c r="E108" s="186" t="s">
        <v>1070</v>
      </c>
      <c r="F108" s="186" t="s">
        <v>1071</v>
      </c>
      <c r="G108" s="186" t="s">
        <v>1072</v>
      </c>
      <c r="H108" s="187" t="s">
        <v>767</v>
      </c>
      <c r="I108" s="188" t="s">
        <v>351</v>
      </c>
      <c r="J108" s="189" t="s">
        <v>306</v>
      </c>
      <c r="K108" s="190" t="s">
        <v>307</v>
      </c>
      <c r="L108" s="216" t="s">
        <v>308</v>
      </c>
      <c r="M108" s="186" t="s">
        <v>309</v>
      </c>
      <c r="N108" s="186" t="s">
        <v>772</v>
      </c>
      <c r="O108" s="191">
        <v>120</v>
      </c>
      <c r="P108" s="186"/>
      <c r="Q108" s="187" t="s">
        <v>768</v>
      </c>
      <c r="R108" s="186" t="s">
        <v>769</v>
      </c>
      <c r="S108" s="187" t="s">
        <v>1041</v>
      </c>
      <c r="T108" s="187" t="s">
        <v>1100</v>
      </c>
      <c r="U108" s="192">
        <v>26325.3</v>
      </c>
      <c r="V108" s="193">
        <v>8840.69</v>
      </c>
    </row>
    <row r="109" spans="2:22" s="185" customFormat="1" x14ac:dyDescent="0.25">
      <c r="B109" s="186" t="s">
        <v>301</v>
      </c>
      <c r="C109" s="186" t="s">
        <v>315</v>
      </c>
      <c r="D109" s="186" t="s">
        <v>316</v>
      </c>
      <c r="E109" s="186" t="s">
        <v>591</v>
      </c>
      <c r="F109" s="186" t="s">
        <v>592</v>
      </c>
      <c r="G109" s="186" t="s">
        <v>593</v>
      </c>
      <c r="H109" s="187" t="s">
        <v>733</v>
      </c>
      <c r="I109" s="188" t="s">
        <v>721</v>
      </c>
      <c r="J109" s="189" t="s">
        <v>306</v>
      </c>
      <c r="K109" s="190" t="s">
        <v>307</v>
      </c>
      <c r="L109" s="216" t="s">
        <v>308</v>
      </c>
      <c r="M109" s="186" t="s">
        <v>309</v>
      </c>
      <c r="N109" s="186" t="s">
        <v>734</v>
      </c>
      <c r="O109" s="191">
        <v>0</v>
      </c>
      <c r="P109" s="186" t="s">
        <v>774</v>
      </c>
      <c r="Q109" s="187" t="s">
        <v>724</v>
      </c>
      <c r="R109" s="186" t="s">
        <v>725</v>
      </c>
      <c r="S109" s="187" t="s">
        <v>1041</v>
      </c>
      <c r="T109" s="187" t="s">
        <v>1100</v>
      </c>
      <c r="U109" s="192">
        <v>86979.88</v>
      </c>
      <c r="V109" s="193">
        <v>0</v>
      </c>
    </row>
    <row r="110" spans="2:22" s="185" customFormat="1" x14ac:dyDescent="0.25">
      <c r="B110" s="186" t="s">
        <v>301</v>
      </c>
      <c r="C110" s="186" t="s">
        <v>345</v>
      </c>
      <c r="D110" s="186" t="s">
        <v>316</v>
      </c>
      <c r="E110" s="186" t="s">
        <v>594</v>
      </c>
      <c r="F110" s="186" t="s">
        <v>595</v>
      </c>
      <c r="G110" s="186" t="s">
        <v>596</v>
      </c>
      <c r="H110" s="187" t="s">
        <v>767</v>
      </c>
      <c r="I110" s="188" t="s">
        <v>351</v>
      </c>
      <c r="J110" s="189" t="s">
        <v>306</v>
      </c>
      <c r="K110" s="190" t="s">
        <v>307</v>
      </c>
      <c r="L110" s="216" t="s">
        <v>308</v>
      </c>
      <c r="M110" s="186" t="s">
        <v>309</v>
      </c>
      <c r="N110" s="186" t="s">
        <v>772</v>
      </c>
      <c r="O110" s="191">
        <v>180</v>
      </c>
      <c r="P110" s="186"/>
      <c r="Q110" s="187" t="s">
        <v>768</v>
      </c>
      <c r="R110" s="186" t="s">
        <v>769</v>
      </c>
      <c r="S110" s="187" t="s">
        <v>1041</v>
      </c>
      <c r="T110" s="187" t="s">
        <v>1100</v>
      </c>
      <c r="U110" s="192">
        <v>38163.32</v>
      </c>
      <c r="V110" s="193">
        <v>7549.77</v>
      </c>
    </row>
    <row r="111" spans="2:22" s="185" customFormat="1" x14ac:dyDescent="0.25">
      <c r="B111" s="186" t="s">
        <v>301</v>
      </c>
      <c r="C111" s="186" t="s">
        <v>345</v>
      </c>
      <c r="D111" s="186" t="s">
        <v>316</v>
      </c>
      <c r="E111" s="186" t="s">
        <v>597</v>
      </c>
      <c r="F111" s="186" t="s">
        <v>598</v>
      </c>
      <c r="G111" s="186" t="s">
        <v>599</v>
      </c>
      <c r="H111" s="187" t="s">
        <v>767</v>
      </c>
      <c r="I111" s="188" t="s">
        <v>351</v>
      </c>
      <c r="J111" s="189" t="s">
        <v>306</v>
      </c>
      <c r="K111" s="190" t="s">
        <v>307</v>
      </c>
      <c r="L111" s="216" t="s">
        <v>308</v>
      </c>
      <c r="M111" s="186" t="s">
        <v>309</v>
      </c>
      <c r="N111" s="186" t="s">
        <v>772</v>
      </c>
      <c r="O111" s="191">
        <v>188</v>
      </c>
      <c r="P111" s="186"/>
      <c r="Q111" s="187" t="s">
        <v>768</v>
      </c>
      <c r="R111" s="186" t="s">
        <v>769</v>
      </c>
      <c r="S111" s="187" t="s">
        <v>1041</v>
      </c>
      <c r="T111" s="187" t="s">
        <v>1100</v>
      </c>
      <c r="U111" s="192">
        <v>53577.14</v>
      </c>
      <c r="V111" s="193">
        <v>5926.29</v>
      </c>
    </row>
    <row r="112" spans="2:22" s="185" customFormat="1" x14ac:dyDescent="0.25">
      <c r="B112" s="186" t="s">
        <v>301</v>
      </c>
      <c r="C112" s="186" t="s">
        <v>315</v>
      </c>
      <c r="D112" s="186" t="s">
        <v>316</v>
      </c>
      <c r="E112" s="186" t="s">
        <v>600</v>
      </c>
      <c r="F112" s="186" t="s">
        <v>601</v>
      </c>
      <c r="G112" s="186" t="s">
        <v>602</v>
      </c>
      <c r="H112" s="187" t="s">
        <v>736</v>
      </c>
      <c r="I112" s="188" t="s">
        <v>721</v>
      </c>
      <c r="J112" s="189" t="s">
        <v>306</v>
      </c>
      <c r="K112" s="190" t="s">
        <v>307</v>
      </c>
      <c r="L112" s="216" t="s">
        <v>308</v>
      </c>
      <c r="M112" s="186" t="s">
        <v>309</v>
      </c>
      <c r="N112" s="186" t="s">
        <v>752</v>
      </c>
      <c r="O112" s="191">
        <v>0</v>
      </c>
      <c r="P112" s="186" t="s">
        <v>775</v>
      </c>
      <c r="Q112" s="187" t="s">
        <v>724</v>
      </c>
      <c r="R112" s="186" t="s">
        <v>725</v>
      </c>
      <c r="S112" s="187" t="s">
        <v>1041</v>
      </c>
      <c r="T112" s="187" t="s">
        <v>1100</v>
      </c>
      <c r="U112" s="192">
        <v>94865.4</v>
      </c>
      <c r="V112" s="193">
        <v>0</v>
      </c>
    </row>
    <row r="113" spans="2:22" s="185" customFormat="1" x14ac:dyDescent="0.25">
      <c r="B113" s="186" t="s">
        <v>301</v>
      </c>
      <c r="C113" s="186" t="s">
        <v>345</v>
      </c>
      <c r="D113" s="186" t="s">
        <v>316</v>
      </c>
      <c r="E113" s="186" t="s">
        <v>603</v>
      </c>
      <c r="F113" s="186" t="s">
        <v>604</v>
      </c>
      <c r="G113" s="186" t="s">
        <v>605</v>
      </c>
      <c r="H113" s="187" t="s">
        <v>763</v>
      </c>
      <c r="I113" s="188" t="s">
        <v>721</v>
      </c>
      <c r="J113" s="189" t="s">
        <v>306</v>
      </c>
      <c r="K113" s="190" t="s">
        <v>307</v>
      </c>
      <c r="L113" s="216" t="s">
        <v>308</v>
      </c>
      <c r="M113" s="186" t="s">
        <v>309</v>
      </c>
      <c r="N113" s="186" t="s">
        <v>764</v>
      </c>
      <c r="O113" s="191">
        <v>0</v>
      </c>
      <c r="P113" s="186" t="s">
        <v>776</v>
      </c>
      <c r="Q113" s="187" t="s">
        <v>352</v>
      </c>
      <c r="R113" s="186" t="s">
        <v>725</v>
      </c>
      <c r="S113" s="187" t="s">
        <v>1041</v>
      </c>
      <c r="T113" s="187" t="s">
        <v>1100</v>
      </c>
      <c r="U113" s="192">
        <v>58448.98</v>
      </c>
      <c r="V113" s="193">
        <v>0</v>
      </c>
    </row>
    <row r="114" spans="2:22" s="185" customFormat="1" x14ac:dyDescent="0.25">
      <c r="B114" s="186" t="s">
        <v>301</v>
      </c>
      <c r="C114" s="186" t="s">
        <v>345</v>
      </c>
      <c r="D114" s="186" t="s">
        <v>316</v>
      </c>
      <c r="E114" s="186" t="s">
        <v>606</v>
      </c>
      <c r="F114" s="186" t="s">
        <v>607</v>
      </c>
      <c r="G114" s="186" t="s">
        <v>608</v>
      </c>
      <c r="H114" s="187" t="s">
        <v>763</v>
      </c>
      <c r="I114" s="188" t="s">
        <v>721</v>
      </c>
      <c r="J114" s="189" t="s">
        <v>306</v>
      </c>
      <c r="K114" s="190" t="s">
        <v>307</v>
      </c>
      <c r="L114" s="216" t="s">
        <v>308</v>
      </c>
      <c r="M114" s="186" t="s">
        <v>309</v>
      </c>
      <c r="N114" s="186" t="s">
        <v>764</v>
      </c>
      <c r="O114" s="191">
        <v>0</v>
      </c>
      <c r="P114" s="186" t="s">
        <v>777</v>
      </c>
      <c r="Q114" s="187" t="s">
        <v>352</v>
      </c>
      <c r="R114" s="186" t="s">
        <v>725</v>
      </c>
      <c r="S114" s="187" t="s">
        <v>1041</v>
      </c>
      <c r="T114" s="187" t="s">
        <v>1100</v>
      </c>
      <c r="U114" s="192">
        <v>55521.56</v>
      </c>
      <c r="V114" s="193">
        <v>0</v>
      </c>
    </row>
    <row r="115" spans="2:22" s="185" customFormat="1" x14ac:dyDescent="0.25">
      <c r="B115" s="186" t="s">
        <v>301</v>
      </c>
      <c r="C115" s="186" t="s">
        <v>315</v>
      </c>
      <c r="D115" s="186" t="s">
        <v>316</v>
      </c>
      <c r="E115" s="186" t="s">
        <v>609</v>
      </c>
      <c r="F115" s="186" t="s">
        <v>610</v>
      </c>
      <c r="G115" s="186" t="s">
        <v>611</v>
      </c>
      <c r="H115" s="187" t="s">
        <v>736</v>
      </c>
      <c r="I115" s="188" t="s">
        <v>721</v>
      </c>
      <c r="J115" s="189" t="s">
        <v>306</v>
      </c>
      <c r="K115" s="190" t="s">
        <v>307</v>
      </c>
      <c r="L115" s="216" t="s">
        <v>308</v>
      </c>
      <c r="M115" s="186" t="s">
        <v>309</v>
      </c>
      <c r="N115" s="186" t="s">
        <v>737</v>
      </c>
      <c r="O115" s="191">
        <v>0</v>
      </c>
      <c r="P115" s="186" t="s">
        <v>778</v>
      </c>
      <c r="Q115" s="187" t="s">
        <v>724</v>
      </c>
      <c r="R115" s="186" t="s">
        <v>725</v>
      </c>
      <c r="S115" s="187" t="s">
        <v>1041</v>
      </c>
      <c r="T115" s="187" t="s">
        <v>1100</v>
      </c>
      <c r="U115" s="192">
        <v>121031.9</v>
      </c>
      <c r="V115" s="193">
        <v>0</v>
      </c>
    </row>
    <row r="116" spans="2:22" s="185" customFormat="1" x14ac:dyDescent="0.25">
      <c r="B116" s="186" t="s">
        <v>301</v>
      </c>
      <c r="C116" s="186" t="s">
        <v>315</v>
      </c>
      <c r="D116" s="186" t="s">
        <v>316</v>
      </c>
      <c r="E116" s="186" t="s">
        <v>612</v>
      </c>
      <c r="F116" s="186" t="s">
        <v>613</v>
      </c>
      <c r="G116" s="186" t="s">
        <v>614</v>
      </c>
      <c r="H116" s="187" t="s">
        <v>763</v>
      </c>
      <c r="I116" s="188" t="s">
        <v>721</v>
      </c>
      <c r="J116" s="189" t="s">
        <v>306</v>
      </c>
      <c r="K116" s="190" t="s">
        <v>307</v>
      </c>
      <c r="L116" s="216" t="s">
        <v>308</v>
      </c>
      <c r="M116" s="186" t="s">
        <v>309</v>
      </c>
      <c r="N116" s="186" t="s">
        <v>764</v>
      </c>
      <c r="O116" s="191">
        <v>0</v>
      </c>
      <c r="P116" s="186" t="s">
        <v>780</v>
      </c>
      <c r="Q116" s="187" t="s">
        <v>352</v>
      </c>
      <c r="R116" s="186" t="s">
        <v>725</v>
      </c>
      <c r="S116" s="187" t="s">
        <v>1041</v>
      </c>
      <c r="T116" s="187" t="s">
        <v>1100</v>
      </c>
      <c r="U116" s="192">
        <v>57268.98</v>
      </c>
      <c r="V116" s="193">
        <v>0</v>
      </c>
    </row>
    <row r="117" spans="2:22" s="185" customFormat="1" x14ac:dyDescent="0.25">
      <c r="B117" s="186" t="s">
        <v>301</v>
      </c>
      <c r="C117" s="186" t="s">
        <v>315</v>
      </c>
      <c r="D117" s="186" t="s">
        <v>316</v>
      </c>
      <c r="E117" s="186" t="s">
        <v>615</v>
      </c>
      <c r="F117" s="186" t="s">
        <v>616</v>
      </c>
      <c r="G117" s="186" t="s">
        <v>617</v>
      </c>
      <c r="H117" s="187" t="s">
        <v>763</v>
      </c>
      <c r="I117" s="188" t="s">
        <v>721</v>
      </c>
      <c r="J117" s="189" t="s">
        <v>306</v>
      </c>
      <c r="K117" s="190" t="s">
        <v>307</v>
      </c>
      <c r="L117" s="216" t="s">
        <v>308</v>
      </c>
      <c r="M117" s="186" t="s">
        <v>309</v>
      </c>
      <c r="N117" s="186" t="s">
        <v>764</v>
      </c>
      <c r="O117" s="191">
        <v>0</v>
      </c>
      <c r="P117" s="186" t="s">
        <v>781</v>
      </c>
      <c r="Q117" s="187" t="s">
        <v>352</v>
      </c>
      <c r="R117" s="186" t="s">
        <v>725</v>
      </c>
      <c r="S117" s="187" t="s">
        <v>1041</v>
      </c>
      <c r="T117" s="187" t="s">
        <v>1100</v>
      </c>
      <c r="U117" s="192">
        <v>57268.98</v>
      </c>
      <c r="V117" s="193">
        <v>0</v>
      </c>
    </row>
    <row r="118" spans="2:22" s="185" customFormat="1" x14ac:dyDescent="0.25">
      <c r="B118" s="186" t="s">
        <v>301</v>
      </c>
      <c r="C118" s="186" t="s">
        <v>315</v>
      </c>
      <c r="D118" s="186" t="s">
        <v>316</v>
      </c>
      <c r="E118" s="186" t="s">
        <v>618</v>
      </c>
      <c r="F118" s="186" t="s">
        <v>619</v>
      </c>
      <c r="G118" s="186" t="s">
        <v>620</v>
      </c>
      <c r="H118" s="187" t="s">
        <v>763</v>
      </c>
      <c r="I118" s="188" t="s">
        <v>721</v>
      </c>
      <c r="J118" s="189" t="s">
        <v>306</v>
      </c>
      <c r="K118" s="190" t="s">
        <v>307</v>
      </c>
      <c r="L118" s="216" t="s">
        <v>308</v>
      </c>
      <c r="M118" s="186" t="s">
        <v>309</v>
      </c>
      <c r="N118" s="186" t="s">
        <v>764</v>
      </c>
      <c r="O118" s="191">
        <v>0</v>
      </c>
      <c r="P118" s="186" t="s">
        <v>782</v>
      </c>
      <c r="Q118" s="187" t="s">
        <v>352</v>
      </c>
      <c r="R118" s="186" t="s">
        <v>725</v>
      </c>
      <c r="S118" s="187" t="s">
        <v>1041</v>
      </c>
      <c r="T118" s="187" t="s">
        <v>1100</v>
      </c>
      <c r="U118" s="192">
        <v>54801.98</v>
      </c>
      <c r="V118" s="193">
        <v>0</v>
      </c>
    </row>
    <row r="119" spans="2:22" s="185" customFormat="1" x14ac:dyDescent="0.25">
      <c r="B119" s="186" t="s">
        <v>301</v>
      </c>
      <c r="C119" s="186" t="s">
        <v>345</v>
      </c>
      <c r="D119" s="186" t="s">
        <v>316</v>
      </c>
      <c r="E119" s="186" t="s">
        <v>621</v>
      </c>
      <c r="F119" s="186" t="s">
        <v>622</v>
      </c>
      <c r="G119" s="186" t="s">
        <v>623</v>
      </c>
      <c r="H119" s="187" t="s">
        <v>720</v>
      </c>
      <c r="I119" s="188" t="s">
        <v>721</v>
      </c>
      <c r="J119" s="189" t="s">
        <v>306</v>
      </c>
      <c r="K119" s="190" t="s">
        <v>307</v>
      </c>
      <c r="L119" s="216" t="s">
        <v>308</v>
      </c>
      <c r="M119" s="186" t="s">
        <v>309</v>
      </c>
      <c r="N119" s="186" t="s">
        <v>783</v>
      </c>
      <c r="O119" s="191">
        <v>0</v>
      </c>
      <c r="P119" s="186" t="s">
        <v>784</v>
      </c>
      <c r="Q119" s="187" t="s">
        <v>724</v>
      </c>
      <c r="R119" s="186" t="s">
        <v>725</v>
      </c>
      <c r="S119" s="187" t="s">
        <v>1041</v>
      </c>
      <c r="T119" s="187" t="s">
        <v>1100</v>
      </c>
      <c r="U119" s="192">
        <v>58140.49</v>
      </c>
      <c r="V119" s="193">
        <v>9157.02</v>
      </c>
    </row>
    <row r="120" spans="2:22" s="185" customFormat="1" x14ac:dyDescent="0.25">
      <c r="B120" s="186" t="s">
        <v>301</v>
      </c>
      <c r="C120" s="186" t="s">
        <v>315</v>
      </c>
      <c r="D120" s="186" t="s">
        <v>316</v>
      </c>
      <c r="E120" s="186" t="s">
        <v>624</v>
      </c>
      <c r="F120" s="186" t="s">
        <v>625</v>
      </c>
      <c r="G120" s="186" t="s">
        <v>626</v>
      </c>
      <c r="H120" s="187" t="s">
        <v>763</v>
      </c>
      <c r="I120" s="188" t="s">
        <v>721</v>
      </c>
      <c r="J120" s="189" t="s">
        <v>306</v>
      </c>
      <c r="K120" s="190" t="s">
        <v>307</v>
      </c>
      <c r="L120" s="216" t="s">
        <v>308</v>
      </c>
      <c r="M120" s="186" t="s">
        <v>309</v>
      </c>
      <c r="N120" s="186" t="s">
        <v>764</v>
      </c>
      <c r="O120" s="191">
        <v>0</v>
      </c>
      <c r="P120" s="186" t="s">
        <v>785</v>
      </c>
      <c r="Q120" s="187" t="s">
        <v>352</v>
      </c>
      <c r="R120" s="186" t="s">
        <v>725</v>
      </c>
      <c r="S120" s="187" t="s">
        <v>1041</v>
      </c>
      <c r="T120" s="187" t="s">
        <v>1100</v>
      </c>
      <c r="U120" s="192">
        <v>57268.98</v>
      </c>
      <c r="V120" s="193">
        <v>4500</v>
      </c>
    </row>
    <row r="121" spans="2:22" s="185" customFormat="1" x14ac:dyDescent="0.25">
      <c r="B121" s="186" t="s">
        <v>301</v>
      </c>
      <c r="C121" s="186" t="s">
        <v>345</v>
      </c>
      <c r="D121" s="186" t="s">
        <v>316</v>
      </c>
      <c r="E121" s="186" t="s">
        <v>627</v>
      </c>
      <c r="F121" s="186" t="s">
        <v>628</v>
      </c>
      <c r="G121" s="186" t="s">
        <v>629</v>
      </c>
      <c r="H121" s="187" t="s">
        <v>736</v>
      </c>
      <c r="I121" s="188" t="s">
        <v>721</v>
      </c>
      <c r="J121" s="189" t="s">
        <v>306</v>
      </c>
      <c r="K121" s="190" t="s">
        <v>307</v>
      </c>
      <c r="L121" s="216" t="s">
        <v>308</v>
      </c>
      <c r="M121" s="186" t="s">
        <v>309</v>
      </c>
      <c r="N121" s="186" t="s">
        <v>737</v>
      </c>
      <c r="O121" s="191">
        <v>0</v>
      </c>
      <c r="P121" s="186" t="s">
        <v>786</v>
      </c>
      <c r="Q121" s="187" t="s">
        <v>724</v>
      </c>
      <c r="R121" s="186" t="s">
        <v>725</v>
      </c>
      <c r="S121" s="187" t="s">
        <v>1041</v>
      </c>
      <c r="T121" s="187" t="s">
        <v>1100</v>
      </c>
      <c r="U121" s="192">
        <v>111212.32</v>
      </c>
      <c r="V121" s="193">
        <v>0</v>
      </c>
    </row>
    <row r="122" spans="2:22" s="185" customFormat="1" x14ac:dyDescent="0.25">
      <c r="B122" s="186" t="s">
        <v>301</v>
      </c>
      <c r="C122" s="186" t="s">
        <v>345</v>
      </c>
      <c r="D122" s="186" t="s">
        <v>316</v>
      </c>
      <c r="E122" s="186" t="s">
        <v>630</v>
      </c>
      <c r="F122" s="186" t="s">
        <v>631</v>
      </c>
      <c r="G122" s="186" t="s">
        <v>632</v>
      </c>
      <c r="H122" s="187" t="s">
        <v>767</v>
      </c>
      <c r="I122" s="188" t="s">
        <v>351</v>
      </c>
      <c r="J122" s="189" t="s">
        <v>306</v>
      </c>
      <c r="K122" s="190" t="s">
        <v>307</v>
      </c>
      <c r="L122" s="216" t="s">
        <v>308</v>
      </c>
      <c r="M122" s="186" t="s">
        <v>309</v>
      </c>
      <c r="N122" s="186" t="s">
        <v>771</v>
      </c>
      <c r="O122" s="191">
        <v>234</v>
      </c>
      <c r="P122" s="186"/>
      <c r="Q122" s="187" t="s">
        <v>768</v>
      </c>
      <c r="R122" s="186" t="s">
        <v>769</v>
      </c>
      <c r="S122" s="187" t="s">
        <v>1041</v>
      </c>
      <c r="T122" s="187" t="s">
        <v>1100</v>
      </c>
      <c r="U122" s="192">
        <v>64208.57</v>
      </c>
      <c r="V122" s="193">
        <v>22149.82</v>
      </c>
    </row>
    <row r="123" spans="2:22" s="185" customFormat="1" x14ac:dyDescent="0.25">
      <c r="B123" s="186" t="s">
        <v>301</v>
      </c>
      <c r="C123" s="186" t="s">
        <v>315</v>
      </c>
      <c r="D123" s="186" t="s">
        <v>316</v>
      </c>
      <c r="E123" s="186" t="s">
        <v>633</v>
      </c>
      <c r="F123" s="186" t="s">
        <v>634</v>
      </c>
      <c r="G123" s="186" t="s">
        <v>635</v>
      </c>
      <c r="H123" s="187" t="s">
        <v>767</v>
      </c>
      <c r="I123" s="188" t="s">
        <v>351</v>
      </c>
      <c r="J123" s="189" t="s">
        <v>306</v>
      </c>
      <c r="K123" s="190" t="s">
        <v>307</v>
      </c>
      <c r="L123" s="216" t="s">
        <v>308</v>
      </c>
      <c r="M123" s="186" t="s">
        <v>309</v>
      </c>
      <c r="N123" s="186" t="s">
        <v>772</v>
      </c>
      <c r="O123" s="191">
        <v>120</v>
      </c>
      <c r="P123" s="186"/>
      <c r="Q123" s="187" t="s">
        <v>768</v>
      </c>
      <c r="R123" s="186" t="s">
        <v>769</v>
      </c>
      <c r="S123" s="187" t="s">
        <v>1041</v>
      </c>
      <c r="T123" s="187" t="s">
        <v>1100</v>
      </c>
      <c r="U123" s="192">
        <v>25868.07</v>
      </c>
      <c r="V123" s="193">
        <v>1952.1</v>
      </c>
    </row>
    <row r="124" spans="2:22" s="185" customFormat="1" x14ac:dyDescent="0.25">
      <c r="B124" s="186" t="s">
        <v>301</v>
      </c>
      <c r="C124" s="186" t="s">
        <v>315</v>
      </c>
      <c r="D124" s="186" t="s">
        <v>316</v>
      </c>
      <c r="E124" s="186" t="s">
        <v>636</v>
      </c>
      <c r="F124" s="186" t="s">
        <v>637</v>
      </c>
      <c r="G124" s="186" t="s">
        <v>638</v>
      </c>
      <c r="H124" s="187" t="s">
        <v>767</v>
      </c>
      <c r="I124" s="188" t="s">
        <v>351</v>
      </c>
      <c r="J124" s="189" t="s">
        <v>306</v>
      </c>
      <c r="K124" s="190" t="s">
        <v>307</v>
      </c>
      <c r="L124" s="216" t="s">
        <v>308</v>
      </c>
      <c r="M124" s="186" t="s">
        <v>309</v>
      </c>
      <c r="N124" s="186" t="s">
        <v>772</v>
      </c>
      <c r="O124" s="191">
        <v>120</v>
      </c>
      <c r="P124" s="186"/>
      <c r="Q124" s="187" t="s">
        <v>768</v>
      </c>
      <c r="R124" s="186" t="s">
        <v>769</v>
      </c>
      <c r="S124" s="187" t="s">
        <v>1041</v>
      </c>
      <c r="T124" s="187" t="s">
        <v>1100</v>
      </c>
      <c r="U124" s="192">
        <v>26402.2</v>
      </c>
      <c r="V124" s="193">
        <v>4155.3900000000003</v>
      </c>
    </row>
    <row r="125" spans="2:22" s="185" customFormat="1" x14ac:dyDescent="0.25">
      <c r="B125" s="186" t="s">
        <v>301</v>
      </c>
      <c r="C125" s="186" t="s">
        <v>819</v>
      </c>
      <c r="D125" s="186" t="s">
        <v>316</v>
      </c>
      <c r="E125" s="186" t="s">
        <v>1073</v>
      </c>
      <c r="F125" s="186" t="s">
        <v>1074</v>
      </c>
      <c r="G125" s="186" t="s">
        <v>1075</v>
      </c>
      <c r="H125" s="187" t="s">
        <v>767</v>
      </c>
      <c r="I125" s="188" t="s">
        <v>351</v>
      </c>
      <c r="J125" s="189" t="s">
        <v>306</v>
      </c>
      <c r="K125" s="190" t="s">
        <v>307</v>
      </c>
      <c r="L125" s="216" t="s">
        <v>308</v>
      </c>
      <c r="M125" s="186" t="s">
        <v>309</v>
      </c>
      <c r="N125" s="186" t="s">
        <v>772</v>
      </c>
      <c r="O125" s="191">
        <v>206</v>
      </c>
      <c r="P125" s="186"/>
      <c r="Q125" s="187" t="s">
        <v>768</v>
      </c>
      <c r="R125" s="186" t="s">
        <v>769</v>
      </c>
      <c r="S125" s="187" t="s">
        <v>1041</v>
      </c>
      <c r="T125" s="187" t="s">
        <v>1100</v>
      </c>
      <c r="U125" s="192">
        <v>53132.480000000003</v>
      </c>
      <c r="V125" s="193">
        <v>3993.54</v>
      </c>
    </row>
    <row r="126" spans="2:22" s="185" customFormat="1" x14ac:dyDescent="0.25">
      <c r="B126" s="186" t="s">
        <v>301</v>
      </c>
      <c r="C126" s="186" t="s">
        <v>345</v>
      </c>
      <c r="D126" s="186" t="s">
        <v>316</v>
      </c>
      <c r="E126" s="186" t="s">
        <v>639</v>
      </c>
      <c r="F126" s="186" t="s">
        <v>640</v>
      </c>
      <c r="G126" s="186" t="s">
        <v>641</v>
      </c>
      <c r="H126" s="187" t="s">
        <v>767</v>
      </c>
      <c r="I126" s="188" t="s">
        <v>351</v>
      </c>
      <c r="J126" s="189" t="s">
        <v>306</v>
      </c>
      <c r="K126" s="190" t="s">
        <v>307</v>
      </c>
      <c r="L126" s="216" t="s">
        <v>308</v>
      </c>
      <c r="M126" s="186" t="s">
        <v>309</v>
      </c>
      <c r="N126" s="186" t="s">
        <v>772</v>
      </c>
      <c r="O126" s="191">
        <v>200</v>
      </c>
      <c r="P126" s="186"/>
      <c r="Q126" s="187" t="s">
        <v>768</v>
      </c>
      <c r="R126" s="186" t="s">
        <v>769</v>
      </c>
      <c r="S126" s="187" t="s">
        <v>1041</v>
      </c>
      <c r="T126" s="187" t="s">
        <v>1100</v>
      </c>
      <c r="U126" s="192">
        <v>55660.4</v>
      </c>
      <c r="V126" s="193">
        <v>4288.34</v>
      </c>
    </row>
    <row r="127" spans="2:22" s="185" customFormat="1" x14ac:dyDescent="0.25">
      <c r="B127" s="186" t="s">
        <v>301</v>
      </c>
      <c r="C127" s="186" t="s">
        <v>345</v>
      </c>
      <c r="D127" s="186" t="s">
        <v>316</v>
      </c>
      <c r="E127" s="186" t="s">
        <v>714</v>
      </c>
      <c r="F127" s="186" t="s">
        <v>715</v>
      </c>
      <c r="G127" s="186" t="s">
        <v>716</v>
      </c>
      <c r="H127" s="187" t="s">
        <v>767</v>
      </c>
      <c r="I127" s="188" t="s">
        <v>351</v>
      </c>
      <c r="J127" s="189" t="s">
        <v>306</v>
      </c>
      <c r="K127" s="190" t="s">
        <v>307</v>
      </c>
      <c r="L127" s="216" t="s">
        <v>308</v>
      </c>
      <c r="M127" s="186" t="s">
        <v>309</v>
      </c>
      <c r="N127" s="186" t="s">
        <v>772</v>
      </c>
      <c r="O127" s="191">
        <v>33</v>
      </c>
      <c r="P127" s="186"/>
      <c r="Q127" s="187" t="s">
        <v>768</v>
      </c>
      <c r="R127" s="186" t="s">
        <v>769</v>
      </c>
      <c r="S127" s="187" t="s">
        <v>1041</v>
      </c>
      <c r="T127" s="187" t="s">
        <v>1100</v>
      </c>
      <c r="U127" s="192">
        <v>9871</v>
      </c>
      <c r="V127" s="193">
        <v>0</v>
      </c>
    </row>
    <row r="128" spans="2:22" s="185" customFormat="1" x14ac:dyDescent="0.25">
      <c r="B128" s="186" t="s">
        <v>301</v>
      </c>
      <c r="C128" s="186" t="s">
        <v>315</v>
      </c>
      <c r="D128" s="186" t="s">
        <v>316</v>
      </c>
      <c r="E128" s="186" t="s">
        <v>642</v>
      </c>
      <c r="F128" s="186" t="s">
        <v>643</v>
      </c>
      <c r="G128" s="186" t="s">
        <v>644</v>
      </c>
      <c r="H128" s="187" t="s">
        <v>763</v>
      </c>
      <c r="I128" s="188" t="s">
        <v>721</v>
      </c>
      <c r="J128" s="189" t="s">
        <v>306</v>
      </c>
      <c r="K128" s="190" t="s">
        <v>307</v>
      </c>
      <c r="L128" s="216" t="s">
        <v>308</v>
      </c>
      <c r="M128" s="186" t="s">
        <v>309</v>
      </c>
      <c r="N128" s="186" t="s">
        <v>764</v>
      </c>
      <c r="O128" s="191">
        <v>0</v>
      </c>
      <c r="P128" s="186" t="s">
        <v>787</v>
      </c>
      <c r="Q128" s="187" t="s">
        <v>352</v>
      </c>
      <c r="R128" s="186" t="s">
        <v>725</v>
      </c>
      <c r="S128" s="187" t="s">
        <v>1041</v>
      </c>
      <c r="T128" s="187" t="s">
        <v>1100</v>
      </c>
      <c r="U128" s="192">
        <v>54651.68</v>
      </c>
      <c r="V128" s="193">
        <v>0</v>
      </c>
    </row>
    <row r="129" spans="2:22" s="185" customFormat="1" x14ac:dyDescent="0.25">
      <c r="B129" s="186" t="s">
        <v>301</v>
      </c>
      <c r="C129" s="186" t="s">
        <v>345</v>
      </c>
      <c r="D129" s="186" t="s">
        <v>316</v>
      </c>
      <c r="E129" s="186" t="s">
        <v>645</v>
      </c>
      <c r="F129" s="186" t="s">
        <v>646</v>
      </c>
      <c r="G129" s="186" t="s">
        <v>647</v>
      </c>
      <c r="H129" s="187" t="s">
        <v>726</v>
      </c>
      <c r="I129" s="188" t="s">
        <v>721</v>
      </c>
      <c r="J129" s="189" t="s">
        <v>306</v>
      </c>
      <c r="K129" s="190" t="s">
        <v>307</v>
      </c>
      <c r="L129" s="216" t="s">
        <v>308</v>
      </c>
      <c r="M129" s="186" t="s">
        <v>309</v>
      </c>
      <c r="N129" s="186" t="s">
        <v>727</v>
      </c>
      <c r="O129" s="191">
        <v>0</v>
      </c>
      <c r="P129" s="186" t="s">
        <v>788</v>
      </c>
      <c r="Q129" s="187" t="s">
        <v>352</v>
      </c>
      <c r="R129" s="186" t="s">
        <v>725</v>
      </c>
      <c r="S129" s="187" t="s">
        <v>1041</v>
      </c>
      <c r="T129" s="187" t="s">
        <v>1100</v>
      </c>
      <c r="U129" s="192">
        <v>55011.56</v>
      </c>
      <c r="V129" s="193">
        <v>0</v>
      </c>
    </row>
    <row r="130" spans="2:22" s="185" customFormat="1" x14ac:dyDescent="0.25">
      <c r="B130" s="186" t="s">
        <v>301</v>
      </c>
      <c r="C130" s="186" t="s">
        <v>345</v>
      </c>
      <c r="D130" s="186" t="s">
        <v>316</v>
      </c>
      <c r="E130" s="186" t="s">
        <v>648</v>
      </c>
      <c r="F130" s="186" t="s">
        <v>649</v>
      </c>
      <c r="G130" s="186" t="s">
        <v>650</v>
      </c>
      <c r="H130" s="187" t="s">
        <v>736</v>
      </c>
      <c r="I130" s="188" t="s">
        <v>721</v>
      </c>
      <c r="J130" s="189" t="s">
        <v>306</v>
      </c>
      <c r="K130" s="190" t="s">
        <v>307</v>
      </c>
      <c r="L130" s="216" t="s">
        <v>308</v>
      </c>
      <c r="M130" s="186" t="s">
        <v>309</v>
      </c>
      <c r="N130" s="186" t="s">
        <v>737</v>
      </c>
      <c r="O130" s="191">
        <v>0</v>
      </c>
      <c r="P130" s="186" t="s">
        <v>789</v>
      </c>
      <c r="Q130" s="187" t="s">
        <v>724</v>
      </c>
      <c r="R130" s="186" t="s">
        <v>725</v>
      </c>
      <c r="S130" s="187" t="s">
        <v>1041</v>
      </c>
      <c r="T130" s="187" t="s">
        <v>1100</v>
      </c>
      <c r="U130" s="192">
        <v>127889.39</v>
      </c>
      <c r="V130" s="193">
        <v>0</v>
      </c>
    </row>
    <row r="131" spans="2:22" s="185" customFormat="1" x14ac:dyDescent="0.25">
      <c r="B131" s="186" t="s">
        <v>301</v>
      </c>
      <c r="C131" s="186" t="s">
        <v>315</v>
      </c>
      <c r="D131" s="186" t="s">
        <v>316</v>
      </c>
      <c r="E131" s="186" t="s">
        <v>651</v>
      </c>
      <c r="F131" s="186" t="s">
        <v>652</v>
      </c>
      <c r="G131" s="186" t="s">
        <v>653</v>
      </c>
      <c r="H131" s="187" t="s">
        <v>763</v>
      </c>
      <c r="I131" s="188" t="s">
        <v>721</v>
      </c>
      <c r="J131" s="189" t="s">
        <v>306</v>
      </c>
      <c r="K131" s="190" t="s">
        <v>307</v>
      </c>
      <c r="L131" s="216" t="s">
        <v>308</v>
      </c>
      <c r="M131" s="186" t="s">
        <v>309</v>
      </c>
      <c r="N131" s="186" t="s">
        <v>764</v>
      </c>
      <c r="O131" s="191">
        <v>0</v>
      </c>
      <c r="P131" s="186" t="s">
        <v>779</v>
      </c>
      <c r="Q131" s="187" t="s">
        <v>352</v>
      </c>
      <c r="R131" s="186" t="s">
        <v>725</v>
      </c>
      <c r="S131" s="187" t="s">
        <v>1041</v>
      </c>
      <c r="T131" s="187" t="s">
        <v>1100</v>
      </c>
      <c r="U131" s="192">
        <v>57246.2</v>
      </c>
      <c r="V131" s="193">
        <v>0</v>
      </c>
    </row>
    <row r="132" spans="2:22" s="185" customFormat="1" x14ac:dyDescent="0.25">
      <c r="B132" s="186" t="s">
        <v>301</v>
      </c>
      <c r="C132" s="186" t="s">
        <v>315</v>
      </c>
      <c r="D132" s="186" t="s">
        <v>316</v>
      </c>
      <c r="E132" s="186" t="s">
        <v>654</v>
      </c>
      <c r="F132" s="186" t="s">
        <v>655</v>
      </c>
      <c r="G132" s="186" t="s">
        <v>656</v>
      </c>
      <c r="H132" s="187" t="s">
        <v>763</v>
      </c>
      <c r="I132" s="188" t="s">
        <v>721</v>
      </c>
      <c r="J132" s="189" t="s">
        <v>306</v>
      </c>
      <c r="K132" s="190" t="s">
        <v>307</v>
      </c>
      <c r="L132" s="216" t="s">
        <v>308</v>
      </c>
      <c r="M132" s="186" t="s">
        <v>309</v>
      </c>
      <c r="N132" s="186" t="s">
        <v>764</v>
      </c>
      <c r="O132" s="191">
        <v>0</v>
      </c>
      <c r="P132" s="186" t="s">
        <v>792</v>
      </c>
      <c r="Q132" s="187" t="s">
        <v>352</v>
      </c>
      <c r="R132" s="186" t="s">
        <v>725</v>
      </c>
      <c r="S132" s="187" t="s">
        <v>1041</v>
      </c>
      <c r="T132" s="187" t="s">
        <v>1100</v>
      </c>
      <c r="U132" s="192">
        <v>56600.99</v>
      </c>
      <c r="V132" s="193">
        <v>0</v>
      </c>
    </row>
    <row r="133" spans="2:22" s="185" customFormat="1" x14ac:dyDescent="0.25">
      <c r="B133" s="186" t="s">
        <v>301</v>
      </c>
      <c r="C133" s="186" t="s">
        <v>345</v>
      </c>
      <c r="D133" s="186" t="s">
        <v>316</v>
      </c>
      <c r="E133" s="186" t="s">
        <v>657</v>
      </c>
      <c r="F133" s="186" t="s">
        <v>658</v>
      </c>
      <c r="G133" s="186" t="s">
        <v>659</v>
      </c>
      <c r="H133" s="187" t="s">
        <v>767</v>
      </c>
      <c r="I133" s="188" t="s">
        <v>351</v>
      </c>
      <c r="J133" s="189" t="s">
        <v>306</v>
      </c>
      <c r="K133" s="190" t="s">
        <v>307</v>
      </c>
      <c r="L133" s="216" t="s">
        <v>308</v>
      </c>
      <c r="M133" s="186" t="s">
        <v>309</v>
      </c>
      <c r="N133" s="186" t="s">
        <v>772</v>
      </c>
      <c r="O133" s="191">
        <v>184</v>
      </c>
      <c r="P133" s="186"/>
      <c r="Q133" s="187" t="s">
        <v>768</v>
      </c>
      <c r="R133" s="186" t="s">
        <v>769</v>
      </c>
      <c r="S133" s="187" t="s">
        <v>1041</v>
      </c>
      <c r="T133" s="187" t="s">
        <v>1100</v>
      </c>
      <c r="U133" s="192">
        <v>40574.18</v>
      </c>
      <c r="V133" s="193">
        <v>750</v>
      </c>
    </row>
    <row r="134" spans="2:22" s="185" customFormat="1" x14ac:dyDescent="0.25">
      <c r="B134" s="186" t="s">
        <v>301</v>
      </c>
      <c r="C134" s="186" t="s">
        <v>819</v>
      </c>
      <c r="D134" s="186" t="s">
        <v>316</v>
      </c>
      <c r="E134" s="186" t="s">
        <v>1076</v>
      </c>
      <c r="F134" s="186" t="s">
        <v>1077</v>
      </c>
      <c r="G134" s="186" t="s">
        <v>1078</v>
      </c>
      <c r="H134" s="187" t="s">
        <v>767</v>
      </c>
      <c r="I134" s="188" t="s">
        <v>351</v>
      </c>
      <c r="J134" s="189" t="s">
        <v>306</v>
      </c>
      <c r="K134" s="190" t="s">
        <v>307</v>
      </c>
      <c r="L134" s="216" t="s">
        <v>308</v>
      </c>
      <c r="M134" s="186" t="s">
        <v>309</v>
      </c>
      <c r="N134" s="186" t="s">
        <v>772</v>
      </c>
      <c r="O134" s="191">
        <v>210</v>
      </c>
      <c r="P134" s="186"/>
      <c r="Q134" s="187" t="s">
        <v>768</v>
      </c>
      <c r="R134" s="186" t="s">
        <v>769</v>
      </c>
      <c r="S134" s="187" t="s">
        <v>1041</v>
      </c>
      <c r="T134" s="187" t="s">
        <v>1100</v>
      </c>
      <c r="U134" s="192">
        <v>52864.480000000003</v>
      </c>
      <c r="V134" s="193">
        <v>2586.5100000000002</v>
      </c>
    </row>
    <row r="135" spans="2:22" s="185" customFormat="1" x14ac:dyDescent="0.25">
      <c r="B135" s="186" t="s">
        <v>301</v>
      </c>
      <c r="C135" s="186" t="s">
        <v>345</v>
      </c>
      <c r="D135" s="186" t="s">
        <v>316</v>
      </c>
      <c r="E135" s="186" t="s">
        <v>660</v>
      </c>
      <c r="F135" s="186" t="s">
        <v>661</v>
      </c>
      <c r="G135" s="186" t="s">
        <v>662</v>
      </c>
      <c r="H135" s="187" t="s">
        <v>763</v>
      </c>
      <c r="I135" s="188" t="s">
        <v>721</v>
      </c>
      <c r="J135" s="189" t="s">
        <v>306</v>
      </c>
      <c r="K135" s="190" t="s">
        <v>307</v>
      </c>
      <c r="L135" s="216" t="s">
        <v>308</v>
      </c>
      <c r="M135" s="186" t="s">
        <v>309</v>
      </c>
      <c r="N135" s="186" t="s">
        <v>764</v>
      </c>
      <c r="O135" s="191">
        <v>0</v>
      </c>
      <c r="P135" s="186" t="s">
        <v>793</v>
      </c>
      <c r="Q135" s="187" t="s">
        <v>352</v>
      </c>
      <c r="R135" s="186" t="s">
        <v>725</v>
      </c>
      <c r="S135" s="187" t="s">
        <v>1041</v>
      </c>
      <c r="T135" s="187" t="s">
        <v>1100</v>
      </c>
      <c r="U135" s="192">
        <v>57624.2</v>
      </c>
      <c r="V135" s="193">
        <v>0</v>
      </c>
    </row>
    <row r="136" spans="2:22" s="185" customFormat="1" x14ac:dyDescent="0.25">
      <c r="B136" s="186" t="s">
        <v>301</v>
      </c>
      <c r="C136" s="186" t="s">
        <v>345</v>
      </c>
      <c r="D136" s="186" t="s">
        <v>316</v>
      </c>
      <c r="E136" s="186" t="s">
        <v>663</v>
      </c>
      <c r="F136" s="186" t="s">
        <v>664</v>
      </c>
      <c r="G136" s="186" t="s">
        <v>665</v>
      </c>
      <c r="H136" s="187" t="s">
        <v>733</v>
      </c>
      <c r="I136" s="188" t="s">
        <v>721</v>
      </c>
      <c r="J136" s="189" t="s">
        <v>306</v>
      </c>
      <c r="K136" s="190" t="s">
        <v>307</v>
      </c>
      <c r="L136" s="216" t="s">
        <v>308</v>
      </c>
      <c r="M136" s="186" t="s">
        <v>309</v>
      </c>
      <c r="N136" s="186" t="s">
        <v>734</v>
      </c>
      <c r="O136" s="191">
        <v>0</v>
      </c>
      <c r="P136" s="186" t="s">
        <v>794</v>
      </c>
      <c r="Q136" s="187" t="s">
        <v>724</v>
      </c>
      <c r="R136" s="186" t="s">
        <v>725</v>
      </c>
      <c r="S136" s="187" t="s">
        <v>1041</v>
      </c>
      <c r="T136" s="187" t="s">
        <v>1100</v>
      </c>
      <c r="U136" s="192">
        <v>99494.33</v>
      </c>
      <c r="V136" s="193">
        <v>0</v>
      </c>
    </row>
    <row r="137" spans="2:22" s="185" customFormat="1" x14ac:dyDescent="0.25">
      <c r="B137" s="186" t="s">
        <v>301</v>
      </c>
      <c r="C137" s="186" t="s">
        <v>345</v>
      </c>
      <c r="D137" s="186" t="s">
        <v>316</v>
      </c>
      <c r="E137" s="186" t="s">
        <v>666</v>
      </c>
      <c r="F137" s="186" t="s">
        <v>667</v>
      </c>
      <c r="G137" s="186" t="s">
        <v>668</v>
      </c>
      <c r="H137" s="187" t="s">
        <v>736</v>
      </c>
      <c r="I137" s="188" t="s">
        <v>721</v>
      </c>
      <c r="J137" s="189" t="s">
        <v>306</v>
      </c>
      <c r="K137" s="190" t="s">
        <v>307</v>
      </c>
      <c r="L137" s="216" t="s">
        <v>308</v>
      </c>
      <c r="M137" s="186" t="s">
        <v>309</v>
      </c>
      <c r="N137" s="186" t="s">
        <v>737</v>
      </c>
      <c r="O137" s="191">
        <v>0</v>
      </c>
      <c r="P137" s="186" t="s">
        <v>795</v>
      </c>
      <c r="Q137" s="187" t="s">
        <v>724</v>
      </c>
      <c r="R137" s="186" t="s">
        <v>725</v>
      </c>
      <c r="S137" s="187" t="s">
        <v>1041</v>
      </c>
      <c r="T137" s="187" t="s">
        <v>1100</v>
      </c>
      <c r="U137" s="192">
        <v>123699.74</v>
      </c>
      <c r="V137" s="193">
        <v>0</v>
      </c>
    </row>
    <row r="138" spans="2:22" s="185" customFormat="1" x14ac:dyDescent="0.25">
      <c r="B138" s="186" t="s">
        <v>301</v>
      </c>
      <c r="C138" s="186" t="s">
        <v>345</v>
      </c>
      <c r="D138" s="186" t="s">
        <v>316</v>
      </c>
      <c r="E138" s="186" t="s">
        <v>669</v>
      </c>
      <c r="F138" s="186" t="s">
        <v>670</v>
      </c>
      <c r="G138" s="186" t="s">
        <v>671</v>
      </c>
      <c r="H138" s="187" t="s">
        <v>767</v>
      </c>
      <c r="I138" s="188" t="s">
        <v>351</v>
      </c>
      <c r="J138" s="189" t="s">
        <v>306</v>
      </c>
      <c r="K138" s="190" t="s">
        <v>307</v>
      </c>
      <c r="L138" s="216" t="s">
        <v>308</v>
      </c>
      <c r="M138" s="186" t="s">
        <v>309</v>
      </c>
      <c r="N138" s="186" t="s">
        <v>772</v>
      </c>
      <c r="O138" s="191">
        <v>184</v>
      </c>
      <c r="P138" s="186"/>
      <c r="Q138" s="187" t="s">
        <v>768</v>
      </c>
      <c r="R138" s="186" t="s">
        <v>769</v>
      </c>
      <c r="S138" s="187" t="s">
        <v>1041</v>
      </c>
      <c r="T138" s="187" t="s">
        <v>1100</v>
      </c>
      <c r="U138" s="192">
        <v>52351.06</v>
      </c>
      <c r="V138" s="193">
        <v>3300</v>
      </c>
    </row>
    <row r="139" spans="2:22" s="185" customFormat="1" x14ac:dyDescent="0.25">
      <c r="B139" s="186" t="s">
        <v>301</v>
      </c>
      <c r="C139" s="186" t="s">
        <v>315</v>
      </c>
      <c r="D139" s="186" t="s">
        <v>316</v>
      </c>
      <c r="E139" s="186" t="s">
        <v>672</v>
      </c>
      <c r="F139" s="186" t="s">
        <v>673</v>
      </c>
      <c r="G139" s="186" t="s">
        <v>674</v>
      </c>
      <c r="H139" s="187" t="s">
        <v>736</v>
      </c>
      <c r="I139" s="188" t="s">
        <v>721</v>
      </c>
      <c r="J139" s="189" t="s">
        <v>306</v>
      </c>
      <c r="K139" s="190" t="s">
        <v>307</v>
      </c>
      <c r="L139" s="216" t="s">
        <v>308</v>
      </c>
      <c r="M139" s="186" t="s">
        <v>309</v>
      </c>
      <c r="N139" s="186" t="s">
        <v>737</v>
      </c>
      <c r="O139" s="191">
        <v>0</v>
      </c>
      <c r="P139" s="186" t="s">
        <v>796</v>
      </c>
      <c r="Q139" s="187" t="s">
        <v>724</v>
      </c>
      <c r="R139" s="186" t="s">
        <v>725</v>
      </c>
      <c r="S139" s="187" t="s">
        <v>1041</v>
      </c>
      <c r="T139" s="187" t="s">
        <v>1100</v>
      </c>
      <c r="U139" s="192">
        <v>123699.74</v>
      </c>
      <c r="V139" s="193">
        <v>0</v>
      </c>
    </row>
    <row r="140" spans="2:22" s="185" customFormat="1" x14ac:dyDescent="0.25">
      <c r="B140" s="186" t="s">
        <v>301</v>
      </c>
      <c r="C140" s="186" t="s">
        <v>345</v>
      </c>
      <c r="D140" s="186" t="s">
        <v>316</v>
      </c>
      <c r="E140" s="186" t="s">
        <v>675</v>
      </c>
      <c r="F140" s="186" t="s">
        <v>676</v>
      </c>
      <c r="G140" s="186" t="s">
        <v>677</v>
      </c>
      <c r="H140" s="187" t="s">
        <v>797</v>
      </c>
      <c r="I140" s="188" t="s">
        <v>721</v>
      </c>
      <c r="J140" s="189" t="s">
        <v>306</v>
      </c>
      <c r="K140" s="190" t="s">
        <v>307</v>
      </c>
      <c r="L140" s="216" t="s">
        <v>308</v>
      </c>
      <c r="M140" s="186" t="s">
        <v>309</v>
      </c>
      <c r="N140" s="186" t="s">
        <v>798</v>
      </c>
      <c r="O140" s="191">
        <v>0</v>
      </c>
      <c r="P140" s="186" t="s">
        <v>799</v>
      </c>
      <c r="Q140" s="187" t="s">
        <v>800</v>
      </c>
      <c r="R140" s="186" t="s">
        <v>725</v>
      </c>
      <c r="S140" s="187" t="s">
        <v>1041</v>
      </c>
      <c r="T140" s="187" t="s">
        <v>1100</v>
      </c>
      <c r="U140" s="192">
        <v>117442.98</v>
      </c>
      <c r="V140" s="193">
        <v>0</v>
      </c>
    </row>
    <row r="141" spans="2:22" s="185" customFormat="1" x14ac:dyDescent="0.25">
      <c r="B141" s="186" t="s">
        <v>301</v>
      </c>
      <c r="C141" s="186" t="s">
        <v>315</v>
      </c>
      <c r="D141" s="186" t="s">
        <v>316</v>
      </c>
      <c r="E141" s="186" t="s">
        <v>678</v>
      </c>
      <c r="F141" s="186" t="s">
        <v>679</v>
      </c>
      <c r="G141" s="186" t="s">
        <v>680</v>
      </c>
      <c r="H141" s="187" t="s">
        <v>733</v>
      </c>
      <c r="I141" s="188" t="s">
        <v>721</v>
      </c>
      <c r="J141" s="189" t="s">
        <v>306</v>
      </c>
      <c r="K141" s="190" t="s">
        <v>307</v>
      </c>
      <c r="L141" s="216" t="s">
        <v>308</v>
      </c>
      <c r="M141" s="186" t="s">
        <v>309</v>
      </c>
      <c r="N141" s="186" t="s">
        <v>790</v>
      </c>
      <c r="O141" s="191">
        <v>0</v>
      </c>
      <c r="P141" s="186" t="s">
        <v>801</v>
      </c>
      <c r="Q141" s="187" t="s">
        <v>724</v>
      </c>
      <c r="R141" s="186" t="s">
        <v>725</v>
      </c>
      <c r="S141" s="187" t="s">
        <v>1041</v>
      </c>
      <c r="T141" s="187" t="s">
        <v>1100</v>
      </c>
      <c r="U141" s="192">
        <v>51965.88</v>
      </c>
      <c r="V141" s="193">
        <v>0</v>
      </c>
    </row>
    <row r="142" spans="2:22" s="185" customFormat="1" x14ac:dyDescent="0.25">
      <c r="B142" s="186" t="s">
        <v>301</v>
      </c>
      <c r="C142" s="186" t="s">
        <v>345</v>
      </c>
      <c r="D142" s="186" t="s">
        <v>316</v>
      </c>
      <c r="E142" s="186" t="s">
        <v>681</v>
      </c>
      <c r="F142" s="186" t="s">
        <v>682</v>
      </c>
      <c r="G142" s="186" t="s">
        <v>683</v>
      </c>
      <c r="H142" s="187" t="s">
        <v>726</v>
      </c>
      <c r="I142" s="188" t="s">
        <v>721</v>
      </c>
      <c r="J142" s="189" t="s">
        <v>306</v>
      </c>
      <c r="K142" s="190" t="s">
        <v>307</v>
      </c>
      <c r="L142" s="216" t="s">
        <v>308</v>
      </c>
      <c r="M142" s="186" t="s">
        <v>309</v>
      </c>
      <c r="N142" s="186" t="s">
        <v>727</v>
      </c>
      <c r="O142" s="191">
        <v>0</v>
      </c>
      <c r="P142" s="186" t="s">
        <v>802</v>
      </c>
      <c r="Q142" s="187" t="s">
        <v>352</v>
      </c>
      <c r="R142" s="186" t="s">
        <v>725</v>
      </c>
      <c r="S142" s="187" t="s">
        <v>1041</v>
      </c>
      <c r="T142" s="187" t="s">
        <v>1100</v>
      </c>
      <c r="U142" s="192">
        <v>51814.28</v>
      </c>
      <c r="V142" s="193">
        <v>0</v>
      </c>
    </row>
    <row r="143" spans="2:22" s="185" customFormat="1" x14ac:dyDescent="0.25">
      <c r="B143" s="186" t="s">
        <v>301</v>
      </c>
      <c r="C143" s="186" t="s">
        <v>819</v>
      </c>
      <c r="D143" s="186" t="s">
        <v>316</v>
      </c>
      <c r="E143" s="186" t="s">
        <v>1079</v>
      </c>
      <c r="F143" s="186" t="s">
        <v>1080</v>
      </c>
      <c r="G143" s="186" t="s">
        <v>1081</v>
      </c>
      <c r="H143" s="187" t="s">
        <v>767</v>
      </c>
      <c r="I143" s="188" t="s">
        <v>351</v>
      </c>
      <c r="J143" s="189" t="s">
        <v>306</v>
      </c>
      <c r="K143" s="190" t="s">
        <v>307</v>
      </c>
      <c r="L143" s="216" t="s">
        <v>308</v>
      </c>
      <c r="M143" s="186" t="s">
        <v>309</v>
      </c>
      <c r="N143" s="186" t="s">
        <v>772</v>
      </c>
      <c r="O143" s="191">
        <v>206</v>
      </c>
      <c r="P143" s="186"/>
      <c r="Q143" s="187" t="s">
        <v>768</v>
      </c>
      <c r="R143" s="186" t="s">
        <v>769</v>
      </c>
      <c r="S143" s="187" t="s">
        <v>1041</v>
      </c>
      <c r="T143" s="187" t="s">
        <v>1100</v>
      </c>
      <c r="U143" s="192">
        <v>55166.47</v>
      </c>
      <c r="V143" s="193">
        <v>634.28</v>
      </c>
    </row>
    <row r="144" spans="2:22" s="185" customFormat="1" x14ac:dyDescent="0.25">
      <c r="B144" s="186" t="s">
        <v>301</v>
      </c>
      <c r="C144" s="186" t="s">
        <v>819</v>
      </c>
      <c r="D144" s="186" t="s">
        <v>316</v>
      </c>
      <c r="E144" s="186" t="s">
        <v>1082</v>
      </c>
      <c r="F144" s="186" t="s">
        <v>1083</v>
      </c>
      <c r="G144" s="186" t="s">
        <v>1084</v>
      </c>
      <c r="H144" s="187" t="s">
        <v>767</v>
      </c>
      <c r="I144" s="188" t="s">
        <v>351</v>
      </c>
      <c r="J144" s="189" t="s">
        <v>306</v>
      </c>
      <c r="K144" s="190" t="s">
        <v>307</v>
      </c>
      <c r="L144" s="216" t="s">
        <v>308</v>
      </c>
      <c r="M144" s="186" t="s">
        <v>309</v>
      </c>
      <c r="N144" s="186" t="s">
        <v>772</v>
      </c>
      <c r="O144" s="191">
        <v>168</v>
      </c>
      <c r="P144" s="186"/>
      <c r="Q144" s="187" t="s">
        <v>768</v>
      </c>
      <c r="R144" s="186" t="s">
        <v>769</v>
      </c>
      <c r="S144" s="187" t="s">
        <v>1041</v>
      </c>
      <c r="T144" s="187" t="s">
        <v>1100</v>
      </c>
      <c r="U144" s="192">
        <v>44348.55</v>
      </c>
      <c r="V144" s="193">
        <v>4097.6400000000003</v>
      </c>
    </row>
    <row r="145" spans="2:22" s="185" customFormat="1" x14ac:dyDescent="0.25">
      <c r="B145" s="186" t="s">
        <v>301</v>
      </c>
      <c r="C145" s="186" t="s">
        <v>345</v>
      </c>
      <c r="D145" s="186" t="s">
        <v>316</v>
      </c>
      <c r="E145" s="186" t="s">
        <v>684</v>
      </c>
      <c r="F145" s="186" t="s">
        <v>685</v>
      </c>
      <c r="G145" s="186" t="s">
        <v>686</v>
      </c>
      <c r="H145" s="187" t="s">
        <v>767</v>
      </c>
      <c r="I145" s="188" t="s">
        <v>351</v>
      </c>
      <c r="J145" s="189" t="s">
        <v>306</v>
      </c>
      <c r="K145" s="190" t="s">
        <v>307</v>
      </c>
      <c r="L145" s="216" t="s">
        <v>308</v>
      </c>
      <c r="M145" s="186" t="s">
        <v>309</v>
      </c>
      <c r="N145" s="186" t="s">
        <v>772</v>
      </c>
      <c r="O145" s="191">
        <v>162</v>
      </c>
      <c r="P145" s="186"/>
      <c r="Q145" s="187" t="s">
        <v>768</v>
      </c>
      <c r="R145" s="186" t="s">
        <v>769</v>
      </c>
      <c r="S145" s="187" t="s">
        <v>1041</v>
      </c>
      <c r="T145" s="187" t="s">
        <v>1100</v>
      </c>
      <c r="U145" s="192">
        <v>32206.21</v>
      </c>
      <c r="V145" s="193">
        <v>0</v>
      </c>
    </row>
    <row r="146" spans="2:22" s="185" customFormat="1" x14ac:dyDescent="0.25">
      <c r="B146" s="186" t="s">
        <v>301</v>
      </c>
      <c r="C146" s="186" t="s">
        <v>345</v>
      </c>
      <c r="D146" s="186" t="s">
        <v>316</v>
      </c>
      <c r="E146" s="186" t="s">
        <v>687</v>
      </c>
      <c r="F146" s="186" t="s">
        <v>688</v>
      </c>
      <c r="G146" s="186" t="s">
        <v>689</v>
      </c>
      <c r="H146" s="187" t="s">
        <v>733</v>
      </c>
      <c r="I146" s="188" t="s">
        <v>721</v>
      </c>
      <c r="J146" s="189" t="s">
        <v>306</v>
      </c>
      <c r="K146" s="190" t="s">
        <v>307</v>
      </c>
      <c r="L146" s="216" t="s">
        <v>308</v>
      </c>
      <c r="M146" s="186" t="s">
        <v>309</v>
      </c>
      <c r="N146" s="186" t="s">
        <v>790</v>
      </c>
      <c r="O146" s="191">
        <v>0</v>
      </c>
      <c r="P146" s="186" t="s">
        <v>803</v>
      </c>
      <c r="Q146" s="187" t="s">
        <v>724</v>
      </c>
      <c r="R146" s="186" t="s">
        <v>725</v>
      </c>
      <c r="S146" s="187" t="s">
        <v>1041</v>
      </c>
      <c r="T146" s="187" t="s">
        <v>1100</v>
      </c>
      <c r="U146" s="192">
        <v>53916.27</v>
      </c>
      <c r="V146" s="193">
        <v>0</v>
      </c>
    </row>
    <row r="147" spans="2:22" s="185" customFormat="1" x14ac:dyDescent="0.25">
      <c r="B147" s="186" t="s">
        <v>301</v>
      </c>
      <c r="C147" s="186" t="s">
        <v>345</v>
      </c>
      <c r="D147" s="186" t="s">
        <v>316</v>
      </c>
      <c r="E147" s="186" t="s">
        <v>690</v>
      </c>
      <c r="F147" s="186" t="s">
        <v>691</v>
      </c>
      <c r="G147" s="186" t="s">
        <v>692</v>
      </c>
      <c r="H147" s="187" t="s">
        <v>733</v>
      </c>
      <c r="I147" s="188" t="s">
        <v>721</v>
      </c>
      <c r="J147" s="189" t="s">
        <v>306</v>
      </c>
      <c r="K147" s="190" t="s">
        <v>307</v>
      </c>
      <c r="L147" s="216" t="s">
        <v>308</v>
      </c>
      <c r="M147" s="186" t="s">
        <v>309</v>
      </c>
      <c r="N147" s="186" t="s">
        <v>790</v>
      </c>
      <c r="O147" s="191">
        <v>0</v>
      </c>
      <c r="P147" s="186" t="s">
        <v>804</v>
      </c>
      <c r="Q147" s="187" t="s">
        <v>724</v>
      </c>
      <c r="R147" s="186" t="s">
        <v>725</v>
      </c>
      <c r="S147" s="187" t="s">
        <v>1041</v>
      </c>
      <c r="T147" s="187" t="s">
        <v>1100</v>
      </c>
      <c r="U147" s="192">
        <v>53735.97</v>
      </c>
      <c r="V147" s="193">
        <v>0</v>
      </c>
    </row>
    <row r="148" spans="2:22" s="185" customFormat="1" x14ac:dyDescent="0.25">
      <c r="B148" s="186" t="s">
        <v>301</v>
      </c>
      <c r="C148" s="186" t="s">
        <v>819</v>
      </c>
      <c r="D148" s="186" t="s">
        <v>316</v>
      </c>
      <c r="E148" s="186" t="s">
        <v>1085</v>
      </c>
      <c r="F148" s="186" t="s">
        <v>1086</v>
      </c>
      <c r="G148" s="186" t="s">
        <v>1087</v>
      </c>
      <c r="H148" s="187" t="s">
        <v>767</v>
      </c>
      <c r="I148" s="188" t="s">
        <v>351</v>
      </c>
      <c r="J148" s="189" t="s">
        <v>306</v>
      </c>
      <c r="K148" s="190" t="s">
        <v>307</v>
      </c>
      <c r="L148" s="216" t="s">
        <v>308</v>
      </c>
      <c r="M148" s="186" t="s">
        <v>309</v>
      </c>
      <c r="N148" s="186" t="s">
        <v>772</v>
      </c>
      <c r="O148" s="191">
        <v>182</v>
      </c>
      <c r="P148" s="186"/>
      <c r="Q148" s="187" t="s">
        <v>768</v>
      </c>
      <c r="R148" s="186" t="s">
        <v>769</v>
      </c>
      <c r="S148" s="187" t="s">
        <v>1041</v>
      </c>
      <c r="T148" s="187" t="s">
        <v>1100</v>
      </c>
      <c r="U148" s="192">
        <v>44098.67</v>
      </c>
      <c r="V148" s="193">
        <v>427.3</v>
      </c>
    </row>
    <row r="149" spans="2:22" s="185" customFormat="1" x14ac:dyDescent="0.25">
      <c r="B149" s="186" t="s">
        <v>301</v>
      </c>
      <c r="C149" s="186" t="s">
        <v>345</v>
      </c>
      <c r="D149" s="186" t="s">
        <v>316</v>
      </c>
      <c r="E149" s="186" t="s">
        <v>717</v>
      </c>
      <c r="F149" s="186" t="s">
        <v>718</v>
      </c>
      <c r="G149" s="186" t="s">
        <v>719</v>
      </c>
      <c r="H149" s="187" t="s">
        <v>767</v>
      </c>
      <c r="I149" s="188" t="s">
        <v>351</v>
      </c>
      <c r="J149" s="189" t="s">
        <v>306</v>
      </c>
      <c r="K149" s="190" t="s">
        <v>307</v>
      </c>
      <c r="L149" s="216" t="s">
        <v>308</v>
      </c>
      <c r="M149" s="186" t="s">
        <v>309</v>
      </c>
      <c r="N149" s="186" t="s">
        <v>772</v>
      </c>
      <c r="O149" s="191">
        <v>218</v>
      </c>
      <c r="P149" s="186"/>
      <c r="Q149" s="187" t="s">
        <v>768</v>
      </c>
      <c r="R149" s="186" t="s">
        <v>769</v>
      </c>
      <c r="S149" s="187" t="s">
        <v>1041</v>
      </c>
      <c r="T149" s="187" t="s">
        <v>1100</v>
      </c>
      <c r="U149" s="192">
        <v>59266.239999999998</v>
      </c>
      <c r="V149" s="193">
        <v>150</v>
      </c>
    </row>
    <row r="150" spans="2:22" s="185" customFormat="1" x14ac:dyDescent="0.25">
      <c r="B150" s="186" t="s">
        <v>301</v>
      </c>
      <c r="C150" s="186" t="s">
        <v>315</v>
      </c>
      <c r="D150" s="186" t="s">
        <v>316</v>
      </c>
      <c r="E150" s="186" t="s">
        <v>693</v>
      </c>
      <c r="F150" s="186" t="s">
        <v>694</v>
      </c>
      <c r="G150" s="186" t="s">
        <v>695</v>
      </c>
      <c r="H150" s="187" t="s">
        <v>797</v>
      </c>
      <c r="I150" s="188" t="s">
        <v>721</v>
      </c>
      <c r="J150" s="189" t="s">
        <v>306</v>
      </c>
      <c r="K150" s="190" t="s">
        <v>307</v>
      </c>
      <c r="L150" s="216" t="s">
        <v>308</v>
      </c>
      <c r="M150" s="186" t="s">
        <v>309</v>
      </c>
      <c r="N150" s="186" t="s">
        <v>798</v>
      </c>
      <c r="O150" s="191">
        <v>0</v>
      </c>
      <c r="P150" s="186" t="s">
        <v>805</v>
      </c>
      <c r="Q150" s="187" t="s">
        <v>800</v>
      </c>
      <c r="R150" s="186" t="s">
        <v>725</v>
      </c>
      <c r="S150" s="187" t="s">
        <v>1041</v>
      </c>
      <c r="T150" s="187" t="s">
        <v>1100</v>
      </c>
      <c r="U150" s="192">
        <v>117442.98</v>
      </c>
      <c r="V150" s="193">
        <v>0</v>
      </c>
    </row>
    <row r="151" spans="2:22" s="185" customFormat="1" x14ac:dyDescent="0.25">
      <c r="B151" s="186" t="s">
        <v>301</v>
      </c>
      <c r="C151" s="186" t="s">
        <v>345</v>
      </c>
      <c r="D151" s="186" t="s">
        <v>316</v>
      </c>
      <c r="E151" s="186" t="s">
        <v>696</v>
      </c>
      <c r="F151" s="186" t="s">
        <v>697</v>
      </c>
      <c r="G151" s="186" t="s">
        <v>698</v>
      </c>
      <c r="H151" s="187" t="s">
        <v>767</v>
      </c>
      <c r="I151" s="188" t="s">
        <v>351</v>
      </c>
      <c r="J151" s="189" t="s">
        <v>306</v>
      </c>
      <c r="K151" s="190" t="s">
        <v>307</v>
      </c>
      <c r="L151" s="216" t="s">
        <v>308</v>
      </c>
      <c r="M151" s="186" t="s">
        <v>309</v>
      </c>
      <c r="N151" s="186" t="s">
        <v>772</v>
      </c>
      <c r="O151" s="191">
        <v>132</v>
      </c>
      <c r="P151" s="186"/>
      <c r="Q151" s="187" t="s">
        <v>768</v>
      </c>
      <c r="R151" s="186" t="s">
        <v>769</v>
      </c>
      <c r="S151" s="187" t="s">
        <v>1041</v>
      </c>
      <c r="T151" s="187" t="s">
        <v>1100</v>
      </c>
      <c r="U151" s="192">
        <v>27209.31</v>
      </c>
      <c r="V151" s="193">
        <v>640.95000000000005</v>
      </c>
    </row>
    <row r="152" spans="2:22" s="185" customFormat="1" x14ac:dyDescent="0.25">
      <c r="B152" s="186" t="s">
        <v>301</v>
      </c>
      <c r="C152" s="186" t="s">
        <v>345</v>
      </c>
      <c r="D152" s="186" t="s">
        <v>316</v>
      </c>
      <c r="E152" s="186" t="s">
        <v>699</v>
      </c>
      <c r="F152" s="186" t="s">
        <v>700</v>
      </c>
      <c r="G152" s="186" t="s">
        <v>701</v>
      </c>
      <c r="H152" s="187" t="s">
        <v>767</v>
      </c>
      <c r="I152" s="188" t="s">
        <v>351</v>
      </c>
      <c r="J152" s="189" t="s">
        <v>306</v>
      </c>
      <c r="K152" s="190" t="s">
        <v>307</v>
      </c>
      <c r="L152" s="216" t="s">
        <v>308</v>
      </c>
      <c r="M152" s="186" t="s">
        <v>309</v>
      </c>
      <c r="N152" s="186" t="s">
        <v>772</v>
      </c>
      <c r="O152" s="191">
        <v>184</v>
      </c>
      <c r="P152" s="186"/>
      <c r="Q152" s="187" t="s">
        <v>768</v>
      </c>
      <c r="R152" s="186" t="s">
        <v>769</v>
      </c>
      <c r="S152" s="187" t="s">
        <v>1041</v>
      </c>
      <c r="T152" s="187" t="s">
        <v>1100</v>
      </c>
      <c r="U152" s="192">
        <v>52290.559999999998</v>
      </c>
      <c r="V152" s="193">
        <v>2250</v>
      </c>
    </row>
    <row r="153" spans="2:22" s="185" customFormat="1" x14ac:dyDescent="0.25">
      <c r="B153" s="186" t="s">
        <v>301</v>
      </c>
      <c r="C153" s="186" t="s">
        <v>345</v>
      </c>
      <c r="D153" s="186" t="s">
        <v>316</v>
      </c>
      <c r="E153" s="186" t="s">
        <v>702</v>
      </c>
      <c r="F153" s="186" t="s">
        <v>703</v>
      </c>
      <c r="G153" s="186" t="s">
        <v>704</v>
      </c>
      <c r="H153" s="187" t="s">
        <v>806</v>
      </c>
      <c r="I153" s="188" t="s">
        <v>721</v>
      </c>
      <c r="J153" s="189" t="s">
        <v>306</v>
      </c>
      <c r="K153" s="190" t="s">
        <v>307</v>
      </c>
      <c r="L153" s="216" t="s">
        <v>308</v>
      </c>
      <c r="M153" s="186" t="s">
        <v>309</v>
      </c>
      <c r="N153" s="186" t="s">
        <v>807</v>
      </c>
      <c r="O153" s="191">
        <v>0</v>
      </c>
      <c r="P153" s="186" t="s">
        <v>808</v>
      </c>
      <c r="Q153" s="187" t="s">
        <v>724</v>
      </c>
      <c r="R153" s="186" t="s">
        <v>725</v>
      </c>
      <c r="S153" s="187" t="s">
        <v>1041</v>
      </c>
      <c r="T153" s="187" t="s">
        <v>1100</v>
      </c>
      <c r="U153" s="192">
        <v>51456.52</v>
      </c>
      <c r="V153" s="193">
        <v>0</v>
      </c>
    </row>
    <row r="154" spans="2:22" s="185" customFormat="1" x14ac:dyDescent="0.25">
      <c r="B154" s="186" t="s">
        <v>301</v>
      </c>
      <c r="C154" s="186" t="s">
        <v>315</v>
      </c>
      <c r="D154" s="186" t="s">
        <v>316</v>
      </c>
      <c r="E154" s="186" t="s">
        <v>705</v>
      </c>
      <c r="F154" s="186" t="s">
        <v>706</v>
      </c>
      <c r="G154" s="186" t="s">
        <v>707</v>
      </c>
      <c r="H154" s="187" t="s">
        <v>733</v>
      </c>
      <c r="I154" s="188" t="s">
        <v>721</v>
      </c>
      <c r="J154" s="189" t="s">
        <v>306</v>
      </c>
      <c r="K154" s="190" t="s">
        <v>307</v>
      </c>
      <c r="L154" s="216" t="s">
        <v>308</v>
      </c>
      <c r="M154" s="186" t="s">
        <v>309</v>
      </c>
      <c r="N154" s="186" t="s">
        <v>790</v>
      </c>
      <c r="O154" s="191">
        <v>0</v>
      </c>
      <c r="P154" s="186" t="s">
        <v>791</v>
      </c>
      <c r="Q154" s="187" t="s">
        <v>724</v>
      </c>
      <c r="R154" s="186" t="s">
        <v>725</v>
      </c>
      <c r="S154" s="187" t="s">
        <v>1041</v>
      </c>
      <c r="T154" s="187" t="s">
        <v>1100</v>
      </c>
      <c r="U154" s="192">
        <v>55488.65</v>
      </c>
      <c r="V154" s="193">
        <v>0</v>
      </c>
    </row>
    <row r="155" spans="2:22" s="185" customFormat="1" x14ac:dyDescent="0.25">
      <c r="B155" s="186" t="s">
        <v>301</v>
      </c>
      <c r="C155" s="186" t="s">
        <v>819</v>
      </c>
      <c r="D155" s="186" t="s">
        <v>316</v>
      </c>
      <c r="E155" s="186" t="s">
        <v>1088</v>
      </c>
      <c r="F155" s="186" t="s">
        <v>1089</v>
      </c>
      <c r="G155" s="186" t="s">
        <v>1090</v>
      </c>
      <c r="H155" s="187" t="s">
        <v>767</v>
      </c>
      <c r="I155" s="188" t="s">
        <v>351</v>
      </c>
      <c r="J155" s="189" t="s">
        <v>306</v>
      </c>
      <c r="K155" s="190" t="s">
        <v>307</v>
      </c>
      <c r="L155" s="216" t="s">
        <v>308</v>
      </c>
      <c r="M155" s="186" t="s">
        <v>309</v>
      </c>
      <c r="N155" s="186" t="s">
        <v>772</v>
      </c>
      <c r="O155" s="191">
        <v>146</v>
      </c>
      <c r="P155" s="186"/>
      <c r="Q155" s="187" t="s">
        <v>768</v>
      </c>
      <c r="R155" s="186" t="s">
        <v>769</v>
      </c>
      <c r="S155" s="187" t="s">
        <v>1041</v>
      </c>
      <c r="T155" s="187" t="s">
        <v>1100</v>
      </c>
      <c r="U155" s="192">
        <v>35279.82</v>
      </c>
      <c r="V155" s="193">
        <v>1854.61</v>
      </c>
    </row>
    <row r="156" spans="2:22" s="185" customFormat="1" x14ac:dyDescent="0.25">
      <c r="B156" s="186" t="s">
        <v>301</v>
      </c>
      <c r="C156" s="186" t="s">
        <v>315</v>
      </c>
      <c r="D156" s="186" t="s">
        <v>316</v>
      </c>
      <c r="E156" s="186" t="s">
        <v>708</v>
      </c>
      <c r="F156" s="186" t="s">
        <v>709</v>
      </c>
      <c r="G156" s="186" t="s">
        <v>710</v>
      </c>
      <c r="H156" s="187" t="s">
        <v>767</v>
      </c>
      <c r="I156" s="188" t="s">
        <v>351</v>
      </c>
      <c r="J156" s="189" t="s">
        <v>306</v>
      </c>
      <c r="K156" s="190" t="s">
        <v>307</v>
      </c>
      <c r="L156" s="216" t="s">
        <v>308</v>
      </c>
      <c r="M156" s="186" t="s">
        <v>309</v>
      </c>
      <c r="N156" s="186" t="s">
        <v>772</v>
      </c>
      <c r="O156" s="191">
        <v>120</v>
      </c>
      <c r="P156" s="186"/>
      <c r="Q156" s="187" t="s">
        <v>768</v>
      </c>
      <c r="R156" s="186" t="s">
        <v>769</v>
      </c>
      <c r="S156" s="187" t="s">
        <v>1041</v>
      </c>
      <c r="T156" s="187" t="s">
        <v>1100</v>
      </c>
      <c r="U156" s="192">
        <v>24735.73</v>
      </c>
      <c r="V156" s="193">
        <v>0</v>
      </c>
    </row>
    <row r="157" spans="2:22" s="185" customFormat="1" x14ac:dyDescent="0.25">
      <c r="B157" s="186" t="s">
        <v>301</v>
      </c>
      <c r="C157" s="186" t="s">
        <v>345</v>
      </c>
      <c r="D157" s="186" t="s">
        <v>316</v>
      </c>
      <c r="E157" s="186" t="s">
        <v>711</v>
      </c>
      <c r="F157" s="186" t="s">
        <v>712</v>
      </c>
      <c r="G157" s="186" t="s">
        <v>713</v>
      </c>
      <c r="H157" s="187" t="s">
        <v>733</v>
      </c>
      <c r="I157" s="188" t="s">
        <v>721</v>
      </c>
      <c r="J157" s="189" t="s">
        <v>306</v>
      </c>
      <c r="K157" s="190" t="s">
        <v>307</v>
      </c>
      <c r="L157" s="216" t="s">
        <v>308</v>
      </c>
      <c r="M157" s="186" t="s">
        <v>309</v>
      </c>
      <c r="N157" s="186" t="s">
        <v>790</v>
      </c>
      <c r="O157" s="191">
        <v>0</v>
      </c>
      <c r="P157" s="186" t="s">
        <v>810</v>
      </c>
      <c r="Q157" s="187" t="s">
        <v>724</v>
      </c>
      <c r="R157" s="186" t="s">
        <v>725</v>
      </c>
      <c r="S157" s="187" t="s">
        <v>1041</v>
      </c>
      <c r="T157" s="187" t="s">
        <v>1100</v>
      </c>
      <c r="U157" s="192">
        <v>54204.3</v>
      </c>
      <c r="V157" s="193">
        <v>0</v>
      </c>
    </row>
    <row r="158" spans="2:22" s="185" customFormat="1" x14ac:dyDescent="0.25">
      <c r="B158" s="186" t="s">
        <v>301</v>
      </c>
      <c r="C158" s="186" t="s">
        <v>819</v>
      </c>
      <c r="D158" s="186" t="s">
        <v>316</v>
      </c>
      <c r="E158" s="186" t="s">
        <v>1091</v>
      </c>
      <c r="F158" s="186" t="s">
        <v>1092</v>
      </c>
      <c r="G158" s="186" t="s">
        <v>1093</v>
      </c>
      <c r="H158" s="187" t="s">
        <v>767</v>
      </c>
      <c r="I158" s="188" t="s">
        <v>351</v>
      </c>
      <c r="J158" s="189" t="s">
        <v>306</v>
      </c>
      <c r="K158" s="190" t="s">
        <v>307</v>
      </c>
      <c r="L158" s="216" t="s">
        <v>308</v>
      </c>
      <c r="M158" s="186" t="s">
        <v>309</v>
      </c>
      <c r="N158" s="186" t="s">
        <v>772</v>
      </c>
      <c r="O158" s="191">
        <v>120</v>
      </c>
      <c r="P158" s="186"/>
      <c r="Q158" s="187" t="s">
        <v>768</v>
      </c>
      <c r="R158" s="186" t="s">
        <v>769</v>
      </c>
      <c r="S158" s="187" t="s">
        <v>1041</v>
      </c>
      <c r="T158" s="187" t="s">
        <v>1100</v>
      </c>
      <c r="U158" s="192">
        <v>24735.73</v>
      </c>
      <c r="V158" s="193">
        <v>569.74</v>
      </c>
    </row>
    <row r="159" spans="2:22" s="185" customFormat="1" x14ac:dyDescent="0.25">
      <c r="B159" s="186" t="s">
        <v>301</v>
      </c>
      <c r="C159" s="186" t="s">
        <v>819</v>
      </c>
      <c r="D159" s="186" t="s">
        <v>316</v>
      </c>
      <c r="E159" s="186" t="s">
        <v>816</v>
      </c>
      <c r="F159" s="186" t="s">
        <v>817</v>
      </c>
      <c r="G159" s="186" t="s">
        <v>818</v>
      </c>
      <c r="H159" s="187" t="s">
        <v>767</v>
      </c>
      <c r="I159" s="188" t="s">
        <v>351</v>
      </c>
      <c r="J159" s="189" t="s">
        <v>306</v>
      </c>
      <c r="K159" s="190" t="s">
        <v>307</v>
      </c>
      <c r="L159" s="216" t="s">
        <v>308</v>
      </c>
      <c r="M159" s="186" t="s">
        <v>309</v>
      </c>
      <c r="N159" s="186" t="s">
        <v>772</v>
      </c>
      <c r="O159" s="191">
        <v>150</v>
      </c>
      <c r="P159" s="186"/>
      <c r="Q159" s="187" t="s">
        <v>768</v>
      </c>
      <c r="R159" s="186" t="s">
        <v>769</v>
      </c>
      <c r="S159" s="187" t="s">
        <v>1041</v>
      </c>
      <c r="T159" s="187" t="s">
        <v>1100</v>
      </c>
      <c r="U159" s="192">
        <v>30307.22</v>
      </c>
      <c r="V159" s="193">
        <v>2712.18</v>
      </c>
    </row>
    <row r="160" spans="2:22" s="185" customFormat="1" x14ac:dyDescent="0.25">
      <c r="B160" s="186" t="s">
        <v>301</v>
      </c>
      <c r="C160" s="186" t="s">
        <v>345</v>
      </c>
      <c r="D160" s="186" t="s">
        <v>316</v>
      </c>
      <c r="E160" s="186" t="s">
        <v>1005</v>
      </c>
      <c r="F160" s="186" t="s">
        <v>1006</v>
      </c>
      <c r="G160" s="186" t="s">
        <v>1007</v>
      </c>
      <c r="H160" s="187" t="s">
        <v>767</v>
      </c>
      <c r="I160" s="188" t="s">
        <v>351</v>
      </c>
      <c r="J160" s="189" t="s">
        <v>306</v>
      </c>
      <c r="K160" s="190" t="s">
        <v>307</v>
      </c>
      <c r="L160" s="216" t="s">
        <v>308</v>
      </c>
      <c r="M160" s="186" t="s">
        <v>309</v>
      </c>
      <c r="N160" s="186" t="s">
        <v>772</v>
      </c>
      <c r="O160" s="191">
        <v>120</v>
      </c>
      <c r="P160" s="186"/>
      <c r="Q160" s="187" t="s">
        <v>768</v>
      </c>
      <c r="R160" s="186" t="s">
        <v>769</v>
      </c>
      <c r="S160" s="187" t="s">
        <v>1041</v>
      </c>
      <c r="T160" s="187" t="s">
        <v>1100</v>
      </c>
      <c r="U160" s="192">
        <v>25104.639999999999</v>
      </c>
      <c r="V160" s="193">
        <v>0</v>
      </c>
    </row>
    <row r="161" spans="2:22" s="185" customFormat="1" x14ac:dyDescent="0.25">
      <c r="B161" s="186" t="s">
        <v>301</v>
      </c>
      <c r="C161" s="186" t="s">
        <v>345</v>
      </c>
      <c r="D161" s="186" t="s">
        <v>316</v>
      </c>
      <c r="E161" s="186" t="s">
        <v>1008</v>
      </c>
      <c r="F161" s="186" t="s">
        <v>1009</v>
      </c>
      <c r="G161" s="186" t="s">
        <v>1010</v>
      </c>
      <c r="H161" s="187" t="s">
        <v>767</v>
      </c>
      <c r="I161" s="188" t="s">
        <v>351</v>
      </c>
      <c r="J161" s="189" t="s">
        <v>306</v>
      </c>
      <c r="K161" s="190" t="s">
        <v>307</v>
      </c>
      <c r="L161" s="216" t="s">
        <v>308</v>
      </c>
      <c r="M161" s="186" t="s">
        <v>309</v>
      </c>
      <c r="N161" s="186" t="s">
        <v>772</v>
      </c>
      <c r="O161" s="191">
        <v>74</v>
      </c>
      <c r="P161" s="186"/>
      <c r="Q161" s="187" t="s">
        <v>768</v>
      </c>
      <c r="R161" s="186" t="s">
        <v>769</v>
      </c>
      <c r="S161" s="187" t="s">
        <v>1041</v>
      </c>
      <c r="T161" s="187" t="s">
        <v>1100</v>
      </c>
      <c r="U161" s="192">
        <v>15966.8</v>
      </c>
      <c r="V161" s="193">
        <v>0</v>
      </c>
    </row>
    <row r="162" spans="2:22" s="185" customFormat="1" x14ac:dyDescent="0.25">
      <c r="B162" s="186" t="s">
        <v>301</v>
      </c>
      <c r="C162" s="186" t="s">
        <v>315</v>
      </c>
      <c r="D162" s="186" t="s">
        <v>316</v>
      </c>
      <c r="E162" s="186" t="s">
        <v>1011</v>
      </c>
      <c r="F162" s="186" t="s">
        <v>1012</v>
      </c>
      <c r="G162" s="186" t="s">
        <v>1013</v>
      </c>
      <c r="H162" s="187" t="s">
        <v>806</v>
      </c>
      <c r="I162" s="188" t="s">
        <v>721</v>
      </c>
      <c r="J162" s="189" t="s">
        <v>306</v>
      </c>
      <c r="K162" s="190" t="s">
        <v>307</v>
      </c>
      <c r="L162" s="216" t="s">
        <v>308</v>
      </c>
      <c r="M162" s="186" t="s">
        <v>309</v>
      </c>
      <c r="N162" s="186" t="s">
        <v>807</v>
      </c>
      <c r="O162" s="191">
        <v>0</v>
      </c>
      <c r="P162" s="186" t="s">
        <v>809</v>
      </c>
      <c r="Q162" s="187" t="s">
        <v>724</v>
      </c>
      <c r="R162" s="186" t="s">
        <v>725</v>
      </c>
      <c r="S162" s="187" t="s">
        <v>1041</v>
      </c>
      <c r="T162" s="187" t="s">
        <v>1100</v>
      </c>
      <c r="U162" s="192">
        <v>42234</v>
      </c>
      <c r="V162" s="193">
        <v>0</v>
      </c>
    </row>
    <row r="163" spans="2:22" s="185" customFormat="1" x14ac:dyDescent="0.25">
      <c r="B163" s="186" t="s">
        <v>301</v>
      </c>
      <c r="C163" s="186" t="s">
        <v>345</v>
      </c>
      <c r="D163" s="186" t="s">
        <v>316</v>
      </c>
      <c r="E163" s="186" t="s">
        <v>1094</v>
      </c>
      <c r="F163" s="186" t="s">
        <v>1095</v>
      </c>
      <c r="G163" s="186" t="s">
        <v>1096</v>
      </c>
      <c r="H163" s="187" t="s">
        <v>767</v>
      </c>
      <c r="I163" s="188" t="s">
        <v>351</v>
      </c>
      <c r="J163" s="189" t="s">
        <v>306</v>
      </c>
      <c r="K163" s="190" t="s">
        <v>307</v>
      </c>
      <c r="L163" s="216" t="s">
        <v>308</v>
      </c>
      <c r="M163" s="186" t="s">
        <v>309</v>
      </c>
      <c r="N163" s="186" t="s">
        <v>772</v>
      </c>
      <c r="O163" s="191">
        <v>90</v>
      </c>
      <c r="P163" s="186"/>
      <c r="Q163" s="187" t="s">
        <v>768</v>
      </c>
      <c r="R163" s="186" t="s">
        <v>769</v>
      </c>
      <c r="S163" s="187" t="s">
        <v>1041</v>
      </c>
      <c r="T163" s="187" t="s">
        <v>1100</v>
      </c>
      <c r="U163" s="192">
        <v>18597.330000000002</v>
      </c>
      <c r="V163" s="193">
        <v>0</v>
      </c>
    </row>
    <row r="164" spans="2:22" s="185" customFormat="1" x14ac:dyDescent="0.25">
      <c r="B164" s="186" t="s">
        <v>301</v>
      </c>
      <c r="C164" s="186" t="s">
        <v>345</v>
      </c>
      <c r="D164" s="186" t="s">
        <v>316</v>
      </c>
      <c r="E164" s="186" t="s">
        <v>1097</v>
      </c>
      <c r="F164" s="186" t="s">
        <v>1098</v>
      </c>
      <c r="G164" s="186" t="s">
        <v>1099</v>
      </c>
      <c r="H164" s="187" t="s">
        <v>767</v>
      </c>
      <c r="I164" s="188" t="s">
        <v>351</v>
      </c>
      <c r="J164" s="189" t="s">
        <v>306</v>
      </c>
      <c r="K164" s="190" t="s">
        <v>307</v>
      </c>
      <c r="L164" s="216" t="s">
        <v>308</v>
      </c>
      <c r="M164" s="186" t="s">
        <v>309</v>
      </c>
      <c r="N164" s="186" t="s">
        <v>772</v>
      </c>
      <c r="O164" s="191">
        <v>45</v>
      </c>
      <c r="P164" s="186"/>
      <c r="Q164" s="187" t="s">
        <v>768</v>
      </c>
      <c r="R164" s="186" t="s">
        <v>769</v>
      </c>
      <c r="S164" s="187" t="s">
        <v>1041</v>
      </c>
      <c r="T164" s="187" t="s">
        <v>1100</v>
      </c>
      <c r="U164" s="192">
        <v>10096.42</v>
      </c>
      <c r="V164" s="193">
        <v>0</v>
      </c>
    </row>
    <row r="165" spans="2:22" x14ac:dyDescent="0.25">
      <c r="B165" s="77"/>
      <c r="C165" s="78"/>
      <c r="D165" s="79"/>
      <c r="E165" s="78"/>
      <c r="F165" s="78"/>
      <c r="G165" s="80"/>
      <c r="H165" s="81"/>
      <c r="I165" s="79"/>
      <c r="J165" s="79"/>
      <c r="K165" s="79"/>
      <c r="L165" s="79"/>
      <c r="M165" s="79"/>
      <c r="N165" s="79"/>
      <c r="O165" s="79"/>
      <c r="P165" s="79"/>
      <c r="Q165" s="81"/>
      <c r="R165" s="79"/>
      <c r="S165" s="30"/>
      <c r="T165" s="30"/>
      <c r="U165" s="30"/>
      <c r="V165" s="82"/>
    </row>
    <row r="166" spans="2:22" x14ac:dyDescent="0.25">
      <c r="B166" s="23" t="s">
        <v>68</v>
      </c>
      <c r="C166" s="78"/>
      <c r="E166" s="201">
        <f>COUNTA(Tabla12[RFC])</f>
        <v>150</v>
      </c>
      <c r="F166" s="78"/>
      <c r="G166" s="80"/>
      <c r="H166" s="81"/>
      <c r="I166" s="79"/>
      <c r="J166" s="79"/>
      <c r="K166" s="79"/>
      <c r="L166" s="79"/>
      <c r="N166" s="24" t="s">
        <v>69</v>
      </c>
      <c r="P166" s="201">
        <f>COUNTA(P15:P164)</f>
        <v>57</v>
      </c>
      <c r="Q166" s="81"/>
      <c r="R166" s="79"/>
      <c r="S166" s="347" t="s">
        <v>5</v>
      </c>
      <c r="T166" s="347"/>
      <c r="U166" s="197">
        <f>SUM(Tabla12[Percepciones pagadas en el Periodo de Comisión con Presupuesto Federal*])</f>
        <v>10288871.590000011</v>
      </c>
      <c r="V166" s="82"/>
    </row>
    <row r="167" spans="2:22" x14ac:dyDescent="0.25">
      <c r="B167" s="77"/>
      <c r="C167" s="78"/>
      <c r="D167" s="79"/>
      <c r="E167" s="78"/>
      <c r="F167" s="78"/>
      <c r="G167" s="80"/>
      <c r="H167" s="81"/>
      <c r="I167" s="79"/>
      <c r="J167" s="79"/>
      <c r="K167" s="79"/>
      <c r="L167" s="79"/>
      <c r="M167" s="79"/>
      <c r="N167" s="79"/>
      <c r="O167" s="79"/>
      <c r="P167" s="79"/>
      <c r="Q167" s="81"/>
      <c r="R167" s="79"/>
      <c r="S167" s="30"/>
      <c r="T167" s="30"/>
      <c r="U167" s="30"/>
      <c r="V167" s="82"/>
    </row>
    <row r="168" spans="2:22" x14ac:dyDescent="0.25">
      <c r="B168" s="77"/>
      <c r="C168" s="78"/>
      <c r="D168" s="79"/>
      <c r="E168" s="78"/>
      <c r="F168" s="78"/>
      <c r="G168" s="80"/>
      <c r="H168" s="81"/>
      <c r="I168" s="79"/>
      <c r="J168" s="79"/>
      <c r="K168" s="79"/>
      <c r="L168" s="79"/>
      <c r="M168" s="79"/>
      <c r="N168" s="79"/>
      <c r="O168" s="79"/>
      <c r="P168" s="79"/>
      <c r="Q168" s="81"/>
      <c r="R168" s="79"/>
      <c r="S168" s="24" t="s">
        <v>124</v>
      </c>
      <c r="T168" s="24"/>
      <c r="U168" s="24"/>
      <c r="V168" s="200">
        <f>SUM(Tabla12[Percepciones pagadas en el Periodo de Comisión con Presupuesto de otra fuente*])</f>
        <v>1843422.8900000004</v>
      </c>
    </row>
    <row r="169" spans="2:22" x14ac:dyDescent="0.25">
      <c r="B169" s="83"/>
      <c r="C169" s="84"/>
      <c r="D169" s="85"/>
      <c r="E169" s="84"/>
      <c r="F169" s="84"/>
      <c r="G169" s="86"/>
      <c r="H169" s="87"/>
      <c r="I169" s="85"/>
      <c r="J169" s="85"/>
      <c r="K169" s="85"/>
      <c r="L169" s="85"/>
      <c r="M169" s="85"/>
      <c r="N169" s="85"/>
      <c r="O169" s="85"/>
      <c r="P169" s="85"/>
      <c r="Q169" s="87"/>
      <c r="R169" s="85"/>
      <c r="S169" s="87"/>
      <c r="T169" s="87"/>
      <c r="U169" s="88"/>
      <c r="V169" s="89"/>
    </row>
    <row r="170" spans="2:22" x14ac:dyDescent="0.25">
      <c r="B170" s="28" t="s">
        <v>261</v>
      </c>
      <c r="C170" s="30"/>
      <c r="D170" s="30"/>
      <c r="E170" s="30"/>
      <c r="F170" s="78"/>
      <c r="G170" s="80"/>
      <c r="H170" s="81"/>
      <c r="I170" s="79"/>
      <c r="J170" s="79"/>
      <c r="K170" s="79"/>
      <c r="L170" s="79"/>
      <c r="M170" s="79"/>
      <c r="N170" s="79"/>
      <c r="O170" s="79"/>
      <c r="P170" s="79"/>
      <c r="Q170" s="81"/>
      <c r="R170" s="79"/>
      <c r="S170" s="81"/>
      <c r="T170" s="81"/>
      <c r="U170" s="90"/>
      <c r="V170" s="91"/>
    </row>
    <row r="171" spans="2:22" x14ac:dyDescent="0.25">
      <c r="B171" s="28" t="s">
        <v>125</v>
      </c>
      <c r="C171" s="66"/>
      <c r="D171" s="66"/>
      <c r="E171" s="66"/>
      <c r="F171" s="67"/>
      <c r="G171" s="67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30"/>
    </row>
    <row r="172" spans="2:22" x14ac:dyDescent="0.25">
      <c r="B172" s="28"/>
      <c r="C172" s="66"/>
      <c r="D172" s="66"/>
      <c r="E172" s="66"/>
      <c r="F172" s="67"/>
      <c r="G172" s="67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30"/>
    </row>
    <row r="173" spans="2:22" x14ac:dyDescent="0.25">
      <c r="B173" s="28"/>
      <c r="C173" s="66"/>
      <c r="D173" s="66"/>
      <c r="E173" s="66"/>
      <c r="F173" s="67"/>
      <c r="G173" s="67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30"/>
    </row>
    <row r="174" spans="2:22" x14ac:dyDescent="0.25"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</row>
    <row r="175" spans="2:22" x14ac:dyDescent="0.25">
      <c r="B175" s="163"/>
      <c r="C175" s="164"/>
      <c r="D175" s="164"/>
      <c r="E175" s="165"/>
    </row>
    <row r="176" spans="2:22" x14ac:dyDescent="0.25">
      <c r="B176" s="319" t="s">
        <v>1151</v>
      </c>
      <c r="C176" s="320"/>
      <c r="D176" s="320"/>
      <c r="E176" s="321"/>
    </row>
    <row r="177" spans="2:5" x14ac:dyDescent="0.25">
      <c r="B177" s="322" t="s">
        <v>37</v>
      </c>
      <c r="C177" s="323"/>
      <c r="D177" s="323"/>
      <c r="E177" s="324"/>
    </row>
    <row r="178" spans="2:5" x14ac:dyDescent="0.25">
      <c r="B178" s="156"/>
      <c r="C178" s="157"/>
      <c r="D178" s="157"/>
      <c r="E178" s="158"/>
    </row>
    <row r="179" spans="2:5" x14ac:dyDescent="0.25">
      <c r="B179" s="319" t="s">
        <v>1152</v>
      </c>
      <c r="C179" s="320"/>
      <c r="D179" s="320"/>
      <c r="E179" s="321"/>
    </row>
    <row r="180" spans="2:5" x14ac:dyDescent="0.25">
      <c r="B180" s="322" t="s">
        <v>38</v>
      </c>
      <c r="C180" s="323"/>
      <c r="D180" s="323"/>
      <c r="E180" s="324"/>
    </row>
    <row r="181" spans="2:5" x14ac:dyDescent="0.25">
      <c r="B181" s="156"/>
      <c r="C181" s="157"/>
      <c r="D181" s="157"/>
      <c r="E181" s="158"/>
    </row>
    <row r="182" spans="2:5" x14ac:dyDescent="0.25">
      <c r="B182" s="319"/>
      <c r="C182" s="320"/>
      <c r="D182" s="320"/>
      <c r="E182" s="321"/>
    </row>
    <row r="183" spans="2:5" x14ac:dyDescent="0.25">
      <c r="B183" s="322" t="s">
        <v>39</v>
      </c>
      <c r="C183" s="323"/>
      <c r="D183" s="323"/>
      <c r="E183" s="324"/>
    </row>
    <row r="184" spans="2:5" x14ac:dyDescent="0.25">
      <c r="B184" s="156"/>
      <c r="C184" s="157"/>
      <c r="D184" s="157"/>
      <c r="E184" s="158"/>
    </row>
    <row r="185" spans="2:5" x14ac:dyDescent="0.25">
      <c r="B185" s="325" t="s">
        <v>1153</v>
      </c>
      <c r="C185" s="340"/>
      <c r="D185" s="340"/>
      <c r="E185" s="341"/>
    </row>
    <row r="186" spans="2:5" x14ac:dyDescent="0.25">
      <c r="B186" s="322" t="s">
        <v>268</v>
      </c>
      <c r="C186" s="323"/>
      <c r="D186" s="323"/>
      <c r="E186" s="324"/>
    </row>
    <row r="187" spans="2:5" x14ac:dyDescent="0.25">
      <c r="B187" s="319"/>
      <c r="C187" s="320"/>
      <c r="D187" s="320"/>
      <c r="E187" s="321"/>
    </row>
  </sheetData>
  <sheetProtection formatRows="0" insertRows="0" deleteRows="0"/>
  <mergeCells count="25">
    <mergeCell ref="B183:E183"/>
    <mergeCell ref="B185:E185"/>
    <mergeCell ref="B186:E186"/>
    <mergeCell ref="B187:E187"/>
    <mergeCell ref="B176:E176"/>
    <mergeCell ref="B177:E177"/>
    <mergeCell ref="B179:E179"/>
    <mergeCell ref="B180:E180"/>
    <mergeCell ref="B182:E182"/>
    <mergeCell ref="S166:T166"/>
    <mergeCell ref="J11:P11"/>
    <mergeCell ref="Q11:Q12"/>
    <mergeCell ref="R11:R12"/>
    <mergeCell ref="S11:T11"/>
    <mergeCell ref="B8:P8"/>
    <mergeCell ref="U11:U12"/>
    <mergeCell ref="V11:V12"/>
    <mergeCell ref="B11:B12"/>
    <mergeCell ref="C11:C12"/>
    <mergeCell ref="D11:D12"/>
    <mergeCell ref="E11:E12"/>
    <mergeCell ref="F11:F12"/>
    <mergeCell ref="G11:G12"/>
    <mergeCell ref="H11:H12"/>
    <mergeCell ref="I11:I12"/>
  </mergeCells>
  <phoneticPr fontId="73" type="noConversion"/>
  <dataValidations disablePrompts="1" count="1">
    <dataValidation allowBlank="1" showInputMessage="1" showErrorMessage="1" sqref="T8 B8:P8" xr:uid="{00000000-0002-0000-0500-000000000000}"/>
  </dataValidations>
  <printOptions horizontalCentered="1"/>
  <pageMargins left="0.39370078740157483" right="0.31496062992125984" top="0.74803149606299213" bottom="0.27559055118110237" header="0.31496062992125984" footer="0.31496062992125984"/>
  <pageSetup scale="35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6"/>
  <sheetViews>
    <sheetView showGridLines="0" view="pageBreakPreview" zoomScale="60" zoomScaleNormal="70" workbookViewId="0">
      <pane ySplit="12" topLeftCell="A22" activePane="bottomLeft" state="frozen"/>
      <selection activeCell="Q23" sqref="Q23"/>
      <selection pane="bottomLeft" activeCell="B31" sqref="B31:D31"/>
    </sheetView>
  </sheetViews>
  <sheetFormatPr baseColWidth="10" defaultColWidth="11" defaultRowHeight="15" x14ac:dyDescent="0.25"/>
  <cols>
    <col min="1" max="1" width="2.42578125" style="10" customWidth="1"/>
    <col min="2" max="2" width="16.5703125" style="10" customWidth="1"/>
    <col min="3" max="3" width="17.42578125" style="10" customWidth="1"/>
    <col min="4" max="4" width="24.85546875" style="10" customWidth="1"/>
    <col min="5" max="5" width="48.5703125" style="10" customWidth="1"/>
    <col min="6" max="6" width="17" style="10" bestFit="1" customWidth="1"/>
    <col min="7" max="7" width="12.140625" style="10" bestFit="1" customWidth="1"/>
    <col min="8" max="8" width="8.28515625" style="10" customWidth="1"/>
    <col min="9" max="9" width="9.140625" style="10" customWidth="1"/>
    <col min="10" max="10" width="8.5703125" style="10" customWidth="1"/>
    <col min="11" max="11" width="11.42578125" style="10" customWidth="1"/>
    <col min="12" max="12" width="9.7109375" style="10" customWidth="1"/>
    <col min="13" max="13" width="13" style="10" customWidth="1"/>
    <col min="14" max="14" width="10.85546875" style="10" customWidth="1"/>
    <col min="15" max="15" width="10.5703125" style="10" customWidth="1"/>
    <col min="16" max="16" width="10" style="10" customWidth="1"/>
    <col min="17" max="17" width="11.140625" style="10" customWidth="1"/>
    <col min="18" max="18" width="10.5703125" style="10" customWidth="1"/>
    <col min="19" max="19" width="17.5703125" style="10" bestFit="1" customWidth="1"/>
    <col min="20" max="16384" width="11" style="10"/>
  </cols>
  <sheetData>
    <row r="1" spans="1:20" ht="15" customHeight="1" x14ac:dyDescent="0.5">
      <c r="B1" s="74"/>
      <c r="C1" s="75"/>
      <c r="D1" s="75"/>
      <c r="E1" s="75"/>
      <c r="G1" s="75"/>
      <c r="H1" s="75"/>
      <c r="I1" s="75"/>
      <c r="J1" s="75"/>
      <c r="K1" s="75"/>
      <c r="L1" s="75"/>
      <c r="M1" s="75"/>
      <c r="N1" s="75"/>
      <c r="O1" s="75"/>
      <c r="P1" s="76"/>
      <c r="Q1" s="76"/>
      <c r="R1" s="76"/>
      <c r="S1" s="76"/>
      <c r="T1" s="76"/>
    </row>
    <row r="2" spans="1:20" ht="15" customHeight="1" x14ac:dyDescent="0.5">
      <c r="B2" s="74"/>
      <c r="C2" s="75"/>
      <c r="D2" s="75"/>
      <c r="E2" s="75"/>
      <c r="G2" s="75"/>
      <c r="H2" s="75"/>
      <c r="I2" s="75"/>
      <c r="J2" s="75"/>
      <c r="K2" s="75"/>
      <c r="L2" s="75"/>
      <c r="M2" s="75"/>
      <c r="N2" s="75"/>
      <c r="O2" s="75"/>
      <c r="P2" s="76"/>
      <c r="Q2" s="76"/>
      <c r="R2" s="76"/>
      <c r="S2" s="76"/>
      <c r="T2" s="76"/>
    </row>
    <row r="3" spans="1:20" ht="15" customHeight="1" x14ac:dyDescent="0.5">
      <c r="B3" s="74"/>
      <c r="C3" s="75"/>
      <c r="D3" s="75"/>
      <c r="E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76"/>
      <c r="R3" s="76"/>
      <c r="S3" s="76"/>
      <c r="T3" s="76"/>
    </row>
    <row r="4" spans="1:20" ht="15" customHeight="1" x14ac:dyDescent="0.5">
      <c r="B4" s="74"/>
      <c r="C4" s="75"/>
      <c r="D4" s="75"/>
      <c r="E4" s="75"/>
      <c r="G4" s="75"/>
      <c r="H4" s="75"/>
      <c r="I4" s="75"/>
      <c r="J4" s="75"/>
      <c r="K4" s="75"/>
      <c r="L4" s="75"/>
      <c r="M4" s="75"/>
      <c r="N4" s="75"/>
      <c r="O4" s="75"/>
      <c r="P4" s="76"/>
      <c r="Q4" s="76"/>
      <c r="R4" s="76"/>
      <c r="S4" s="76"/>
      <c r="T4" s="76"/>
    </row>
    <row r="5" spans="1:20" ht="15" customHeight="1" x14ac:dyDescent="0.5">
      <c r="B5" s="74"/>
      <c r="C5" s="75"/>
      <c r="D5" s="75"/>
      <c r="E5" s="75"/>
      <c r="G5" s="75"/>
      <c r="H5" s="75"/>
      <c r="I5" s="75"/>
      <c r="J5" s="75"/>
      <c r="K5" s="75"/>
      <c r="L5" s="75"/>
      <c r="M5" s="75"/>
      <c r="N5" s="75"/>
      <c r="O5" s="75"/>
      <c r="P5" s="76"/>
      <c r="Q5" s="76"/>
      <c r="R5" s="76"/>
      <c r="S5" s="76"/>
      <c r="T5" s="76"/>
    </row>
    <row r="6" spans="1:20" ht="15" customHeight="1" x14ac:dyDescent="0.5">
      <c r="B6" s="74"/>
      <c r="C6" s="75"/>
      <c r="D6" s="75"/>
      <c r="E6" s="75"/>
      <c r="G6" s="75"/>
      <c r="H6" s="75"/>
      <c r="I6" s="75"/>
      <c r="J6" s="75"/>
      <c r="K6" s="75"/>
      <c r="L6" s="75"/>
      <c r="M6" s="75"/>
      <c r="N6" s="75"/>
      <c r="O6" s="75"/>
      <c r="P6" s="76"/>
      <c r="Q6" s="76"/>
      <c r="R6" s="76"/>
      <c r="S6" s="76"/>
      <c r="T6" s="76"/>
    </row>
    <row r="7" spans="1:20" s="14" customFormat="1" ht="18.75" x14ac:dyDescent="0.3">
      <c r="B7" s="11" t="s">
        <v>126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49" t="str">
        <f>'Caratula Resumen'!E16</f>
        <v>ZACATECAS</v>
      </c>
      <c r="Q7" s="349"/>
      <c r="R7" s="349"/>
      <c r="S7" s="13"/>
    </row>
    <row r="8" spans="1:20" s="14" customFormat="1" ht="18.75" x14ac:dyDescent="0.3">
      <c r="B8" s="334" t="str">
        <f>'Caratula Resumen'!E17</f>
        <v>Fondo de Aportaciones para la Educación Tecnológica y de Adultos/Colegio Nacional de Educación Profesional Técnica (FAETA/CONALEP)</v>
      </c>
      <c r="C8" s="335"/>
      <c r="D8" s="335"/>
      <c r="E8" s="335"/>
      <c r="F8" s="335"/>
      <c r="G8" s="335"/>
      <c r="H8" s="335"/>
      <c r="I8" s="335"/>
      <c r="J8" s="335"/>
      <c r="K8" s="335"/>
      <c r="L8" s="172"/>
      <c r="M8" s="172"/>
      <c r="N8" s="172"/>
      <c r="O8" s="172"/>
      <c r="P8" s="348" t="str">
        <f>+'A Y  II D3'!X8</f>
        <v>3er. Trimestre 2025</v>
      </c>
      <c r="Q8" s="348"/>
      <c r="R8" s="348"/>
      <c r="S8" s="154"/>
    </row>
    <row r="9" spans="1:20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1:20" ht="21" x14ac:dyDescent="0.35">
      <c r="B10" s="70"/>
      <c r="C10" s="69"/>
      <c r="D10" s="69"/>
      <c r="E10" s="69"/>
      <c r="F10" s="69"/>
      <c r="G10" s="70"/>
    </row>
    <row r="11" spans="1:20" x14ac:dyDescent="0.25">
      <c r="A11" s="370"/>
      <c r="B11" s="343" t="s">
        <v>41</v>
      </c>
      <c r="C11" s="353" t="s">
        <v>83</v>
      </c>
      <c r="D11" s="353" t="s">
        <v>43</v>
      </c>
      <c r="E11" s="353" t="s">
        <v>44</v>
      </c>
      <c r="F11" s="343" t="s">
        <v>127</v>
      </c>
      <c r="G11" s="342" t="s">
        <v>46</v>
      </c>
      <c r="H11" s="342"/>
      <c r="I11" s="342"/>
      <c r="J11" s="342"/>
      <c r="K11" s="342"/>
      <c r="L11" s="342"/>
      <c r="M11" s="342"/>
      <c r="N11" s="343" t="s">
        <v>128</v>
      </c>
      <c r="O11" s="343" t="s">
        <v>129</v>
      </c>
      <c r="P11" s="343" t="s">
        <v>130</v>
      </c>
      <c r="Q11" s="343" t="s">
        <v>131</v>
      </c>
      <c r="R11" s="343" t="s">
        <v>132</v>
      </c>
      <c r="S11" s="343" t="s">
        <v>133</v>
      </c>
    </row>
    <row r="12" spans="1:20" ht="38.25" x14ac:dyDescent="0.25">
      <c r="A12" s="370"/>
      <c r="B12" s="343"/>
      <c r="C12" s="355"/>
      <c r="D12" s="355"/>
      <c r="E12" s="355"/>
      <c r="F12" s="342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343"/>
      <c r="O12" s="342"/>
      <c r="P12" s="342"/>
      <c r="Q12" s="342"/>
      <c r="R12" s="343"/>
      <c r="S12" s="343"/>
    </row>
    <row r="13" spans="1:20" x14ac:dyDescent="0.25">
      <c r="B13" s="217" t="s">
        <v>301</v>
      </c>
      <c r="C13" s="217" t="s">
        <v>1036</v>
      </c>
      <c r="D13" s="217" t="s">
        <v>1037</v>
      </c>
      <c r="E13" s="217" t="s">
        <v>1038</v>
      </c>
      <c r="F13" s="217" t="s">
        <v>352</v>
      </c>
      <c r="G13" s="217" t="s">
        <v>306</v>
      </c>
      <c r="H13" s="217" t="s">
        <v>307</v>
      </c>
      <c r="I13" s="217" t="s">
        <v>308</v>
      </c>
      <c r="J13" s="217" t="s">
        <v>309</v>
      </c>
      <c r="K13" s="217" t="s">
        <v>326</v>
      </c>
      <c r="L13" s="217" t="s">
        <v>311</v>
      </c>
      <c r="M13" s="217" t="s">
        <v>1040</v>
      </c>
      <c r="N13" s="217" t="s">
        <v>824</v>
      </c>
      <c r="O13" s="217" t="s">
        <v>812</v>
      </c>
      <c r="P13" s="217" t="s">
        <v>813</v>
      </c>
      <c r="Q13" s="217" t="s">
        <v>352</v>
      </c>
      <c r="R13" s="217" t="s">
        <v>1103</v>
      </c>
      <c r="S13" s="217" t="s">
        <v>814</v>
      </c>
    </row>
    <row r="14" spans="1:20" x14ac:dyDescent="0.25">
      <c r="B14" s="217" t="s">
        <v>301</v>
      </c>
      <c r="C14" s="217" t="s">
        <v>1070</v>
      </c>
      <c r="D14" s="217" t="s">
        <v>1071</v>
      </c>
      <c r="E14" s="217" t="s">
        <v>1072</v>
      </c>
      <c r="F14" s="217" t="s">
        <v>352</v>
      </c>
      <c r="G14" s="217" t="s">
        <v>306</v>
      </c>
      <c r="H14" s="217" t="s">
        <v>307</v>
      </c>
      <c r="I14" s="217" t="s">
        <v>308</v>
      </c>
      <c r="J14" s="217" t="s">
        <v>309</v>
      </c>
      <c r="K14" s="217" t="s">
        <v>772</v>
      </c>
      <c r="L14" s="217" t="s">
        <v>311</v>
      </c>
      <c r="M14" s="217" t="s">
        <v>1101</v>
      </c>
      <c r="N14" s="217" t="s">
        <v>815</v>
      </c>
      <c r="O14" s="217" t="s">
        <v>812</v>
      </c>
      <c r="P14" s="217" t="s">
        <v>813</v>
      </c>
      <c r="Q14" s="217" t="s">
        <v>352</v>
      </c>
      <c r="R14" s="217" t="s">
        <v>1104</v>
      </c>
      <c r="S14" s="217" t="s">
        <v>814</v>
      </c>
    </row>
    <row r="15" spans="1:20" x14ac:dyDescent="0.25">
      <c r="B15" s="217" t="s">
        <v>301</v>
      </c>
      <c r="C15" s="217" t="s">
        <v>1094</v>
      </c>
      <c r="D15" s="217" t="s">
        <v>1095</v>
      </c>
      <c r="E15" s="217" t="s">
        <v>1096</v>
      </c>
      <c r="F15" s="217" t="s">
        <v>352</v>
      </c>
      <c r="G15" s="217" t="s">
        <v>306</v>
      </c>
      <c r="H15" s="217" t="s">
        <v>307</v>
      </c>
      <c r="I15" s="217" t="s">
        <v>308</v>
      </c>
      <c r="J15" s="217" t="s">
        <v>309</v>
      </c>
      <c r="K15" s="217" t="s">
        <v>772</v>
      </c>
      <c r="L15" s="217" t="s">
        <v>311</v>
      </c>
      <c r="M15" s="217" t="s">
        <v>1014</v>
      </c>
      <c r="N15" s="217" t="s">
        <v>815</v>
      </c>
      <c r="O15" s="217" t="s">
        <v>812</v>
      </c>
      <c r="P15" s="217" t="s">
        <v>813</v>
      </c>
      <c r="Q15" s="217" t="s">
        <v>352</v>
      </c>
      <c r="R15" s="217" t="s">
        <v>1105</v>
      </c>
      <c r="S15" s="217" t="s">
        <v>814</v>
      </c>
    </row>
    <row r="16" spans="1:20" x14ac:dyDescent="0.25">
      <c r="B16" s="217" t="s">
        <v>301</v>
      </c>
      <c r="C16" s="217" t="s">
        <v>1097</v>
      </c>
      <c r="D16" s="217" t="s">
        <v>1098</v>
      </c>
      <c r="E16" s="217" t="s">
        <v>1099</v>
      </c>
      <c r="F16" s="217" t="s">
        <v>352</v>
      </c>
      <c r="G16" s="217" t="s">
        <v>306</v>
      </c>
      <c r="H16" s="217" t="s">
        <v>307</v>
      </c>
      <c r="I16" s="217" t="s">
        <v>308</v>
      </c>
      <c r="J16" s="217" t="s">
        <v>309</v>
      </c>
      <c r="K16" s="217" t="s">
        <v>772</v>
      </c>
      <c r="L16" s="217" t="s">
        <v>311</v>
      </c>
      <c r="M16" s="217" t="s">
        <v>1102</v>
      </c>
      <c r="N16" s="217" t="s">
        <v>815</v>
      </c>
      <c r="O16" s="217" t="s">
        <v>812</v>
      </c>
      <c r="P16" s="217" t="s">
        <v>813</v>
      </c>
      <c r="Q16" s="217" t="s">
        <v>352</v>
      </c>
      <c r="R16" s="217" t="s">
        <v>1106</v>
      </c>
      <c r="S16" s="217" t="s">
        <v>814</v>
      </c>
    </row>
    <row r="17" spans="2:19" s="185" customFormat="1" x14ac:dyDescent="0.25"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</row>
    <row r="18" spans="2:19" x14ac:dyDescent="0.25">
      <c r="B18" s="369" t="s">
        <v>68</v>
      </c>
      <c r="E18" s="78"/>
      <c r="F18" s="78"/>
      <c r="G18" s="80"/>
      <c r="H18" s="81"/>
      <c r="I18" s="79"/>
      <c r="J18" s="79"/>
      <c r="K18" s="24" t="s">
        <v>69</v>
      </c>
      <c r="L18" s="25"/>
      <c r="M18" s="202">
        <f>COUNTA(M13:M16)</f>
        <v>4</v>
      </c>
      <c r="N18" s="81"/>
      <c r="O18" s="79"/>
      <c r="P18" s="53"/>
      <c r="Q18" s="53"/>
      <c r="R18" s="92"/>
      <c r="S18" s="82"/>
    </row>
    <row r="19" spans="2:19" x14ac:dyDescent="0.25">
      <c r="B19" s="369"/>
      <c r="C19" s="201">
        <f>COUNTA(C13:C16)</f>
        <v>4</v>
      </c>
      <c r="D19" s="79"/>
      <c r="E19" s="78"/>
      <c r="F19" s="78"/>
      <c r="G19" s="80"/>
      <c r="H19" s="81"/>
      <c r="I19" s="79"/>
      <c r="J19" s="79"/>
      <c r="K19" s="79"/>
      <c r="L19" s="79"/>
      <c r="M19" s="79"/>
      <c r="N19" s="81"/>
      <c r="O19" s="79"/>
      <c r="P19" s="30"/>
      <c r="Q19" s="30"/>
      <c r="R19" s="30"/>
      <c r="S19" s="82"/>
    </row>
    <row r="20" spans="2:19" x14ac:dyDescent="0.25">
      <c r="B20" s="77"/>
      <c r="C20" s="78"/>
      <c r="D20" s="79"/>
      <c r="E20" s="78"/>
      <c r="F20" s="78"/>
      <c r="G20" s="80"/>
      <c r="H20" s="81"/>
      <c r="I20" s="79"/>
      <c r="J20" s="79"/>
      <c r="K20" s="79"/>
      <c r="L20" s="79"/>
      <c r="M20" s="79"/>
      <c r="N20" s="81"/>
      <c r="O20" s="79"/>
      <c r="P20" s="24"/>
      <c r="Q20" s="24"/>
      <c r="R20" s="24"/>
      <c r="S20" s="93"/>
    </row>
    <row r="21" spans="2:19" x14ac:dyDescent="0.25">
      <c r="B21" s="83"/>
      <c r="C21" s="84"/>
      <c r="D21" s="85"/>
      <c r="E21" s="94"/>
      <c r="F21" s="84"/>
      <c r="G21" s="86"/>
      <c r="H21" s="87"/>
      <c r="I21" s="85"/>
      <c r="J21" s="85"/>
      <c r="K21" s="85"/>
      <c r="L21" s="85"/>
      <c r="M21" s="85"/>
      <c r="N21" s="87"/>
      <c r="O21" s="85"/>
      <c r="P21" s="87"/>
      <c r="Q21" s="87"/>
      <c r="R21" s="88"/>
      <c r="S21" s="89"/>
    </row>
    <row r="22" spans="2:19" x14ac:dyDescent="0.25">
      <c r="B22" s="28" t="s">
        <v>134</v>
      </c>
      <c r="C22" s="30"/>
      <c r="D22" s="30"/>
      <c r="E22" s="95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  <row r="23" spans="2:19" x14ac:dyDescent="0.25">
      <c r="B23" s="30"/>
      <c r="C23" s="30"/>
      <c r="D23" s="30"/>
      <c r="E23" s="95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2:19" x14ac:dyDescent="0.25">
      <c r="B24" s="163"/>
      <c r="C24" s="164"/>
      <c r="D24" s="165"/>
    </row>
    <row r="25" spans="2:19" x14ac:dyDescent="0.25">
      <c r="B25" s="319" t="s">
        <v>1151</v>
      </c>
      <c r="C25" s="320"/>
      <c r="D25" s="321"/>
    </row>
    <row r="26" spans="2:19" x14ac:dyDescent="0.25">
      <c r="B26" s="322" t="s">
        <v>37</v>
      </c>
      <c r="C26" s="323"/>
      <c r="D26" s="324"/>
    </row>
    <row r="27" spans="2:19" x14ac:dyDescent="0.25">
      <c r="B27" s="156"/>
      <c r="C27" s="157"/>
      <c r="D27" s="158"/>
    </row>
    <row r="28" spans="2:19" x14ac:dyDescent="0.25">
      <c r="B28" s="319" t="s">
        <v>1152</v>
      </c>
      <c r="C28" s="320"/>
      <c r="D28" s="321"/>
    </row>
    <row r="29" spans="2:19" x14ac:dyDescent="0.25">
      <c r="B29" s="322" t="s">
        <v>38</v>
      </c>
      <c r="C29" s="323"/>
      <c r="D29" s="324"/>
    </row>
    <row r="30" spans="2:19" x14ac:dyDescent="0.25">
      <c r="B30" s="156"/>
      <c r="C30" s="157"/>
      <c r="D30" s="158"/>
    </row>
    <row r="31" spans="2:19" x14ac:dyDescent="0.25">
      <c r="B31" s="319"/>
      <c r="C31" s="320"/>
      <c r="D31" s="321"/>
    </row>
    <row r="32" spans="2:19" x14ac:dyDescent="0.25">
      <c r="B32" s="322" t="s">
        <v>39</v>
      </c>
      <c r="C32" s="323"/>
      <c r="D32" s="324"/>
    </row>
    <row r="33" spans="2:4" x14ac:dyDescent="0.25">
      <c r="B33" s="156"/>
      <c r="C33" s="157"/>
      <c r="D33" s="158"/>
    </row>
    <row r="34" spans="2:4" x14ac:dyDescent="0.25">
      <c r="B34" s="325" t="s">
        <v>1153</v>
      </c>
      <c r="C34" s="340"/>
      <c r="D34" s="341"/>
    </row>
    <row r="35" spans="2:4" x14ac:dyDescent="0.25">
      <c r="B35" s="322" t="s">
        <v>268</v>
      </c>
      <c r="C35" s="323"/>
      <c r="D35" s="324"/>
    </row>
    <row r="36" spans="2:4" x14ac:dyDescent="0.25">
      <c r="B36" s="159"/>
      <c r="C36" s="160"/>
      <c r="D36" s="161"/>
    </row>
  </sheetData>
  <sheetProtection insertRows="0" deleteRows="0" autoFilter="0"/>
  <mergeCells count="25">
    <mergeCell ref="B31:D31"/>
    <mergeCell ref="B32:D32"/>
    <mergeCell ref="B34:D34"/>
    <mergeCell ref="B35:D35"/>
    <mergeCell ref="S11:S12"/>
    <mergeCell ref="P11:P12"/>
    <mergeCell ref="Q11:Q12"/>
    <mergeCell ref="R11:R12"/>
    <mergeCell ref="B25:D25"/>
    <mergeCell ref="B26:D26"/>
    <mergeCell ref="B28:D28"/>
    <mergeCell ref="B29:D29"/>
    <mergeCell ref="F11:F12"/>
    <mergeCell ref="G11:M11"/>
    <mergeCell ref="N11:N12"/>
    <mergeCell ref="O11:O12"/>
    <mergeCell ref="B18:B19"/>
    <mergeCell ref="P7:R7"/>
    <mergeCell ref="A11:A12"/>
    <mergeCell ref="B11:B12"/>
    <mergeCell ref="C11:C12"/>
    <mergeCell ref="D11:D12"/>
    <mergeCell ref="E11:E12"/>
    <mergeCell ref="B8:K8"/>
    <mergeCell ref="P8:R8"/>
  </mergeCells>
  <dataValidations count="1">
    <dataValidation allowBlank="1" showInputMessage="1" showErrorMessage="1" sqref="B8 L8:O8" xr:uid="{00000000-0002-0000-06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scale="47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O45"/>
  <sheetViews>
    <sheetView showGridLines="0" view="pageBreakPreview" zoomScale="60" zoomScaleNormal="70" workbookViewId="0">
      <pane ySplit="12" topLeftCell="A28" activePane="bottomLeft" state="frozen"/>
      <selection activeCell="Q23" sqref="Q23"/>
      <selection pane="bottomLeft" activeCell="B40" sqref="B40:D40"/>
    </sheetView>
  </sheetViews>
  <sheetFormatPr baseColWidth="10" defaultColWidth="11.42578125" defaultRowHeight="15" x14ac:dyDescent="0.25"/>
  <cols>
    <col min="1" max="1" width="2.42578125" customWidth="1"/>
    <col min="2" max="2" width="16.28515625" customWidth="1"/>
    <col min="3" max="3" width="18" customWidth="1"/>
    <col min="4" max="4" width="24.42578125" customWidth="1"/>
    <col min="5" max="5" width="44.28515625" customWidth="1"/>
    <col min="6" max="6" width="12.140625" customWidth="1"/>
    <col min="7" max="7" width="25.140625" customWidth="1"/>
    <col min="8" max="8" width="11.85546875" customWidth="1"/>
    <col min="9" max="9" width="10.42578125" customWidth="1"/>
    <col min="10" max="10" width="9.28515625" customWidth="1"/>
    <col min="11" max="11" width="8" customWidth="1"/>
    <col min="12" max="12" width="12.7109375" customWidth="1"/>
    <col min="13" max="13" width="9.7109375" customWidth="1"/>
    <col min="14" max="14" width="8.85546875" customWidth="1"/>
    <col min="15" max="16" width="14.140625" customWidth="1"/>
    <col min="17" max="17" width="26.85546875" customWidth="1"/>
    <col min="18" max="18" width="11.42578125" customWidth="1"/>
    <col min="227" max="227" width="3.7109375" customWidth="1"/>
    <col min="228" max="228" width="16.7109375" customWidth="1"/>
    <col min="229" max="229" width="17.140625" customWidth="1"/>
    <col min="230" max="230" width="22.42578125" bestFit="1" customWidth="1"/>
    <col min="231" max="231" width="38.140625" bestFit="1" customWidth="1"/>
    <col min="232" max="232" width="13.42578125" customWidth="1"/>
    <col min="233" max="233" width="14.7109375" customWidth="1"/>
    <col min="234" max="234" width="12.42578125" customWidth="1"/>
    <col min="235" max="235" width="10" customWidth="1"/>
    <col min="236" max="236" width="9.7109375" customWidth="1"/>
    <col min="237" max="237" width="10.7109375" customWidth="1"/>
    <col min="238" max="238" width="9.140625" customWidth="1"/>
    <col min="239" max="239" width="10.140625" customWidth="1"/>
    <col min="240" max="240" width="9.42578125" customWidth="1"/>
    <col min="241" max="242" width="13" customWidth="1"/>
    <col min="243" max="243" width="18.28515625" customWidth="1"/>
  </cols>
  <sheetData>
    <row r="1" spans="1:223" ht="15" customHeight="1" x14ac:dyDescent="0.25"/>
    <row r="2" spans="1:223" ht="15" customHeight="1" x14ac:dyDescent="0.25"/>
    <row r="3" spans="1:223" ht="15" customHeight="1" x14ac:dyDescent="0.25"/>
    <row r="4" spans="1:223" ht="15" customHeight="1" x14ac:dyDescent="0.25"/>
    <row r="5" spans="1:223" ht="15" customHeight="1" x14ac:dyDescent="0.25"/>
    <row r="6" spans="1:223" ht="15" customHeight="1" x14ac:dyDescent="0.25"/>
    <row r="7" spans="1:223" ht="18.75" x14ac:dyDescent="0.3">
      <c r="B7" s="11" t="s">
        <v>135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349" t="str">
        <f>'Caratula Resumen'!E16</f>
        <v>ZACATECAS</v>
      </c>
      <c r="O7" s="349"/>
      <c r="P7" s="349"/>
      <c r="Q7" s="13"/>
    </row>
    <row r="8" spans="1:223" ht="18.75" x14ac:dyDescent="0.3">
      <c r="B8" s="334" t="str">
        <f>'Caratula Resumen'!E17</f>
        <v>Fondo de Aportaciones para la Educación Tecnológica y de Adultos/Colegio Nacional de Educación Profesional Técnica (FAETA/CONALEP)</v>
      </c>
      <c r="C8" s="335"/>
      <c r="D8" s="335"/>
      <c r="E8" s="335"/>
      <c r="F8" s="335"/>
      <c r="G8" s="335"/>
      <c r="H8" s="335"/>
      <c r="I8" s="335"/>
      <c r="J8" s="335"/>
      <c r="K8" s="172"/>
      <c r="L8" s="172"/>
      <c r="M8" s="178"/>
      <c r="N8" s="379" t="str">
        <f>'Caratula Resumen'!E18</f>
        <v>3er. Trimestre 2025</v>
      </c>
      <c r="O8" s="379"/>
      <c r="P8" s="379"/>
      <c r="Q8" s="179"/>
      <c r="R8" s="145"/>
    </row>
    <row r="9" spans="1:223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1"/>
    </row>
    <row r="10" spans="1:223" ht="21" x14ac:dyDescent="0.35">
      <c r="B10" s="96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8"/>
      <c r="P10" s="98"/>
    </row>
    <row r="11" spans="1:223" ht="27.75" customHeight="1" x14ac:dyDescent="0.25">
      <c r="A11" s="373"/>
      <c r="B11" s="343" t="s">
        <v>41</v>
      </c>
      <c r="C11" s="371" t="s">
        <v>42</v>
      </c>
      <c r="D11" s="371" t="s">
        <v>43</v>
      </c>
      <c r="E11" s="371" t="s">
        <v>74</v>
      </c>
      <c r="F11" s="353" t="s">
        <v>114</v>
      </c>
      <c r="G11" s="371" t="s">
        <v>136</v>
      </c>
      <c r="H11" s="374" t="s">
        <v>137</v>
      </c>
      <c r="I11" s="375"/>
      <c r="J11" s="375"/>
      <c r="K11" s="375"/>
      <c r="L11" s="375"/>
      <c r="M11" s="375"/>
      <c r="N11" s="376"/>
      <c r="O11" s="377" t="s">
        <v>138</v>
      </c>
      <c r="P11" s="378"/>
      <c r="Q11" s="371" t="s">
        <v>139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</row>
    <row r="12" spans="1:223" ht="38.25" x14ac:dyDescent="0.25">
      <c r="A12" s="373"/>
      <c r="B12" s="343"/>
      <c r="C12" s="372"/>
      <c r="D12" s="372"/>
      <c r="E12" s="372"/>
      <c r="F12" s="355"/>
      <c r="G12" s="372"/>
      <c r="H12" s="21" t="s">
        <v>57</v>
      </c>
      <c r="I12" s="21" t="s">
        <v>58</v>
      </c>
      <c r="J12" s="21" t="s">
        <v>59</v>
      </c>
      <c r="K12" s="21" t="s">
        <v>60</v>
      </c>
      <c r="L12" s="21" t="s">
        <v>61</v>
      </c>
      <c r="M12" s="22" t="s">
        <v>62</v>
      </c>
      <c r="N12" s="21" t="s">
        <v>63</v>
      </c>
      <c r="O12" s="22" t="s">
        <v>64</v>
      </c>
      <c r="P12" s="22" t="s">
        <v>65</v>
      </c>
      <c r="Q12" s="37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</row>
    <row r="13" spans="1:223" ht="17.25" customHeight="1" x14ac:dyDescent="0.25">
      <c r="B13" s="301"/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02"/>
      <c r="O13" s="303"/>
      <c r="P13" s="304"/>
      <c r="Q13" s="217"/>
    </row>
    <row r="14" spans="1:223" ht="17.25" customHeight="1" x14ac:dyDescent="0.25">
      <c r="B14" s="301"/>
      <c r="C14" s="302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3"/>
      <c r="P14" s="304"/>
      <c r="Q14" s="217"/>
    </row>
    <row r="15" spans="1:223" ht="17.25" customHeight="1" x14ac:dyDescent="0.25">
      <c r="B15" s="301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3"/>
      <c r="P15" s="304"/>
      <c r="Q15" s="217"/>
    </row>
    <row r="16" spans="1:223" ht="17.25" customHeight="1" x14ac:dyDescent="0.25">
      <c r="B16" s="301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3"/>
      <c r="P16" s="304"/>
      <c r="Q16" s="217"/>
    </row>
    <row r="17" spans="2:17" ht="17.25" customHeight="1" x14ac:dyDescent="0.25">
      <c r="B17" s="301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3"/>
      <c r="P17" s="304"/>
      <c r="Q17" s="217"/>
    </row>
    <row r="18" spans="2:17" ht="17.25" customHeight="1" x14ac:dyDescent="0.25">
      <c r="B18" s="301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3"/>
      <c r="P18" s="304"/>
      <c r="Q18" s="217"/>
    </row>
    <row r="19" spans="2:17" ht="17.25" customHeight="1" x14ac:dyDescent="0.25">
      <c r="B19" s="301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3"/>
      <c r="P19" s="304"/>
      <c r="Q19" s="217"/>
    </row>
    <row r="20" spans="2:17" s="183" customFormat="1" x14ac:dyDescent="0.25"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</row>
    <row r="21" spans="2:17" s="183" customFormat="1" x14ac:dyDescent="0.25"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</row>
    <row r="22" spans="2:17" s="183" customFormat="1" x14ac:dyDescent="0.25"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</row>
    <row r="23" spans="2:17" s="183" customFormat="1" x14ac:dyDescent="0.25"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</row>
    <row r="24" spans="2:17" x14ac:dyDescent="0.25">
      <c r="B24" s="305" t="s">
        <v>68</v>
      </c>
      <c r="C24" s="306">
        <v>0</v>
      </c>
      <c r="D24" s="119"/>
      <c r="E24" s="119"/>
      <c r="F24" s="119"/>
      <c r="G24" s="119"/>
      <c r="H24" s="119"/>
      <c r="I24" s="8"/>
      <c r="J24" s="119"/>
      <c r="K24" s="134"/>
      <c r="L24" s="119" t="s">
        <v>69</v>
      </c>
      <c r="M24" s="8"/>
      <c r="N24" s="306">
        <v>0</v>
      </c>
      <c r="O24" s="119"/>
      <c r="P24" s="307"/>
      <c r="Q24" s="9"/>
    </row>
    <row r="25" spans="2:17" x14ac:dyDescent="0.25">
      <c r="B25" s="27"/>
      <c r="C25" s="28"/>
      <c r="D25" s="28"/>
      <c r="E25" s="28"/>
      <c r="F25" s="28"/>
      <c r="G25" s="28"/>
      <c r="H25" s="28"/>
      <c r="I25" s="28"/>
      <c r="J25" s="28"/>
      <c r="K25" s="29"/>
      <c r="L25" s="30"/>
      <c r="M25" s="30"/>
      <c r="N25" s="30"/>
      <c r="O25" s="30"/>
      <c r="P25" s="30"/>
      <c r="Q25" s="31"/>
    </row>
    <row r="26" spans="2:17" x14ac:dyDescent="0.25">
      <c r="B26" s="27"/>
      <c r="C26" s="28"/>
      <c r="D26" s="28"/>
      <c r="E26" s="28"/>
      <c r="F26" s="28"/>
      <c r="G26" s="28"/>
      <c r="H26" s="28"/>
      <c r="I26" s="28"/>
      <c r="J26" s="28"/>
      <c r="K26" s="29"/>
      <c r="L26" s="30"/>
      <c r="M26" s="30"/>
      <c r="N26" s="347"/>
      <c r="O26" s="347"/>
      <c r="P26" s="30"/>
      <c r="Q26" s="93"/>
    </row>
    <row r="27" spans="2:17" x14ac:dyDescent="0.25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5"/>
    </row>
    <row r="28" spans="2:17" x14ac:dyDescent="0.25">
      <c r="B28" s="28" t="s">
        <v>134</v>
      </c>
      <c r="C28" s="36"/>
      <c r="D28" s="36"/>
      <c r="E28" s="73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29" spans="2:17" x14ac:dyDescent="0.25">
      <c r="B29" s="99" t="s">
        <v>141</v>
      </c>
      <c r="C29" s="99"/>
      <c r="D29" s="99"/>
      <c r="E29" s="99"/>
      <c r="F29" s="100"/>
      <c r="G29" s="100"/>
      <c r="H29" s="100"/>
      <c r="I29" s="100"/>
      <c r="J29" s="100"/>
    </row>
    <row r="30" spans="2:17" x14ac:dyDescent="0.25">
      <c r="B30" s="99" t="s">
        <v>262</v>
      </c>
      <c r="C30" s="99"/>
      <c r="D30" s="99"/>
      <c r="E30" s="99"/>
      <c r="F30" s="100"/>
      <c r="G30" s="100"/>
      <c r="H30" s="100"/>
      <c r="I30" s="100"/>
      <c r="J30" s="100"/>
    </row>
    <row r="31" spans="2:17" x14ac:dyDescent="0.25">
      <c r="B31" s="99" t="s">
        <v>263</v>
      </c>
      <c r="C31" s="99"/>
      <c r="D31" s="99"/>
      <c r="E31" s="99"/>
      <c r="F31" s="100"/>
      <c r="G31" s="100"/>
      <c r="H31" s="100"/>
      <c r="I31" s="100"/>
      <c r="J31" s="100"/>
    </row>
    <row r="32" spans="2:17" x14ac:dyDescent="0.25">
      <c r="B32" s="101"/>
      <c r="C32" s="36"/>
      <c r="D32" s="36"/>
    </row>
    <row r="33" spans="2:4" x14ac:dyDescent="0.25">
      <c r="B33" s="163"/>
      <c r="C33" s="164"/>
      <c r="D33" s="165"/>
    </row>
    <row r="34" spans="2:4" x14ac:dyDescent="0.25">
      <c r="B34" s="319" t="s">
        <v>1151</v>
      </c>
      <c r="C34" s="320"/>
      <c r="D34" s="321"/>
    </row>
    <row r="35" spans="2:4" x14ac:dyDescent="0.25">
      <c r="B35" s="322" t="s">
        <v>37</v>
      </c>
      <c r="C35" s="323"/>
      <c r="D35" s="324"/>
    </row>
    <row r="36" spans="2:4" x14ac:dyDescent="0.25">
      <c r="B36" s="156"/>
      <c r="C36" s="157"/>
      <c r="D36" s="158"/>
    </row>
    <row r="37" spans="2:4" x14ac:dyDescent="0.25">
      <c r="B37" s="319" t="s">
        <v>1152</v>
      </c>
      <c r="C37" s="320"/>
      <c r="D37" s="321"/>
    </row>
    <row r="38" spans="2:4" x14ac:dyDescent="0.25">
      <c r="B38" s="322" t="s">
        <v>38</v>
      </c>
      <c r="C38" s="323"/>
      <c r="D38" s="324"/>
    </row>
    <row r="39" spans="2:4" x14ac:dyDescent="0.25">
      <c r="B39" s="156"/>
      <c r="C39" s="157"/>
      <c r="D39" s="158"/>
    </row>
    <row r="40" spans="2:4" x14ac:dyDescent="0.25">
      <c r="B40" s="319"/>
      <c r="C40" s="320"/>
      <c r="D40" s="321"/>
    </row>
    <row r="41" spans="2:4" x14ac:dyDescent="0.25">
      <c r="B41" s="322" t="s">
        <v>39</v>
      </c>
      <c r="C41" s="323"/>
      <c r="D41" s="324"/>
    </row>
    <row r="42" spans="2:4" x14ac:dyDescent="0.25">
      <c r="B42" s="156"/>
      <c r="C42" s="157"/>
      <c r="D42" s="158"/>
    </row>
    <row r="43" spans="2:4" x14ac:dyDescent="0.25">
      <c r="B43" s="325" t="s">
        <v>1153</v>
      </c>
      <c r="C43" s="340"/>
      <c r="D43" s="341"/>
    </row>
    <row r="44" spans="2:4" x14ac:dyDescent="0.25">
      <c r="B44" s="322" t="s">
        <v>268</v>
      </c>
      <c r="C44" s="323"/>
      <c r="D44" s="324"/>
    </row>
    <row r="45" spans="2:4" x14ac:dyDescent="0.25">
      <c r="B45" s="159"/>
      <c r="C45" s="160"/>
      <c r="D45" s="161"/>
    </row>
  </sheetData>
  <sheetProtection insertRows="0" deleteRows="0"/>
  <mergeCells count="22">
    <mergeCell ref="N26:O26"/>
    <mergeCell ref="B41:D41"/>
    <mergeCell ref="B43:D43"/>
    <mergeCell ref="B44:D44"/>
    <mergeCell ref="B34:D34"/>
    <mergeCell ref="B35:D35"/>
    <mergeCell ref="B37:D37"/>
    <mergeCell ref="B38:D38"/>
    <mergeCell ref="B40:D40"/>
    <mergeCell ref="A11:A12"/>
    <mergeCell ref="G11:G12"/>
    <mergeCell ref="H11:N11"/>
    <mergeCell ref="O11:P11"/>
    <mergeCell ref="B8:J8"/>
    <mergeCell ref="N8:P8"/>
    <mergeCell ref="N7:P7"/>
    <mergeCell ref="Q11:Q12"/>
    <mergeCell ref="B11:B12"/>
    <mergeCell ref="C11:C12"/>
    <mergeCell ref="D11:D12"/>
    <mergeCell ref="E11:E12"/>
    <mergeCell ref="F11:F12"/>
  </mergeCells>
  <dataValidations disablePrompts="1" count="1">
    <dataValidation allowBlank="1" showInputMessage="1" showErrorMessage="1" sqref="B8 K8:N8" xr:uid="{00000000-0002-0000-07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2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S44"/>
  <sheetViews>
    <sheetView showGridLines="0" view="pageBreakPreview" zoomScale="60" zoomScaleNormal="64" workbookViewId="0">
      <pane ySplit="13" topLeftCell="A29" activePane="bottomLeft" state="frozen"/>
      <selection activeCell="Q23" sqref="Q23"/>
      <selection pane="bottomLeft" activeCell="B39" sqref="B39:D39"/>
    </sheetView>
  </sheetViews>
  <sheetFormatPr baseColWidth="10" defaultColWidth="11.42578125" defaultRowHeight="15" x14ac:dyDescent="0.25"/>
  <cols>
    <col min="1" max="1" width="3.7109375" customWidth="1"/>
    <col min="2" max="2" width="22" customWidth="1"/>
    <col min="3" max="3" width="15.85546875" customWidth="1"/>
    <col min="4" max="4" width="23" customWidth="1"/>
    <col min="5" max="5" width="48.28515625" customWidth="1"/>
    <col min="6" max="6" width="29.85546875" customWidth="1"/>
    <col min="7" max="13" width="13.5703125" customWidth="1"/>
    <col min="14" max="15" width="14.5703125" customWidth="1"/>
    <col min="16" max="17" width="18.42578125" customWidth="1"/>
    <col min="18" max="18" width="23.140625" customWidth="1"/>
  </cols>
  <sheetData>
    <row r="1" spans="1:253" ht="15" customHeight="1" x14ac:dyDescent="0.25"/>
    <row r="2" spans="1:253" ht="15" customHeight="1" x14ac:dyDescent="0.25"/>
    <row r="3" spans="1:253" ht="15" customHeight="1" x14ac:dyDescent="0.25"/>
    <row r="4" spans="1:253" ht="15" customHeight="1" x14ac:dyDescent="0.25"/>
    <row r="5" spans="1:253" ht="15" customHeight="1" x14ac:dyDescent="0.25"/>
    <row r="6" spans="1:253" ht="15" customHeight="1" x14ac:dyDescent="0.25"/>
    <row r="7" spans="1:253" ht="15" customHeight="1" x14ac:dyDescent="0.25"/>
    <row r="8" spans="1:253" ht="18.75" x14ac:dyDescent="0.3">
      <c r="B8" s="180" t="s">
        <v>142</v>
      </c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380" t="str">
        <f>'Caratula Resumen'!E16</f>
        <v>ZACATECAS</v>
      </c>
      <c r="P8" s="380"/>
      <c r="Q8" s="380"/>
      <c r="R8" s="13"/>
    </row>
    <row r="9" spans="1:253" ht="21" x14ac:dyDescent="0.35">
      <c r="B9" s="356" t="str">
        <f>'Caratula Resumen'!E17</f>
        <v>Fondo de Aportaciones para la Educación Tecnológica y de Adultos/Colegio Nacional de Educación Profesional Técnica (FAETA/CONALEP)</v>
      </c>
      <c r="C9" s="381"/>
      <c r="D9" s="381"/>
      <c r="E9" s="381"/>
      <c r="F9" s="381"/>
      <c r="G9" s="381"/>
      <c r="H9" s="381"/>
      <c r="I9" s="381"/>
      <c r="J9" s="381"/>
      <c r="K9" s="381"/>
      <c r="L9" s="381"/>
      <c r="M9" s="182"/>
      <c r="N9" s="182"/>
      <c r="O9" s="384" t="str">
        <f>'Caratula Resumen'!E18</f>
        <v>3er. Trimestre 2025</v>
      </c>
      <c r="P9" s="384"/>
      <c r="Q9" s="384"/>
      <c r="R9" s="154"/>
    </row>
    <row r="10" spans="1:253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41"/>
    </row>
    <row r="11" spans="1:253" ht="21" x14ac:dyDescent="0.35">
      <c r="B11" s="96"/>
      <c r="C11" s="96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  <c r="O11" s="98"/>
      <c r="P11" s="98"/>
    </row>
    <row r="12" spans="1:253" ht="24.75" customHeight="1" x14ac:dyDescent="0.25">
      <c r="A12" s="52"/>
      <c r="B12" s="343" t="s">
        <v>41</v>
      </c>
      <c r="C12" s="382" t="s">
        <v>42</v>
      </c>
      <c r="D12" s="382" t="s">
        <v>43</v>
      </c>
      <c r="E12" s="382" t="s">
        <v>74</v>
      </c>
      <c r="F12" s="343" t="s">
        <v>45</v>
      </c>
      <c r="G12" s="383" t="s">
        <v>46</v>
      </c>
      <c r="H12" s="383"/>
      <c r="I12" s="383"/>
      <c r="J12" s="383"/>
      <c r="K12" s="383"/>
      <c r="L12" s="383"/>
      <c r="M12" s="383"/>
      <c r="N12" s="382" t="s">
        <v>75</v>
      </c>
      <c r="O12" s="382"/>
      <c r="P12" s="382" t="s">
        <v>143</v>
      </c>
      <c r="Q12" s="382" t="s">
        <v>144</v>
      </c>
      <c r="R12" s="343" t="s">
        <v>50</v>
      </c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</row>
    <row r="13" spans="1:253" ht="51" customHeight="1" x14ac:dyDescent="0.25">
      <c r="A13" s="52"/>
      <c r="B13" s="343"/>
      <c r="C13" s="382"/>
      <c r="D13" s="382"/>
      <c r="E13" s="382"/>
      <c r="F13" s="343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102" t="s">
        <v>64</v>
      </c>
      <c r="O13" s="22" t="s">
        <v>65</v>
      </c>
      <c r="P13" s="382"/>
      <c r="Q13" s="382"/>
      <c r="R13" s="343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  <c r="IR13" s="52"/>
      <c r="IS13" s="52"/>
    </row>
    <row r="14" spans="1:253" s="183" customFormat="1" x14ac:dyDescent="0.25"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</row>
    <row r="15" spans="1:253" s="183" customFormat="1" x14ac:dyDescent="0.25"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</row>
    <row r="16" spans="1:253" s="183" customFormat="1" x14ac:dyDescent="0.25"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</row>
    <row r="17" spans="2:18" s="183" customFormat="1" x14ac:dyDescent="0.25"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</row>
    <row r="18" spans="2:18" s="183" customFormat="1" x14ac:dyDescent="0.25"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</row>
    <row r="19" spans="2:18" s="183" customFormat="1" x14ac:dyDescent="0.25"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</row>
    <row r="20" spans="2:18" s="183" customFormat="1" x14ac:dyDescent="0.25"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</row>
    <row r="21" spans="2:18" s="183" customFormat="1" x14ac:dyDescent="0.25"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</row>
    <row r="22" spans="2:18" s="183" customFormat="1" x14ac:dyDescent="0.25"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</row>
    <row r="23" spans="2:18" s="183" customFormat="1" x14ac:dyDescent="0.25"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</row>
    <row r="24" spans="2:18" s="183" customFormat="1" x14ac:dyDescent="0.25"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</row>
    <row r="25" spans="2:18" x14ac:dyDescent="0.25">
      <c r="B25" s="71" t="s">
        <v>68</v>
      </c>
      <c r="C25" s="196">
        <v>0</v>
      </c>
      <c r="D25" s="24"/>
      <c r="E25" s="24"/>
      <c r="F25" s="24"/>
      <c r="G25" s="24"/>
      <c r="H25" s="24"/>
      <c r="I25" s="25"/>
      <c r="J25" s="24"/>
      <c r="K25" s="24" t="s">
        <v>69</v>
      </c>
      <c r="L25" s="25"/>
      <c r="M25" s="196">
        <v>0</v>
      </c>
      <c r="N25" s="347" t="s">
        <v>5</v>
      </c>
      <c r="O25" s="347"/>
      <c r="P25" s="203">
        <v>0</v>
      </c>
      <c r="R25" s="39"/>
    </row>
    <row r="26" spans="2:18" x14ac:dyDescent="0.25">
      <c r="B26" s="27"/>
      <c r="C26" s="28"/>
      <c r="D26" s="28"/>
      <c r="E26" s="28"/>
      <c r="F26" s="28"/>
      <c r="G26" s="28"/>
      <c r="H26" s="28"/>
      <c r="I26" s="28"/>
      <c r="J26" s="28"/>
      <c r="K26" s="29"/>
      <c r="L26" s="30"/>
      <c r="M26" s="30"/>
      <c r="N26" s="30"/>
      <c r="O26" s="30"/>
      <c r="P26" s="30"/>
      <c r="Q26" s="30"/>
      <c r="R26" s="39"/>
    </row>
    <row r="27" spans="2:18" x14ac:dyDescent="0.25">
      <c r="B27" s="27"/>
      <c r="C27" s="28"/>
      <c r="D27" s="28"/>
      <c r="E27" s="28"/>
      <c r="F27" s="28"/>
      <c r="G27" s="28"/>
      <c r="H27" s="28"/>
      <c r="I27" s="28"/>
      <c r="J27" s="28"/>
      <c r="K27" s="29"/>
      <c r="L27" s="30"/>
      <c r="M27" s="30"/>
      <c r="N27" s="347" t="s">
        <v>6</v>
      </c>
      <c r="O27" s="347"/>
      <c r="P27" s="347"/>
      <c r="Q27" s="204">
        <v>0</v>
      </c>
      <c r="R27" s="39"/>
    </row>
    <row r="28" spans="2:18" x14ac:dyDescent="0.25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103"/>
    </row>
    <row r="29" spans="2:18" x14ac:dyDescent="0.25">
      <c r="B29" s="28" t="s">
        <v>95</v>
      </c>
      <c r="C29" s="40"/>
      <c r="D29" s="40"/>
      <c r="E29" s="4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8" x14ac:dyDescent="0.25">
      <c r="B30" s="28" t="s">
        <v>134</v>
      </c>
      <c r="C30" s="36"/>
      <c r="D30" s="36"/>
      <c r="E30" s="95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2:18" x14ac:dyDescent="0.2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2:18" x14ac:dyDescent="0.25">
      <c r="B32" s="163"/>
      <c r="C32" s="164"/>
      <c r="D32" s="165"/>
    </row>
    <row r="33" spans="2:4" x14ac:dyDescent="0.25">
      <c r="B33" s="319" t="s">
        <v>1151</v>
      </c>
      <c r="C33" s="320"/>
      <c r="D33" s="321"/>
    </row>
    <row r="34" spans="2:4" x14ac:dyDescent="0.25">
      <c r="B34" s="322" t="s">
        <v>37</v>
      </c>
      <c r="C34" s="323"/>
      <c r="D34" s="324"/>
    </row>
    <row r="35" spans="2:4" x14ac:dyDescent="0.25">
      <c r="B35" s="156"/>
      <c r="C35" s="157"/>
      <c r="D35" s="158"/>
    </row>
    <row r="36" spans="2:4" x14ac:dyDescent="0.25">
      <c r="B36" s="319" t="s">
        <v>1152</v>
      </c>
      <c r="C36" s="320"/>
      <c r="D36" s="321"/>
    </row>
    <row r="37" spans="2:4" x14ac:dyDescent="0.25">
      <c r="B37" s="322" t="s">
        <v>38</v>
      </c>
      <c r="C37" s="323"/>
      <c r="D37" s="324"/>
    </row>
    <row r="38" spans="2:4" x14ac:dyDescent="0.25">
      <c r="B38" s="156"/>
      <c r="C38" s="157"/>
      <c r="D38" s="158"/>
    </row>
    <row r="39" spans="2:4" x14ac:dyDescent="0.25">
      <c r="B39" s="319"/>
      <c r="C39" s="320"/>
      <c r="D39" s="321"/>
    </row>
    <row r="40" spans="2:4" x14ac:dyDescent="0.25">
      <c r="B40" s="322" t="s">
        <v>39</v>
      </c>
      <c r="C40" s="323"/>
      <c r="D40" s="324"/>
    </row>
    <row r="41" spans="2:4" x14ac:dyDescent="0.25">
      <c r="B41" s="156"/>
      <c r="C41" s="157"/>
      <c r="D41" s="158"/>
    </row>
    <row r="42" spans="2:4" x14ac:dyDescent="0.25">
      <c r="B42" s="325" t="s">
        <v>1153</v>
      </c>
      <c r="C42" s="340"/>
      <c r="D42" s="341"/>
    </row>
    <row r="43" spans="2:4" x14ac:dyDescent="0.25">
      <c r="B43" s="322" t="s">
        <v>268</v>
      </c>
      <c r="C43" s="323"/>
      <c r="D43" s="324"/>
    </row>
    <row r="44" spans="2:4" x14ac:dyDescent="0.25">
      <c r="B44" s="159"/>
      <c r="C44" s="160"/>
      <c r="D44" s="161"/>
    </row>
  </sheetData>
  <sheetProtection insertRows="0" deleteRows="0" autoFilter="0"/>
  <mergeCells count="23">
    <mergeCell ref="B42:D42"/>
    <mergeCell ref="B43:D43"/>
    <mergeCell ref="B33:D33"/>
    <mergeCell ref="B34:D34"/>
    <mergeCell ref="B36:D36"/>
    <mergeCell ref="B37:D37"/>
    <mergeCell ref="B39:D39"/>
    <mergeCell ref="N27:P27"/>
    <mergeCell ref="R12:R13"/>
    <mergeCell ref="N25:O25"/>
    <mergeCell ref="O9:Q9"/>
    <mergeCell ref="B40:D40"/>
    <mergeCell ref="O8:Q8"/>
    <mergeCell ref="B9:L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</mergeCells>
  <dataValidations disablePrompts="1" count="1">
    <dataValidation allowBlank="1" showInputMessage="1" showErrorMessage="1" sqref="B9:L9" xr:uid="{00000000-0002-0000-08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scale="39" fitToHeight="0" orientation="landscape" r:id="rId1"/>
  <headerFooter>
    <oddFooter xml:space="preserve">&amp;L
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21E0C1232F5E459F1BA22535E2F298" ma:contentTypeVersion="14" ma:contentTypeDescription="Crear nuevo documento." ma:contentTypeScope="" ma:versionID="db6a6c931362fdeb69a335725df15494">
  <xsd:schema xmlns:xsd="http://www.w3.org/2001/XMLSchema" xmlns:xs="http://www.w3.org/2001/XMLSchema" xmlns:p="http://schemas.microsoft.com/office/2006/metadata/properties" xmlns:ns3="9aa21d81-d616-42c3-a896-bedeee5a2ff8" xmlns:ns4="49df5ad3-e41d-43da-b800-648a47e06567" targetNamespace="http://schemas.microsoft.com/office/2006/metadata/properties" ma:root="true" ma:fieldsID="d97b52c06da4be8e894e850c7d7f4f06" ns3:_="" ns4:_="">
    <xsd:import namespace="9aa21d81-d616-42c3-a896-bedeee5a2ff8"/>
    <xsd:import namespace="49df5ad3-e41d-43da-b800-648a47e065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21d81-d616-42c3-a896-bedeee5a2f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f5ad3-e41d-43da-b800-648a47e0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df5ad3-e41d-43da-b800-648a47e06567" xsi:nil="true"/>
  </documentManagement>
</p:properties>
</file>

<file path=customXml/itemProps1.xml><?xml version="1.0" encoding="utf-8"?>
<ds:datastoreItem xmlns:ds="http://schemas.openxmlformats.org/officeDocument/2006/customXml" ds:itemID="{A9159D76-EFE0-4246-8C29-35C4983EC6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7FB05D-CA93-42AA-BEA8-7C2D92676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a21d81-d616-42c3-a896-bedeee5a2ff8"/>
    <ds:schemaRef ds:uri="49df5ad3-e41d-43da-b800-648a47e06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C07270-AEC2-4028-867D-F32EA6E855AF}">
  <ds:schemaRefs>
    <ds:schemaRef ds:uri="http://schemas.microsoft.com/office/2006/documentManagement/types"/>
    <ds:schemaRef ds:uri="http://purl.org/dc/terms/"/>
    <ds:schemaRef ds:uri="http://purl.org/dc/dcmitype/"/>
    <ds:schemaRef ds:uri="49df5ad3-e41d-43da-b800-648a47e06567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aa21d81-d616-42c3-a896-bedeee5a2ff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24</vt:i4>
      </vt:variant>
    </vt:vector>
  </HeadingPairs>
  <TitlesOfParts>
    <vt:vector size="43" baseType="lpstr">
      <vt:lpstr>Caratula Resumen</vt:lpstr>
      <vt:lpstr>A Y  II D3</vt:lpstr>
      <vt:lpstr>A Y II D4</vt:lpstr>
      <vt:lpstr>B)</vt:lpstr>
      <vt:lpstr>II B) Y 1</vt:lpstr>
      <vt:lpstr>II C y 1_</vt:lpstr>
      <vt:lpstr>II D) 2</vt:lpstr>
      <vt:lpstr>II D) 4</vt:lpstr>
      <vt:lpstr>II D) 4 A</vt:lpstr>
      <vt:lpstr>II D) 7 1</vt:lpstr>
      <vt:lpstr>II D) 6</vt:lpstr>
      <vt:lpstr>II D) 7 2 </vt:lpstr>
      <vt:lpstr>II D) 7 3</vt:lpstr>
      <vt:lpstr>E)</vt:lpstr>
      <vt:lpstr>F) 1</vt:lpstr>
      <vt:lpstr>F) 2</vt:lpstr>
      <vt:lpstr>G)</vt:lpstr>
      <vt:lpstr>H</vt:lpstr>
      <vt:lpstr>Listas</vt:lpstr>
      <vt:lpstr>'A Y  II D3'!Área_de_impresión</vt:lpstr>
      <vt:lpstr>'A Y II D4'!Área_de_impresión</vt:lpstr>
      <vt:lpstr>'B)'!Área_de_impresión</vt:lpstr>
      <vt:lpstr>'II B) Y 1'!Área_de_impresión</vt:lpstr>
      <vt:lpstr>'II C y 1_'!Área_de_impresión</vt:lpstr>
      <vt:lpstr>'II D) 2'!Área_de_impresión</vt:lpstr>
      <vt:lpstr>Elige_el_Periodo…</vt:lpstr>
      <vt:lpstr>'II C y 1_'!OLE_LINK1</vt:lpstr>
      <vt:lpstr>'A Y  II D3'!Títulos_a_imprimir</vt:lpstr>
      <vt:lpstr>'A Y II D4'!Títulos_a_imprimir</vt:lpstr>
      <vt:lpstr>'B)'!Títulos_a_imprimir</vt:lpstr>
      <vt:lpstr>'E)'!Títulos_a_imprimir</vt:lpstr>
      <vt:lpstr>'F) 1'!Títulos_a_imprimir</vt:lpstr>
      <vt:lpstr>'F) 2'!Títulos_a_imprimir</vt:lpstr>
      <vt:lpstr>'G)'!Títulos_a_imprimir</vt:lpstr>
      <vt:lpstr>H!Títulos_a_imprimir</vt:lpstr>
      <vt:lpstr>'II B) Y 1'!Títulos_a_imprimir</vt:lpstr>
      <vt:lpstr>'II C y 1_'!Títulos_a_imprimir</vt:lpstr>
      <vt:lpstr>'II D) 4'!Títulos_a_imprimir</vt:lpstr>
      <vt:lpstr>'II D) 4 A'!Títulos_a_imprimir</vt:lpstr>
      <vt:lpstr>'II D) 6'!Títulos_a_imprimir</vt:lpstr>
      <vt:lpstr>'II D) 7 1'!Títulos_a_imprimir</vt:lpstr>
      <vt:lpstr>'II D) 7 2 '!Títulos_a_imprimir</vt:lpstr>
      <vt:lpstr>'II D) 7 3'!Títulos_a_imprimir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Zoraida Gizeh Medina Cardona</cp:lastModifiedBy>
  <cp:lastPrinted>2025-10-03T14:52:55Z</cp:lastPrinted>
  <dcterms:created xsi:type="dcterms:W3CDTF">2016-05-27T20:23:57Z</dcterms:created>
  <dcterms:modified xsi:type="dcterms:W3CDTF">2025-10-22T18:52:36Z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0x010100BB21E0C1232F5E459F1BA22535E2F298</vt:lpwstr>
  </property>
</Properties>
</file>