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campos\Desktop\2022\2025\05 Seguimiento y Monitoreo\05 Titulo V\3er Trimestre 2025\"/>
    </mc:Choice>
  </mc:AlternateContent>
  <xr:revisionPtr revIDLastSave="0" documentId="13_ncr:1_{F509573F-E088-4F21-80D2-D45C0584B112}" xr6:coauthVersionLast="47" xr6:coauthVersionMax="47" xr10:uidLastSave="{00000000-0000-0000-0000-000000000000}"/>
  <bookViews>
    <workbookView xWindow="-120" yWindow="-120" windowWidth="20730" windowHeight="11040" firstSheet="2" activeTab="2" xr2:uid="{00000000-000D-0000-FFFF-FFFF00000000}"/>
  </bookViews>
  <sheets>
    <sheet name="1ER. TRIMESTRE 2018 " sheetId="10" state="hidden" r:id="rId1"/>
    <sheet name="SEDUVOT O" sheetId="7" state="hidden" r:id="rId2"/>
    <sheet name="SEDESOL " sheetId="16" r:id="rId3"/>
    <sheet name="SEDUVOT " sheetId="15" r:id="rId4"/>
    <sheet name="Hoja1" sheetId="9" state="hidden" r:id="rId5"/>
  </sheets>
  <definedNames>
    <definedName name="_xlnm._FilterDatabase" localSheetId="0" hidden="1">'1ER. TRIMESTRE 2018 '!$A$9:$N$25</definedName>
    <definedName name="_xlnm._FilterDatabase" localSheetId="2" hidden="1">'SEDESOL '!$A$12:$I$12</definedName>
    <definedName name="_xlnm._FilterDatabase" localSheetId="3" hidden="1">'SEDUVOT '!$A$11:$I$11</definedName>
    <definedName name="_xlnm._FilterDatabase" localSheetId="1" hidden="1">'SEDUVOT O'!$A$16:$M$33</definedName>
    <definedName name="_xlnm.Print_Area" localSheetId="0">'1ER. TRIMESTRE 2018 '!$A$3:$I$25</definedName>
    <definedName name="_xlnm.Print_Area" localSheetId="2">'SEDESOL '!$A$1:$I$265</definedName>
    <definedName name="_xlnm.Print_Area" localSheetId="3">'SEDUVOT '!$A$1:$I$294</definedName>
    <definedName name="_xlnm.Print_Area" localSheetId="1">'SEDUVOT O'!$A$1:$I$72</definedName>
    <definedName name="_xlnm.Print_Titles" localSheetId="2">'SEDESOL '!$1:$12</definedName>
    <definedName name="_xlnm.Print_Titles" localSheetId="3">'SEDUVOT '!$1:$11</definedName>
    <definedName name="_xlnm.Print_Titles" localSheetId="1">'SEDUVOT O'!$1:$16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55" i="16" l="1"/>
  <c r="B289" i="15" l="1"/>
  <c r="B292" i="15" l="1"/>
  <c r="H255" i="16" l="1"/>
  <c r="I255" i="16"/>
  <c r="B259" i="16" l="1"/>
  <c r="B261" i="16" l="1"/>
  <c r="G13" i="7" l="1"/>
  <c r="H19" i="7"/>
  <c r="I19" i="7"/>
  <c r="H20" i="7"/>
  <c r="I20" i="7"/>
  <c r="H21" i="7"/>
  <c r="I21" i="7"/>
  <c r="H22" i="7"/>
  <c r="I22" i="7"/>
  <c r="H23" i="7"/>
  <c r="I23" i="7"/>
  <c r="H24" i="7"/>
  <c r="I24" i="7"/>
  <c r="H25" i="7"/>
  <c r="I25" i="7"/>
  <c r="H26" i="7"/>
  <c r="I26" i="7"/>
  <c r="H27" i="7"/>
  <c r="I27" i="7"/>
  <c r="H28" i="7"/>
  <c r="I28" i="7"/>
  <c r="H29" i="7"/>
  <c r="I29" i="7"/>
  <c r="H30" i="7"/>
  <c r="I30" i="7"/>
  <c r="H31" i="7"/>
  <c r="I31" i="7"/>
  <c r="H32" i="7"/>
  <c r="I32" i="7"/>
  <c r="H33" i="7"/>
  <c r="I33" i="7"/>
  <c r="H34" i="7"/>
  <c r="I34" i="7"/>
  <c r="H35" i="7"/>
  <c r="I35" i="7"/>
  <c r="H36" i="7"/>
  <c r="I36" i="7"/>
  <c r="H37" i="7"/>
  <c r="I37" i="7"/>
  <c r="H39" i="7"/>
  <c r="I39" i="7"/>
  <c r="H40" i="7"/>
  <c r="I40" i="7"/>
  <c r="H41" i="7"/>
  <c r="I41" i="7"/>
  <c r="H42" i="7"/>
  <c r="I42" i="7"/>
  <c r="H43" i="7"/>
  <c r="I43" i="7"/>
  <c r="H44" i="7"/>
  <c r="I44" i="7"/>
  <c r="H45" i="7"/>
  <c r="I45" i="7"/>
  <c r="H46" i="7"/>
  <c r="I46" i="7"/>
  <c r="H47" i="7"/>
  <c r="I47" i="7"/>
  <c r="H48" i="7"/>
  <c r="I48" i="7"/>
  <c r="H49" i="7"/>
  <c r="I49" i="7"/>
  <c r="H50" i="7"/>
  <c r="I50" i="7"/>
  <c r="H51" i="7"/>
  <c r="I51" i="7"/>
  <c r="H52" i="7"/>
  <c r="I52" i="7"/>
  <c r="H53" i="7"/>
  <c r="I53" i="7"/>
  <c r="H54" i="7"/>
  <c r="I54" i="7"/>
  <c r="H55" i="7"/>
  <c r="I55" i="7"/>
  <c r="H56" i="7"/>
  <c r="I56" i="7"/>
  <c r="H57" i="7"/>
  <c r="I57" i="7"/>
  <c r="H58" i="7"/>
  <c r="I58" i="7"/>
  <c r="H59" i="7"/>
  <c r="I59" i="7"/>
  <c r="H61" i="7"/>
  <c r="I61" i="7"/>
  <c r="H62" i="7"/>
  <c r="I62" i="7"/>
  <c r="H63" i="7"/>
  <c r="I63" i="7"/>
  <c r="H64" i="7"/>
  <c r="I64" i="7"/>
  <c r="H65" i="7"/>
  <c r="I65" i="7"/>
  <c r="H66" i="7"/>
  <c r="I66" i="7"/>
  <c r="H67" i="7"/>
  <c r="I67" i="7"/>
  <c r="H68" i="7"/>
  <c r="I68" i="7"/>
  <c r="H69" i="7"/>
  <c r="I69" i="7"/>
  <c r="I18" i="7"/>
  <c r="H18" i="7"/>
  <c r="F70" i="7"/>
  <c r="B70" i="7"/>
  <c r="H70" i="7"/>
  <c r="I10" i="10"/>
  <c r="H10" i="10"/>
  <c r="E3" i="9"/>
  <c r="I70" i="7" l="1"/>
</calcChain>
</file>

<file path=xl/sharedStrings.xml><?xml version="1.0" encoding="utf-8"?>
<sst xmlns="http://schemas.openxmlformats.org/spreadsheetml/2006/main" count="2926" uniqueCount="915">
  <si>
    <t>Entidad</t>
  </si>
  <si>
    <t>Municipio</t>
  </si>
  <si>
    <t>Localidad</t>
  </si>
  <si>
    <t>Metas</t>
  </si>
  <si>
    <t>Beneficiarios</t>
  </si>
  <si>
    <t>Monto que reciben el FISE:</t>
  </si>
  <si>
    <t>Mujeres</t>
  </si>
  <si>
    <t>Hombres</t>
  </si>
  <si>
    <t>Ubicación</t>
  </si>
  <si>
    <t>Costo</t>
  </si>
  <si>
    <t>Obra o Acción a Realizar</t>
  </si>
  <si>
    <t>Montos que Reciben, Obras y Acciones a Realizar con el FISE</t>
  </si>
  <si>
    <t> datos para la generación de las Líneas de Captura de los reintegros al Presupuesto de Egresos de la Federación (capital), correspondientes a los recursos de los Fondos de Aportaciones Federales del Ramo 33</t>
  </si>
  <si>
    <t>OBRAS DE MEJORAMIENTO DE VIVIENDA</t>
  </si>
  <si>
    <t>ZACATECAS</t>
  </si>
  <si>
    <t>VARIOS</t>
  </si>
  <si>
    <t>VIVIENDAS</t>
  </si>
  <si>
    <t>VARIAS</t>
  </si>
  <si>
    <t>VIVIENDA</t>
  </si>
  <si>
    <t>APOZOL</t>
  </si>
  <si>
    <t>APULCO</t>
  </si>
  <si>
    <t>ATOLINGA</t>
  </si>
  <si>
    <t>CAÑITAS DE FELIPE PESCADOR</t>
  </si>
  <si>
    <t>CHALCHIHUITES</t>
  </si>
  <si>
    <t>CONCEPCIÓN DEL ORO</t>
  </si>
  <si>
    <t>CUAUHTÉMOC</t>
  </si>
  <si>
    <t>EL PLATEADO DE JOAQUÍN AMARO</t>
  </si>
  <si>
    <t>FRESNILLO</t>
  </si>
  <si>
    <t>GENERAL ENRIQUE ESTRADA</t>
  </si>
  <si>
    <t>GENERAL FRANCISCO R. MURGUÍA</t>
  </si>
  <si>
    <t>GENERAL PÁNFILO NATERA</t>
  </si>
  <si>
    <t>GUADALUPE</t>
  </si>
  <si>
    <t>HUANUSCO</t>
  </si>
  <si>
    <t>JALPA</t>
  </si>
  <si>
    <t>JEREZ</t>
  </si>
  <si>
    <t>JIMÉNEZ DEL TEUL</t>
  </si>
  <si>
    <t>JUAN ALDAMA</t>
  </si>
  <si>
    <t>JUCHIPILA</t>
  </si>
  <si>
    <t>LORETO</t>
  </si>
  <si>
    <t>MAZAPIL</t>
  </si>
  <si>
    <t>MELCHOR OCAMPO</t>
  </si>
  <si>
    <t>MEZQUITAL DEL ORO</t>
  </si>
  <si>
    <t>MOMAX</t>
  </si>
  <si>
    <t>MONTE ESCOBEDO</t>
  </si>
  <si>
    <t>NOCHISTLÁN DE MEJÍA</t>
  </si>
  <si>
    <t>NORIA DE ÁNGELES</t>
  </si>
  <si>
    <t>OJOCALIENTE</t>
  </si>
  <si>
    <t>PÁNUCO</t>
  </si>
  <si>
    <t>PINOS</t>
  </si>
  <si>
    <t>RÍO GRANDE</t>
  </si>
  <si>
    <t>SAIN ALTO</t>
  </si>
  <si>
    <t>SANTA MARÍA DE LA PAZ</t>
  </si>
  <si>
    <t>SOMBRERETE</t>
  </si>
  <si>
    <t>SUSTICACÁN</t>
  </si>
  <si>
    <t>TEPECHITLÁN</t>
  </si>
  <si>
    <t>TEPETONGO</t>
  </si>
  <si>
    <t>TEÚL DE GONZÁLEZ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</si>
  <si>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</si>
  <si>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</si>
  <si>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</si>
  <si>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</si>
  <si>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</si>
  <si>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</si>
  <si>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</si>
  <si>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</si>
  <si>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 HIDALGO</t>
  </si>
  <si>
    <t>VILLANUEVA</t>
  </si>
  <si>
    <t>GESTION SOCIAL COBERTURA REGIONAL (FRESNILLO, GUADALUPE Y ZACATECAS)</t>
  </si>
  <si>
    <r>
      <t xml:space="preserve">Ente Público: </t>
    </r>
    <r>
      <rPr>
        <b/>
        <sz val="11"/>
        <color indexed="8"/>
        <rFont val="Calibri"/>
        <family val="2"/>
      </rPr>
      <t>Secretaría de Desarrollo Urbano, Vivienda y Ordenamiento Territorial</t>
    </r>
  </si>
  <si>
    <t>Formato FISE Titulo V</t>
  </si>
  <si>
    <t>Información Pública Financiera para el Fondo de Aportaciones para la Infraestructura Social</t>
  </si>
  <si>
    <r>
      <t xml:space="preserve">Entidad Federativa: </t>
    </r>
    <r>
      <rPr>
        <b/>
        <sz val="14"/>
        <color indexed="8"/>
        <rFont val="Calibri"/>
        <family val="2"/>
      </rPr>
      <t>Zacatecas</t>
    </r>
  </si>
  <si>
    <t>Ente Público: Secretaría de Desarrollo Urbano, Vivienda y Ordenamiento Territorial</t>
  </si>
  <si>
    <t>Ejercicio Fiscal: 2018</t>
  </si>
  <si>
    <t>Período: I Trimestre</t>
  </si>
  <si>
    <t>U. de Medida</t>
  </si>
  <si>
    <t>Cant.</t>
  </si>
  <si>
    <t>Ente Público: Secretaría de Desarrollo Social</t>
  </si>
  <si>
    <t>Sub-total Proyectos de Infraestructura Social Básica:</t>
  </si>
  <si>
    <t>Sub-total Indirectos:</t>
  </si>
  <si>
    <t>Entidad Federativa: Zacatecas</t>
  </si>
  <si>
    <t>Nota: La información es generada por la Dependencia Ejecutora</t>
  </si>
  <si>
    <t>Total Proyectos + Indirectos:</t>
  </si>
  <si>
    <t>PAGO</t>
  </si>
  <si>
    <t xml:space="preserve">ESTATAL </t>
  </si>
  <si>
    <t xml:space="preserve">TOTAL DE  OBRA APORTACION ESTATAL </t>
  </si>
  <si>
    <t>Total Proyectos:</t>
  </si>
  <si>
    <t xml:space="preserve">Montos aportados a obras y acciones a realizar con el FAIS </t>
  </si>
  <si>
    <t>Presupuesto de Egresos para el Ejercicio Fiscal 2025</t>
  </si>
  <si>
    <t>Monto aprobado del FAIS I003 ESTATAL :</t>
  </si>
  <si>
    <t>CONSTRUCCIÓN DE CUARTOS PARA BAÑO EN GUADALUPE, LOCALIDAD ZOQUITE - 24105</t>
  </si>
  <si>
    <t>CONSTRUCCIÓN DE CUARTOS PARA BAÑO EN GUADALUPE LOCALIDAD SANTA MÓNICA - 24157</t>
  </si>
  <si>
    <t>CONSTRUCCIÓN DE CUARTO PARA BAÑO EN GUADALUPE LOCALIDAD MARTÍNEZ DOMINGUÍEZ - 24171</t>
  </si>
  <si>
    <t>CONSTRUCCIÓN DE TECHOS FIRME EN GUADALUPE LOCALIDAD ZÓQUITE - 24221</t>
  </si>
  <si>
    <t>CONSTRUCCIÓN DE TECHOS FIRME EN GUADALUPE LOCALIDAD LA ZACATECANA - 24266</t>
  </si>
  <si>
    <t>CONSTRUCCIÓN DE CUARTOS DORMITORIO EN GUADALUPE LOCALIDAD SAN JERÓNIMO - 23476</t>
  </si>
  <si>
    <t>CONSTRUCCIÓN DE CUARTOS DORMITORIO EN GUADALUPE LOCALIDAD CIENEGUITAS - 23513</t>
  </si>
  <si>
    <t>CONSTRUCCION DE CUARTOS PARA BAÑO EN GUADALUPE, LOCALIDAD LA ZACATECANA - 32318</t>
  </si>
  <si>
    <t>CONSTRUCCION DE CUARTOS PARA BAÑO EN GUADALUPE, LOCALIDAD SAN JERONIMO - 32498</t>
  </si>
  <si>
    <t>CONSTRTUCCION DE TECHOS FIRME EN GUADALUPE, LOCALIDAD GUADALUPE, ASENTAMIENTO BELLA VISTA - 32653</t>
  </si>
  <si>
    <t>CONSTRUCCION DE TECHOS FIRME EN GUADALUPE, LOCALIDAD GUADALUPE, ASENTAMIENTO TIERRA Y LIBERTAD 1RA SECCION - 32679</t>
  </si>
  <si>
    <t>CONSTRUCCIÓN DE CUARTO DORMITORIO EN GUADALUPE LOCALIDAD GUADALUPE ASENTAMIENTO JARDINES DEL SOL II - 23525</t>
  </si>
  <si>
    <t>CONSTRUCCIÓN DE CUARTOS DORMITORIO EN GUADALUPE LOCALIDAD GUADALUPE ASENTAMIENTO OJO DE AGUA DE LA PALMA - 23534</t>
  </si>
  <si>
    <t>CONSTRUCCIÓN DE CUARTOS DORMITORIO EN GUADALUPE LOCALIDAD GUADALUPE ASENTAMIENTO ARTE MEXICANO - 23671</t>
  </si>
  <si>
    <t>CONSTRUCCION DE CUARTOS DORMITORIO EN GUADALUPE, LOCALIDAD ZOQUITE - 32064</t>
  </si>
  <si>
    <t>CONSTRUCCION DE CUARTOS DORMITORIO EN GUADALUPE LOCALIDAD MARTINEZ DOMINGUEZ - 32273</t>
  </si>
  <si>
    <t>CONSTRUCCIÓN DE CUARTOS PARA BAÑO EN GUADALUPE LOCALIDAD CASA BLANCA - 23997</t>
  </si>
  <si>
    <t>CONSTRUCCIÓN DE CUARTOS PARA BAÑO EN GUADALUPE LOCALIDAD LA LUZ - 24034</t>
  </si>
  <si>
    <t>CONSTRUCCIÓN DE CUARTOS PARA BAÑO EN GUADALUPE LOCALIDAD SAN IGNACIO - 24087</t>
  </si>
  <si>
    <t>CONSTRUCCIÓN DE TECHO FIRME EN GUADALUPE LOCALIDAD SAN JERÓNIMO - 26089</t>
  </si>
  <si>
    <t>CONSTRUCCIÓN DE CUARTOS DORMITORIO EN JEREZ DE GARCÍA SALINAS LOCALIDAD VALLE DEL NORTE (COLONIA) - 25709</t>
  </si>
  <si>
    <t>CONSTRUCCIÓN DE CUARTO DORMITORIO EN JEREZ DE GARCÍA SALINAS LOCALIDAD JEREZ DE GARCÍA SALINAS ASENTAMIENTO CNOP - 25736</t>
  </si>
  <si>
    <t>CONSTRUCCIÓN DE CUARTO DORMITORIO EN JEREZ DE GARCÍA SALINAS LOCALIDAD JEREZ DE GARCÍA SALINAS ASENTAMIENTO AZTECA - 25803</t>
  </si>
  <si>
    <t>CONSTRUCCIÓN DE TECHO FIRME EN JEREZ DE GARCÍA SALINAS LOCALIDAD JEREZ DE GARCÍA SALINAS ASENTAMIENTO AZTECA - 32103</t>
  </si>
  <si>
    <t>CONSTRUCCIÓN DE CUARTOS PARA BAÑO EN FRESNILLO LOCALIDAD ESTACION SAN JOSE - 24162</t>
  </si>
  <si>
    <t>CONSTRUCCIÓN DE CUARTOS PARA BAÑO EN FRESNILLO LOCALIDAD LAGUNA SECA - 24225</t>
  </si>
  <si>
    <t>CONSTRUCCION DE CUARTOS DORMITORIO EN FRESNILLO, LOCALIDAD PLATEROS - 32717</t>
  </si>
  <si>
    <t>CONSTRUCCION DE CUARTOS PARA BAÑO EN FRESNILLO, LOCALIDAD PUEBLA DEL PALMAR (EL MEMBRILLO) - 32803</t>
  </si>
  <si>
    <t>CONSTRUCCION DE CUARTOS PARA BAÑO EN FRESNILLO, LOCALIDAD PLATEROS - 32833</t>
  </si>
  <si>
    <t>CONSTRUCCION DE TECHOS FIRME EN FRESNILLO, LOCALIDAD PLATEROS - 33202</t>
  </si>
  <si>
    <t>CONSTRUCCIÓN DE CUARTOS PARA BAÑO EN FRESNILLO LOCALIDAD RAFAEL YÁÑEZ SOSA (EL MEZQUITE) - 23084</t>
  </si>
  <si>
    <t>CONSTRUCCIÓN DE CUARTOS DORMITORIO EN FRESNILLO LOCALIDAD FRESNILLO ASENTAMIENTO LAS AVES - 23903</t>
  </si>
  <si>
    <t>CONSTRUCCIÓN DE CUARTOS DORMITORIO EN FRESNILLO LOCALIDAD FRESNILLO ASENTAMIENTO MEXICO - 23942</t>
  </si>
  <si>
    <t>CONSTRUCCIÓN DE CUARTOS DORMITORIO EN FRESNILLO LOCALIDAD FRESNILLO ASENTAMIENTO AMPLIACION AZTECA - 23974</t>
  </si>
  <si>
    <t>CONSTRUCCION DE CUARTOS DORMITORIO EN FRESNILLO, LOCALIDAD LAS MERCEDES - 32743</t>
  </si>
  <si>
    <t>CONSTRUCCION DE CUARTOS DORMITORIO EN LORETO, LOCALIDAD NORIAS DE GUADALUPE - 28858</t>
  </si>
  <si>
    <t>CONSTRUCCION DE CUARTOS DORMITORIO EN LORETO, LOCALIDAD NORIAS DE SAN MIGUEL - 28886</t>
  </si>
  <si>
    <t>CONSTRUCCION DE CUARTOS DORMITORIO EN LORETO, LOCALIDAD LA VICTORIA - 28908</t>
  </si>
  <si>
    <t>CONSTRUCCION DE TECHO FIRME EN LORETO, LOCALIDAD NORIAS DE GUADALUPE - 29058</t>
  </si>
  <si>
    <t>CONSTRUCCION DE TECHO EN LORETO, LOCALIDAD NORIAS DE SAN MIGUEL - 29059</t>
  </si>
  <si>
    <t>CONSTRUCCION DE TECHO FIRME EN LORETO, LOCALIDAD LA VICTORIA - 29062</t>
  </si>
  <si>
    <t>CONSTRUCCIÓN DE CUARTOS DORMITORIO EN ZACATECAS LOCALIDAD ZACATECAS ASENTAMIENTO NUEVA BOQUILLAS - 25198</t>
  </si>
  <si>
    <t>CONSTRUCCION DE CUARTOS DORMITORIO EN ZACATECAS, LOCALIDAD LAS CHILITAS - 34722</t>
  </si>
  <si>
    <t>CONSTRUCCION DE TECHO FIRME EN ZACATECAS, LOCALIDAD LAS BOQUILLAS - 35299</t>
  </si>
  <si>
    <t>CONSTRUCCION DE CUARTOS PARA BAÑO EN ZACATECAS, LOCALIDAD GARCÍA DE LA CADENA (EL VISITADOR) - 35318</t>
  </si>
  <si>
    <t>CONSTRUCCIÓN DE CUARTOS DORMITORIO EN ZACATECAS LOCALIDAD SAN ANTONIO DE LOS NEGROS (LOS NEGROS) - 23572</t>
  </si>
  <si>
    <t>ZÓQUITE</t>
  </si>
  <si>
    <t>SANTA MÓNICA</t>
  </si>
  <si>
    <t>MARTÍNEZ DOMÍNGUEZ</t>
  </si>
  <si>
    <t>M2</t>
  </si>
  <si>
    <t>LA ZACATECANA</t>
  </si>
  <si>
    <t>SAN JERÓNIMO</t>
  </si>
  <si>
    <t>CIENEGUITAS</t>
  </si>
  <si>
    <t>CASA BLANCA</t>
  </si>
  <si>
    <t>LA LUZ</t>
  </si>
  <si>
    <t>SAN IGNACIO</t>
  </si>
  <si>
    <t>VALLE DEL NORTE [COLONIA]</t>
  </si>
  <si>
    <t>JEREZ DE GARCÍA SALINAS</t>
  </si>
  <si>
    <t>ESTACIÓN SAN JOSÉ</t>
  </si>
  <si>
    <t>LAGUNA SECA</t>
  </si>
  <si>
    <t>PLATEROS</t>
  </si>
  <si>
    <t>PUEBLA DEL PALMAR (EL MEMBRILLO)</t>
  </si>
  <si>
    <t>RAFAEL YÁÑEZ SOSA (EL MEZQUITE)</t>
  </si>
  <si>
    <t>LAS MERCEDES</t>
  </si>
  <si>
    <t>NORIAS DE GUADALUPE</t>
  </si>
  <si>
    <t>NORIAS DE SAN MIGUEL</t>
  </si>
  <si>
    <t>LA VICTORIA</t>
  </si>
  <si>
    <t>LAS CHILITAS</t>
  </si>
  <si>
    <t>LAS BOQUILLAS</t>
  </si>
  <si>
    <t>GARCÍA DE LA CADENA (EL VISITADOR)</t>
  </si>
  <si>
    <t>FRANCISCO I. MADERO</t>
  </si>
  <si>
    <t>REHABILITACIÓN DE COLECTOR SANITARIO EN GUADALUPE, LOCALIDAD LA ZACATECANA, ASENTAMIENTO LA ZACATECANA, ZAP 174A, CON 1874.50 ML, PARA BENEFICIO DE LOS HABITANTES.</t>
  </si>
  <si>
    <t>AMPLIACIÓN DE RED O SISTEMA DE AGUA ENTUBADA EN EL MUNICIPIO DE GENARO CODINA, LOCALIDAD COLONIA SAN ISIDRO, CON TANQUE ELEVADO Y 72 TOMAS DOMICILIARIAS PARA EL BENEFICIO DE 72 VIVIENDAS.</t>
  </si>
  <si>
    <t>ML</t>
  </si>
  <si>
    <t>LUIS MOYA</t>
  </si>
  <si>
    <t>GENARO CODINA</t>
  </si>
  <si>
    <t>COLONIA SAN ISIDRO</t>
  </si>
  <si>
    <t>MORELOS</t>
  </si>
  <si>
    <t>HACIENDA NUEVA</t>
  </si>
  <si>
    <t>LAS PILAS</t>
  </si>
  <si>
    <t>MALPASO</t>
  </si>
  <si>
    <t>POSTE</t>
  </si>
  <si>
    <t>PRESTACIÓN DE SERVICIOS PROFESIONALES PARA LA VERIFICACIÓN Y SEGUIMIENTO DE ACCIONES DEL FONDO DE INFRAESTRUCTURA SOCIAL PARA LAS ENTIDADES FISE 2025 DE LA SECRETARÍA DE DESARROLLO SOCIAL</t>
  </si>
  <si>
    <t>Contratación de servicios profesionales para verificación y seguimiento de obras y acciones del Fondo de Infraestructura Social para las Entidades (FISE 2025) de la Secretaria de Desarrollo Urbano, Vivienda y Ordenamiento Territorial. - 1800</t>
  </si>
  <si>
    <t>CONSTRUCCION DE TECHOS FIRME EN APOZOL LOCALIDAD APOZOL - 88606</t>
  </si>
  <si>
    <t>CONSTRUCCIÓN DE TECHOS FIRME EN APULCO LOCALIDAD APULCO - 89348</t>
  </si>
  <si>
    <t>CONSTRUCCIÓN DE TECHOS FIRME EN ATOLINGA LOCALIDAD ATOLINGA - 67137</t>
  </si>
  <si>
    <t>CONSTRUCCIÓN DE TECHOS FIRME EN BENITO JUÁREZ LOCALIDAD FLORENCIA - 89556</t>
  </si>
  <si>
    <t>CONSTRUCCIÓN DE CUARTOS DORMITORIO EN CALERA LOCALIDAD RAMÓN LÓPEZ VELARDE (TORIBIO) - 68966</t>
  </si>
  <si>
    <t>CONSTRUCCIÓN DE CUARTOS DORMITORIO EN CALERA LOCALIDAD VÍCTOR ROSALES - 89418</t>
  </si>
  <si>
    <t>CONSTRUCCIÓN DE TECHOS FIRME EN CALERA LOCALIDAD RAMÓN LÓPEZ VELARDE (TORIBIO) - 97639</t>
  </si>
  <si>
    <t>CONSTRUCCION DE CUARTOS DORMITORIO EN CAÑITAS DE FELIPE PESCADOR LOCALIDAD CAÑITAS DE FELIPE PESCADOR - 75810</t>
  </si>
  <si>
    <t>CONSTRUCCION DE CUARTO DORMITORIO EN CAÑITAS DE FELIPE PESCADOR LOCALIDAD LA QUEMADA - 76960</t>
  </si>
  <si>
    <t>CONSTRUCCION DE CUARTO DORMITORIO EN CAÑITAS DE FELIPE PESCADOR LOCALIDAD EL SAUCILLO - 76966</t>
  </si>
  <si>
    <t>CONSTRUCCION DE TECHO FIRME EN CAÑITAS DE FELIPE PESCADOR LOCALIDAD BOQUILLA DE ABAJO - 76972</t>
  </si>
  <si>
    <t>CONSTRUCCION DE TECHO FIRME EN CAÑITAS DE FELIPE PESCADOR LOCALIDAD EL PORVENIR - 77018</t>
  </si>
  <si>
    <t>CONSTRUCCION DE TECHO FIRME EN CAÑITAS DE FELIPE PESCADOR LOCALIDAD CAÑITAS DE FELIPE PESCADOR - 77103</t>
  </si>
  <si>
    <t>CONSTRUCCIÓN DE CUARTOS DORMITORIO EN CONCEPCIÓN DEL ORO LOCALIDAD CONCEPCIÓN DEL ORO  - 67397</t>
  </si>
  <si>
    <t>CONSTRUCCIÓN DE TECHOS FIRME EN CONCEPCIÓN DEL ORO LOCALIDAD CONCEPCIÓN DEL ORO - 89475</t>
  </si>
  <si>
    <t>CONSTRUCCIÓN DE TECHOS FIRME EN CUAUHTEMOC LOCALIDAD SAN PEDRO PIEDRA GORDA ASENTAMIENTO LAS TORRES - 67406</t>
  </si>
  <si>
    <t>CONSTRUCCION DE TECHOS FIRME EN EL PLATEADO DE JOAQUIN AMARO, LOCALIDAD EL PLATEADO DE JOAQUIN AMARO - 89441</t>
  </si>
  <si>
    <t>CONSTRUCCIÓN DE CUARTOS DORMITORIO EN EL SALVADOR LOCALIDAD EL SALVADOR - 67453</t>
  </si>
  <si>
    <t>CONSTRUCCIÓN DE TECHOS FIRME ENEL SALVADOR LOCALIDAD EL SALVADOR - 67630</t>
  </si>
  <si>
    <t>CONSTRUCCIÓN DE CUARTOS DORMITORIO EN FRESNILLO LOCALIDAD FRESNILLO ASENTAMIENTO GUARDIA NACIONAL - 85730</t>
  </si>
  <si>
    <t>CONSTRUCCIÓN DE CUARTOS DORMITORIO EN FRESNILLO LOCALIDAD FRESNILLO ASENTAMIENTO DEL SOL - 90578</t>
  </si>
  <si>
    <t>CONSTRUCCIÓN DE CUARTOS DORMITORIO EN FRESNILLO LOCALIDAD FRESNILLO ASENTAMIENTO CASAS TORRES - 90745</t>
  </si>
  <si>
    <t>CONSTRUCCIÓN DE CUARTOS PARA BAÑO EN FRESNILLO LOCALIDAD FRESNILLO ASENTAMIENTO GUARDIA NACIONAL  - 68130</t>
  </si>
  <si>
    <t>CONSTRUCCIÓN DE CUARTOS PARA BAÑO EN FRESNILLO LOCALIDAD FRESNILLO ASENTAMIENTO SATÉLITE - 90927</t>
  </si>
  <si>
    <t>CONSTRUCCIÓN DE CUARTOS PARA BAÑO EN FRESNILLO LOCALIDAD FRESNILLO ASENTAMIENTO CASAS TORRES - 68310</t>
  </si>
  <si>
    <t>CONSTRUCCIÓN DE TECHOS FIRME EN FRESNILLO LOCALIDAD FRESNILLO ASENTAMIENTO DEL SOL - 91218</t>
  </si>
  <si>
    <t>CONSTRUCCIÓN DE TECHOS FIRME EN FRESNILLO LOCALIDAD FRESNILLO ASENTAMIENTO GUARDIA NACIONAL - 97745</t>
  </si>
  <si>
    <t>CONSTRUCCIÓN DE CUARTOS DORMITORIO EN GENARO CODINA LOCALIDAD GENARO CODINA - 67753</t>
  </si>
  <si>
    <t>CONSTRUCCIÓN DE TECHOS FIRME EN GENARO CODINA, LOCALIDAD GENARO CODINA - 67684</t>
  </si>
  <si>
    <t>CONSTRUCCION DE CUARTOS DORMITORIO EN GENERAL ENRIQUE ESTRADA, LOCALIDAD GENERAL ENRIQUE ESTRADA - 89582</t>
  </si>
  <si>
    <t>CONSTRUCCION DE TECHOS FIRME EN GENERAL ENRIQUE ESTRADA, LOCALIDAD GENERAL ENRIQUE ESTRADA - 89717</t>
  </si>
  <si>
    <t>CONSTRUCCION DE TECHOS FIRME EN GENERAL FRANCISCO R. MURGUIA, LOCALIDAD GENERAL FRANCISCO R. MURGUIA - 67901</t>
  </si>
  <si>
    <t>CONSTRUCCIÓN DE CUARTOS DORMITORIO EN GENERAL PANFILO NATERA LOCALIDAD SAN JOSE EL SALADILLO (EL SALADILLO) - 67953</t>
  </si>
  <si>
    <t>CONSTRUCCIÓN DE TECHOS FIRME EN GENERAL PANFILO NATERA LOCALIDAD SAN JOSE EL SALADILLO (EL SALADILLO) - 68274</t>
  </si>
  <si>
    <t>CONSTRUCCION DE CUARTOS DORMITORIO EN GUADALUPE, LOCALIDAD GUADALUPE, ASENTAMIENTO TIERRA Y LIBERTAD 2DA SECCION - 68027</t>
  </si>
  <si>
    <t>CONSTRUCCION DE CUARTOS DORMITORIO EN GUADALUPE, LOCALIDAD GUADALUPE, ASENTAMIENTO TIERRA Y LIBERTAD 3RA SECCION - 68051</t>
  </si>
  <si>
    <t>CONSTRUCCION DE CUARTOS DORMITORIO EN GUADALUPE, LOCALIDAD GUADALUPE, ASENTAMIENTO LUIS DONALDO COLOSIO - 68060</t>
  </si>
  <si>
    <t>CONSTRUCCION DE CUARTOS DORMITORIO EN GUADALUPE LOCALIDAD GUADALUPE ASENTAMIENTO AFRICA - 68325</t>
  </si>
  <si>
    <t>CONSTRUCCION DE CUARTOS DORMITORIO EN GUADALUPE LOCALIDAD GUADALUPE ASENTAMIENTO TOMA DE ZACATECAS - 88563</t>
  </si>
  <si>
    <t>CONSTRUCCION DE CUARTOS PARA BAÑO EN GUADALUPE LOCALIDAD GUADALUPE ASENTAMIENTO ARTE MEXICANO - 68458</t>
  </si>
  <si>
    <t>CONSTRUCCION TE TECHOS FIRME EN GUADALUPE LOCALIDAD GUADALUPE ASENTAMIENTO ARTE MEXICANO - 68650</t>
  </si>
  <si>
    <t>CONSTRUCCION DE TECHOS FIRME EN HUANUSCO, LOCALIDAD HUANUSCO - 89840</t>
  </si>
  <si>
    <t>CONSTRUCCION DE TECHOS FIRME EN JALPA, LOCALIDAD JALPA, ASENTAMIENTO JACARANDAS - 68349</t>
  </si>
  <si>
    <t>CONSTRUCCION DE CUARTOS DORMITORIO EN JIMENEZ DEL TEUL, LOCALIDAD JIMENEZ DEL TEUL - 68432</t>
  </si>
  <si>
    <t>CONSTRUCCION DE TECHOS FIRME EN JIMENEZ DEL TEUL, LOCALIDAD JIMENEZ DEL TEUL - 68468</t>
  </si>
  <si>
    <t>CONSTRUCCION DE CUARTOS DORMITORIO EN JUAN ALDAMA LOCALIDAD JUAN ALDAMA ASENTAMIENTO 7 DE MARZO - 68504</t>
  </si>
  <si>
    <t>CONSTRUCCION DE CUARTOS DORMITORIO EN JUAN ALDAMA, LOCALIDAD JUAN ALDAMA, ASENTAMIENTO LA ROSETILLA - 68727</t>
  </si>
  <si>
    <t>CONSTRUCCION DE TECHOS FIRME EN JUAN ALDAMA, LOCALIDAD JUAN ALDAMA, ASENTAMIENTO 7 DE MARZO - 68768</t>
  </si>
  <si>
    <t>CONSTRUCCION DE TECHOS FIRME EN JUAN ALDAMA, LOCALIDAD JUAN ALDAMA, ASENTAMIENTO LA ROSETILLA - 89804</t>
  </si>
  <si>
    <t>CONSTRUCCION DE TECHOS FIRME EN JUCHIPILA, LOCALIDAD JUCHIPILA - 68843</t>
  </si>
  <si>
    <t>CONSTRUCCION DE TECHOS FIRME EN JUCHIPILA, LOCALIDAD COLONIA POPULAR DEL SOL - 68859</t>
  </si>
  <si>
    <t>CONSTRUCCION DE TECHOS FIRME EN JUCHIPILA, LOCALIDAD MEZQUITERA SUR - 68877</t>
  </si>
  <si>
    <t>CONSTRUCCION DE TECHOS FIRME EN LUIS MOYA LOCALIDAD LUIS MOYA ASENTAMIENTO PRADERAS DEL SOL - 68730</t>
  </si>
  <si>
    <t>CONSTRUCCION DE TECHOS FIRME EN MAZAPIL, LOCALIDAD MAZAPIL - 89906</t>
  </si>
  <si>
    <t>CONSTRUCCION DE TECHOS FIRME EN MELCHOR OCAMPO, LOCALIDAD MELCHOR OCAMPO - 89984</t>
  </si>
  <si>
    <t>CONSTRUCCION DE TECHOS FIRME EN MEZQUITAL DEL ORO LOCALIDAD MEZQUITAL DEL ORO - 68919</t>
  </si>
  <si>
    <t>CONSTRUCCION DE CUARTO DORMITORIO EN MEZQUITAL DEL ORO LOCALIDAD AGUA CALIENTE - 68969</t>
  </si>
  <si>
    <t>CONSTRUCCION DE CUARTOS DORMITORIO EN MIGUEL AUZA, LOCALIDAD MIGUEL AUZA, ASENTAMIENTO SAN GABRIEL</t>
  </si>
  <si>
    <t>CONSTRUCCION DE CUARTOS DORMITORIO EN MIGUEL AUZA, LOCALIDAD MIGUEL AUZA, ASENTAMIENTO JARDINES DE LA NUEVA ESPAÑA - 90090</t>
  </si>
  <si>
    <t>CONSTRUCCION DE CUARTOS DORMITORIO EN MIGUEL AUZA, LOCALIDAD MIGUEL AUZA, ASENTAMIENTO CENTRO - 69004</t>
  </si>
  <si>
    <t>CONSTRUCCION DE CUARTOS DORMITORIO EN MIGUEL AUZA, LOCALIDAD MIGUEL AUZA, ASENTAMIENTO OBRERA - 69045</t>
  </si>
  <si>
    <t>CONSTRUCCION DE TECHOS FIRME EN MIGUEL AUZA, LOCALIDAD MIGUEL AUZA, ASENTAMIENTO SAN GABRIEL - 90122</t>
  </si>
  <si>
    <t>CONSTRUCCION DE TECHOS FIRME EN MIGUEL AUZA, LOCALIDAD MIGUEL AUZA, ASENTAMIENTO JARDINES DE LA NUEVA ESPAÑA - 90130</t>
  </si>
  <si>
    <t>CONSTRUCCION DE CUARTOS DORMITORIO EN MORELOS, LOCALIDAD HACIENDA NUEVA - 69013</t>
  </si>
  <si>
    <t>CONSTRUCCION DE CUARTOS DORMITORIO EN MORELOS, LOCALIDAD MORELOS - 69040</t>
  </si>
  <si>
    <t>CONSTRUCCIÓN DE TECHOS FIRME EN MORELOS, LOCALIDAD HACIENDA NUEVA - 69066</t>
  </si>
  <si>
    <t>CONSTRUCION DE TECHOS FIRME EN MOYAHUA DE ESTRADA LOCALIDAD MOYAHUA DE ESTRADA ASENTAMIENTO CENTRO - 69003</t>
  </si>
  <si>
    <t>CONSTRUCCION DE TECHOS FIRME EN MOYAHUA DE ESTRADA LOCLIDAD MOYAHUA DE ESTRADA ASENTAMIENTO BAJIO BLANCO - 97450</t>
  </si>
  <si>
    <t>CONSTRUCCION DE TECHOS FIRMES EN NOCHISTLAN DE MEJIA, LOCALIDAD NOCHISTLAN DE MEJIA, ASENTAMIENTO CENTRO - 69101</t>
  </si>
  <si>
    <t>CONSTRUCCION DE CUARTOS DORMITORIO EN NORIA DE ÁNGELES, LOCALIDAD PLAYAS DEL REFUGIO (HUERTA DE MARAVILLAS) - 90076</t>
  </si>
  <si>
    <t>CONSTRUCCION DE CUARTOS DORMITORIO EN NORIA DE ANGELES, LOCALIDAD COLONIA POZO COLORADO  - 69395</t>
  </si>
  <si>
    <t>CONSTRUCCION DE TECHOS FIRME EN NORIA DE ANGELES, LOCALIDAD PLAYAS DEL REFUGIO (HUERTAS DE MARAVILLAS) - 69416</t>
  </si>
  <si>
    <t>CONSTRUCCION DE TECHOS FIRME EN OJOCALIENTE LOCALIDAD OJOCALIENTE - 69313</t>
  </si>
  <si>
    <t>CONSTRUCCION DE CUARTOS DORMITORIO EN PANUCO, LOCALIDAD SAN ANTONIO DEL CIPRÉS - 69334</t>
  </si>
  <si>
    <t>CONSTRUCCION DE TECHOS FIRME EN PANUCO, LOCALIDAD SAN ANTONIO DEL CIPRÉS - 69357</t>
  </si>
  <si>
    <t>CONSTRUCCION DE CUARTOS DORMITORIO EN PINOS, LOCALIDAD LA CUADRILLA - 69386</t>
  </si>
  <si>
    <t>CONSTRUCCION DE CUARTOS DORMITORIO EN PINOS, LOCALIDAD LA VICTORIA - 90606</t>
  </si>
  <si>
    <t>CONSTRUCCION DE CUARTOS DORMITORIO EN PINOS LOCALIDAD COLONIA SAN JOAQUIN - 90726</t>
  </si>
  <si>
    <t>CONSTRUCCION DE TECHOS FIRME EN PINOS, LOCALIDAD LA CUADRILLA - 69699</t>
  </si>
  <si>
    <t>CONSTRUCCION DE CUARTOS PARA BAÑO EN PINOS LOCALIDAD LA CUADRILLA - 69700</t>
  </si>
  <si>
    <t>CONSTRUCCION DE CUARTOS PARA BAÑO EN PINOS, LOCALIDAD LA VICTORIA - 69705</t>
  </si>
  <si>
    <t>CONSTRUCCION DE CUARTOS PARA BAÑO EN PINOS LOCALIDAD COLONIA SAN JOAQUIN - 90839</t>
  </si>
  <si>
    <t>CONSTRUCCION DE CUARTOS DORMITORIO EN RIO GRANDE, LOCALIDAD BOQUILLA DE ARRIBA - 73183</t>
  </si>
  <si>
    <t>CONSTRUCCION DE CUARTOS DORMITORIO EN RIO GRANDE, LOCALIDAD TETILLAS (EX-HACIENDA DE TETILLAS) - 73226</t>
  </si>
  <si>
    <t>CONSTRUCCION DE CUARTO DORMITORIO EN RIO GRANDE LOCALIDAD EMILIANO ZAPATA (MORONES) - 73358</t>
  </si>
  <si>
    <t>CONSTRUCCION DE CUARTO DORMITORIO EN RIO GRANDE LOCALIDAD LOS RAMIREZ - 73369</t>
  </si>
  <si>
    <t>CONSTRUCCION DE CUARTO DORMITORIO EN RIO GRANDE LOCALIDAD LAS PIEDRAS - 73384</t>
  </si>
  <si>
    <t>CONSTRUCCION DE TECHO FIRME EN RIO GRANDE LOCALIDAD EMILIANO ZAPATA (MORONES) - 74252</t>
  </si>
  <si>
    <t>CONSTRUCCION DE TECHO FIRME EN RIO GRANDE LOCALIDAD IGNACIO LÓPEZ RAYÓN (LOS DELGADO) - 74279</t>
  </si>
  <si>
    <t>CONSTRUCCION DE TECHOS FIRME EN RIO GRANDE LOCALIDAD EL FUERTE - 91630</t>
  </si>
  <si>
    <t>CONSTRUCCION DE CUARTOS DORMITORIO EN RIO GRANDE, LOCALIDAD LAS ESPERANZAS (EL RANCHITO) - 69449</t>
  </si>
  <si>
    <t>CONSTRUCCION DE CUARTOS DORMITORIO EN SOMBRERETE, LOCALIDAD SOMBRERETE - 90133</t>
  </si>
  <si>
    <t>CONSTRUCCION DE TECHOS FIRME EN SOMBRERETE, LOCALIDAD SOMBRERETE - 69521</t>
  </si>
  <si>
    <t>CONSTRUCCION DE TECHOS FIRME EN SUSTICACAN, LOCALIDAD SUSTICACAN - 69538</t>
  </si>
  <si>
    <t>CONSTRUCCION DE TECHOS FIRME EN TABASCO, LOCALIDAD TABASCO - 69548</t>
  </si>
  <si>
    <t>CONSTRUCCION DE TECHOS FIRME EN TEPECHITLÁN, LOCALIDAD TEPECHITLÁN - 90157</t>
  </si>
  <si>
    <t>CONSTRUCCIÓN DE CUARTOS DORMITORIO EN TEPETONGO, LOCALIDAD TEPETONGO - 69648</t>
  </si>
  <si>
    <t>CONSTRUCCION DE TECHOS FIRME EN TEPETONGO LOCALIDAD TEPETONGO - 70007</t>
  </si>
  <si>
    <t>CONSTRUCCIÓN DE TECHOS FIRME EN TEÚL DE GONZÁLEZ ORTEGA LOCALIDAD TEÚL DE GONZÁLEZ ORTEGA - 69647</t>
  </si>
  <si>
    <t>CONSTRUCCIÓN DE TECHO FIRME EN TLALTENANGO DE SÁNCHEZ ROMÁN LOCALIDAD TLALTENANGO DE SÁNCHEZ ROMÁN ASENTAMIENTO VALLE VERDE. - 69664</t>
  </si>
  <si>
    <t>CONSTRUCCION DE CUARTOS DORMITORIO EN TRANCOSO LOCALIDAD SAN JOSÉ DEL CARMEN - 69710</t>
  </si>
  <si>
    <t>CONSTRUCCION DE CUARTOS DORMITORIO EN TRANCOSO LOCALIDAD EL PORVENIR - 69713</t>
  </si>
  <si>
    <t>CONSTRUCCION DE CUARTOS PARA DORMITORIO EN TRANCOSO, LOCALIDAD LA BLANQUITA - 69716</t>
  </si>
  <si>
    <t>CONSTRUCCION DE CUARTO DORMITORIO EN TRANCOSO LOCALIDAD RUBÉN JARAMILLO (LA CHIRIPA) - 69717</t>
  </si>
  <si>
    <t>CONSTRUCCION DE CUARTOS DORMITORIO EN TRANCOSO LOCALIDAD TRANCOSO - 90655</t>
  </si>
  <si>
    <t>CONSTRUCCION DE TECHOS FIRME EN TRANCOSO LOCALIDAD TRANCOSO CENTRO - 69723</t>
  </si>
  <si>
    <t>CONSTRUCCION DE TECHO FIRME EN TRANCOSO LOCALIDAD RUBÉN JARAMILLO (LA CHIRIPA) - 69725</t>
  </si>
  <si>
    <t>CONSTRUCCION DE TECHOS FIRME EN TRINIDAD GARCIA DE LA CADENA LOCALIDAD LA ESTANZUELA - 69727</t>
  </si>
  <si>
    <t>CONSTRUCCION DE CUARTOS PARA DORMITORIO EN VALPARAISO LOCALIDAD VALPARAISO ASENTAMIENTO RANCHITO DE LA CRUZ - 69818</t>
  </si>
  <si>
    <t>CONSTRUCCION DE CUARTOS DORMITORIO EN VALPARAISO, LOCALIDAD LOS NOGALES - 69822</t>
  </si>
  <si>
    <t>CONSTRUCCION DE CUARTOS DORMITORIO EN VALPARAISO LOCALIDAD VALPARAISO ASENTAMIENTO MAURO TALAMANTES - 69825</t>
  </si>
  <si>
    <t>CONATRUCCION DE TECHOS FIRME EN VALPARAISO LOCALIDAD LOS NOGALES - 90991</t>
  </si>
  <si>
    <t>CONSTRUCCION DE CUARTO DORMITORIO EN VETAGRANDE LOCALIDAD VETAGRANDE - 74390</t>
  </si>
  <si>
    <t>CONSTRUCCION DE CUARTOS DORMITORIO EN VETAGRANDE LOCALIDAD SAN JOSE DE LA ERA - 74739</t>
  </si>
  <si>
    <t>CONSTRUCCION DE CUARTOS DORMITORIO EN VETAGRANDE LOCALIDAD SAUCEDA DE LA BORDA - 74765</t>
  </si>
  <si>
    <t>CONSTRUCCION DE CUARTOS DORMITORIO EN VETAGRANDE LOCALIDAD SANTA RITA - 74799</t>
  </si>
  <si>
    <t>CONSTRUCCION DE TECHOS FIRME EN VETAGRANDE LOCALIDAD VETAGRANDE - 74828</t>
  </si>
  <si>
    <t>CONSTRUCCION DE CUARTOS DORMITORIO EN VILLA DE COS LOCALIDAD CHAPARROSA - 69832</t>
  </si>
  <si>
    <t>CONSTRUCCION DE TECHOS FIRME EN VILLA DE COS LOCALIDAD CHAPARROSA - 69833</t>
  </si>
  <si>
    <t>CONSTRUCCION DE TECHOS FIRME EN VILLA GARCIA LOCALIDAD VILLA GARCIA - 91107</t>
  </si>
  <si>
    <t>CONSTRUCCION DE TECHOS FIRME EN VILLA GONZALEZ ORTEGA LOCALIDAD ESTANCIA DE ANIMAS - 69842</t>
  </si>
  <si>
    <t>CONSTRUCCION DE TECHOS VIRME EN VILLA HIDALGO LOCALIDAD VILLA HIDALGO ASENTAMIENTO CENTRO - 69846</t>
  </si>
  <si>
    <t>CONSTRUCCION DE CUARTO DORMITORIO EN VILLANUEVA LOCALIDAD SIERRA NEVADA - 69851</t>
  </si>
  <si>
    <t>CONSTRUCCION DE CUARTOS DORMITORIO EN VILLANUEVA LOCALIDAD VILLANUEVA ASENTAMIENTO LOMAS DORADAS - 93043</t>
  </si>
  <si>
    <t xml:space="preserve"> CONSTRUCCION DE TECHOS FIRME EN VILLANUEVA LOCALIDAD VILLANUEVA</t>
  </si>
  <si>
    <t>CONSTRUCCION DE TECHOS FIRME EN VILLANUEVA LOCALIDAD MALPASO - 70742</t>
  </si>
  <si>
    <t>CONSTRUCCION DE CUARTOS PARA BAÑO EN VILLANUEVA LOCALIDAD MALPASO - 70811</t>
  </si>
  <si>
    <t>CONSTRUCCIÓN DE CUARTOS DORMITORIO EN FRESNILLO LOCALIDAD FRESNILLO ASENTAMIENTO PLAN DE AYALA - 53339</t>
  </si>
  <si>
    <t>CONSTRUCCIÓN DE CUARTOS DORMITORIO EN FRESNILLO LOCALIDAD FRESNILLO ASENTAMIENTO EUROPA - 53341</t>
  </si>
  <si>
    <t>CONSTRUCCION DE CUARTOS DORMITORIO EN FRESNILLO, LOCALIDAD RAFAEL YÁÑEZ SOSA (EL MEZQUITE) - 53128</t>
  </si>
  <si>
    <t>CONSTRUCCION DE CUARTOS DORMITORIO EN FRESNILLO, LOCALIDAD PUEBLA DEL PALMAR (EL MEMBRILLO) - 53171</t>
  </si>
  <si>
    <t>CONSTRUCCION DE CUARTOS PARA BAÑO EN FRESNILLO, LOCALIDAD LAS MERCEDES - 55304</t>
  </si>
  <si>
    <t>CONSTRUCCIÓN DE CUARTOS PARA BAÑO EN FRESNILLO LOCALIDAD MORFÍN CHÁVEZ - 85279</t>
  </si>
  <si>
    <t>CONSTRUCCION DE TECHOS FIRME EN FRESNILLO, LOCALIDAD PUEBLA DEL PALMAR (EL MEMBRILLO)  - 85349</t>
  </si>
  <si>
    <t>CONSTRUCCION DE TECHOS FIRME EN FRESNILLO, LOCALIDAD ESTACION SAN JOSE - 55380</t>
  </si>
  <si>
    <t>CONSTRUCCIÓN DE TECHOS FIRME EN FRESNILLO LOCALIDAD LAGUNA SECA - 53093</t>
  </si>
  <si>
    <t>CONSTRUCCIÓN DE TECHOS FIRME EN FRESNILLO LOCALIDAD FRESNILLO ASENTAMIENTO EUROPA - 53343</t>
  </si>
  <si>
    <t>CONSTRUCCIÓN DE CUARTOS DORMITORIO EN GUADALUPE LOCALIDAD LA ZACATECANA - 53337</t>
  </si>
  <si>
    <t>CONSTRUCCION DE CUARTOS PARA BAÑO EN GUADALUPE, LOCALIDAD LOMAS DE GUADALUPE (LA OREJA) - 85230</t>
  </si>
  <si>
    <t>CONSTRUCCIÓN DE TECHOS FIRME EN GUADALUPE LOCALIDAD MARTÍNEZ DOMINGUÍEZ - 85744</t>
  </si>
  <si>
    <t>CONSTRUCCIÓN DE TECHOS FIRME EN GUADALUPE LOCALIDAD VIBORITAS - 67680</t>
  </si>
  <si>
    <t>CONSTRUCCIÓN DE CUARTO DORMITORIO EN JEREZ DE GARCÍA SALINAS LOCALIDAD RÍO FLORIDO (EL RANCHITO) - 89285</t>
  </si>
  <si>
    <t>CONSTRUCCIÓN DE CUARTOS DORMITORIO EN JEREZ DE GARCÍA SALINAS LOCALIDAD JEREZ DE GARCÍA SALINAS ASENTAMIENTO INFONAVIT EL MOLINO PLAN MAESTRO - 53345</t>
  </si>
  <si>
    <t>CONSTRUCCION DE CUARTOS DORMITORIO EN LORETO, LOCALIDAD EL PRIETO - 56012</t>
  </si>
  <si>
    <t>CONSTRUCCION DE CUARTOS DORMITORIO EN ZACATECAS, LOCALIDAD BRACHO (LOMAS DE BRACHO) - 51912</t>
  </si>
  <si>
    <t>CONSTRUCCION DE CUARTOS DORMITORIO EN ZACATECAS, LOCALIDAD ZACATECAS, ASENTAMIENTO LA PINTA - 56083</t>
  </si>
  <si>
    <t>CONSTRUCCION DE CUARTOS DORMITORIO EN ZACATECAS, LOCALIDAD RANCHO NUEVO - 56020</t>
  </si>
  <si>
    <t>CONSTRUCCION DE CUARTOS DORMITORIO EN ZACATECAS, LOCALIDAD GARCÍA DE LA CADENA (EL VISITADOR) - 56079</t>
  </si>
  <si>
    <t>CONSTRUCCION DE CUARTOS DORMITORIO EN ZACATECAS, LOCALIDAD FRANCISCO I MADERO - 56080</t>
  </si>
  <si>
    <t>CONSTRUCCIÓN DE TECHOS FIRME EN ZACATECAS, LOCALIDAD RANCHO NUEVO - 50669</t>
  </si>
  <si>
    <t>CONSTRUCCION DE TECHOS FIRME EN ZACATECAS LOCALIDAD BRACHO (LOMAS DE BRACHO) - 52134</t>
  </si>
  <si>
    <t>CONSTRUCCIÓN DE TECHOS FIRME EN ZACATECAS LOCALIDAD ZACATECAS ASENTAMIENTO LÁZARO CÁRDENAS - 52248</t>
  </si>
  <si>
    <t>CONSTRUCCION DE CUARTOS PARA BAÑO EN ZACATECAS, LOCALIDAD LAS CHILITAS - 89917</t>
  </si>
  <si>
    <t>CONSTRUCCION DE CUARTO PARA BAÑO EN ZACATECAS, LOCALIDAD FRANCISCO I MADERO - 55501</t>
  </si>
  <si>
    <t>CONSTRUCCION DE CUARTOS DORMITORIO EN APOZOL LOCALIDAD BENITO JUÁREZ (EL RESCOLDO) - 76340</t>
  </si>
  <si>
    <t>CONSTRUCCION DE CUARTOS DORMITORIO EN APOZOL LOCALIDAD LA TIRICIA - 89216</t>
  </si>
  <si>
    <t>CONSTRUCCION DE CUARTOS DORMITORIO EN APOZOL LOCALIDAD APOZOL - 77403</t>
  </si>
  <si>
    <t>CONSTRUCCION DE CUARTOS DORMITORIO EN APOZOL LOCALIDAD LOS LLAMAS (SAN ISIDRO) - 77432</t>
  </si>
  <si>
    <t>CONSTRUCCION DE CUARTO DORMITORIO EN APOZOL LOCALIDAD EL TULE - 77471</t>
  </si>
  <si>
    <t>CONSTRUCCION DE CUARTO DORMITORIO EN APOZOL LOCALIDAD COLONIA FRANCISCO I. MADERO - 77540</t>
  </si>
  <si>
    <t>CONSTRUCCION DE CUARTO DORMITORIO EN APOZOL LOCALIDAD COLONIA JUAREZ - 77566</t>
  </si>
  <si>
    <t>CONSTRUCCIÓN DE CUARTO DORMITORIO EN APOZOL LOCALIDAD APOZOL ASENTAMIENTO LAS CABAÑAS - 89234</t>
  </si>
  <si>
    <t>CONSTRUCCION DE CUARTO DORMITORIO EN APOZOL LOCALIDAD APOZOL ASENTAMIENTO RANCHO NUEVO - 77837</t>
  </si>
  <si>
    <t>CONSTRUCCION DE CUARTOS DORMITORIO EN GUADALUPE LOCALIDAD GUADALUPE ASENTAMIENTO ARTE MEXICANO - 78087</t>
  </si>
  <si>
    <t>CONSTRUCCION DE CUARTOS DORMITORIO EN GUADALUPE LOCALIDAD GUADALUPE ASENTAMIENTO TIERRA Y LIBERTAD 2DA SECCION - 85298</t>
  </si>
  <si>
    <t>CONSTRUCCION DE CUARTOS DORMITORIO EN GUADALUPE LOCALIDAD GUADALUPE ASENTAMIENTO LUIS DONALDO COLOSIO - 82629</t>
  </si>
  <si>
    <t>CONSTRUCCION DE CUARTOS DORMITORIO EN GUADALUPE LOCALIDAD GUADALUPE ASENTAMIENTO AMPLIACION MINAS - 90339</t>
  </si>
  <si>
    <t>CONSTRUCCION DE CUARTOS DORMITORIO EN GUADALUPE LOCALIDAD GUADALUPE ASENTAMIENTO TOMA DE ZACATECAS - 82700</t>
  </si>
  <si>
    <t>CONSTRUCCION DE TECHOS FIRME EN GUADALUPE LOCALIDAD GUADALUPE ASENTAMIENTO TIERRA Y LIBERTAD 1RA SECCION - 82783</t>
  </si>
  <si>
    <t>CONSTRUCCION DE TECHOS FIRMES EN GUADALUPE LOCALIDAD GUADALUPE ASENTAMIENTO TIERRA Y LIBERTAD 2DA SECCION - 90568</t>
  </si>
  <si>
    <t>CONSTRUCCION DE TECHOS FIRME EN GUADALUPE LOCALIDAD GUADALUPE ASENTAMIENTO TIERRA Y LIBERTAD 3RA SECCION - 85542</t>
  </si>
  <si>
    <t>CONSTRUCCION DE TECHO FIRME EN GUADALUPE LOCALIDAD GUADALUPE ASENTAMIENTO OJO DE AGUA DE LA PALMA - 82858</t>
  </si>
  <si>
    <t>CONSTRUCCION DE TECHOS FIRME EN GUADALUPE LOCALIDAD GUADALUPE ASENTAMIENTO LA COMARCA - 83031</t>
  </si>
  <si>
    <t>CONSTRUCCION DE TECHOS FIRME EN GUADALUPE LOCALIDAD GUADALUPE ASENTAMIENTO ARTE MEXICANO - 83079</t>
  </si>
  <si>
    <t>CONSTRUCCION DE TECHOS FIRME EN GUADALUPE LOCALIDAD GUADALUPE ASENTAMIENTO REAL DE SAN GABRIEL - 90393</t>
  </si>
  <si>
    <t>CONSTRUCCION DE TECHO FIRME EN GUADALUPE LOCALIDAD GUADALUPE ASENTAMIENTO LA CONDESA - 83487</t>
  </si>
  <si>
    <t>CONSTRUCCION DE TECHO FIRME EN GUADALUPE LOCALIDAD GUADALUPE ASENTAMIENTO TOMA DE ZACATECAS - 83514</t>
  </si>
  <si>
    <t>CONSTRUCCION DE TECHOS FIRME EN GUADALUPE LOCALIDAD GUADALUPE ASENTAMIENTO FRANCISCO VILLA - 83532</t>
  </si>
  <si>
    <t>CONSTRUCCION DE TECHO FIRME EN GUADALUPE LOCALIDAD FRANCISCO E. GARCÍA (LOS RANCHEROS) - 85835</t>
  </si>
  <si>
    <t>CONSTRUCCION DE TECHO FIRME EN GUADALUPE LOCALIDAD GUADALUPE ASENTAMIENTO EJIDAL - 83545</t>
  </si>
  <si>
    <t>CONSTRUCCION DE TECHOS FIRME EN GUADALUPE LOCALIDAD TACOALECHE - 90513</t>
  </si>
  <si>
    <t>CONSTRUCCION DE TECHO FIRME EN GUADALUPE LOCALIDAD GUADALUPE ASENTAMIENTO VILLAS BUGAMBILIAS - 83564</t>
  </si>
  <si>
    <t>CONSTRUCCION DE TECHOS FIRME EN GUADALUPE LOCALIDAD SAN IGNACIO - 83696</t>
  </si>
  <si>
    <t>CONSTRUCCION DE TECHO FIRME EN GUADALUPE LOCALIDAD LA ZACATECANA - 83729</t>
  </si>
  <si>
    <t>CONSTRUCCION DE CUARTOS DORMITORIO EN GUADALUPE LOCALIDAD TACOALECHE - 83739</t>
  </si>
  <si>
    <t>CONSTRUCCION DE CUARTO DORMITORIO EN GUADALUPE LOCALIDAD SAN JERONIMO - 83793</t>
  </si>
  <si>
    <t>CONSTRUCCION DE CUARTO DORMITORIO EN GUADALUPE LOCALIDAD GUADALUPE ASENTAMIENTO VILLAS DE GUADALUPE - 83586</t>
  </si>
  <si>
    <t>CONSTRUCCION DE CUARTO DORMITORIO EN GUADALUPE LOCALIDAD GUADALUPE ASENTAMIENTO LA VICTORIA - 83613</t>
  </si>
  <si>
    <t>CONSTRUCCIÓN DE CUARTOS DORMITORIO EN LORETO LOCALIDAD SAN MARCOS - 76375</t>
  </si>
  <si>
    <t>CONSTRUCCIÓN DE CUARTOS DORMITORIO EN LORETO LOCALIDAD LORETO - 76522</t>
  </si>
  <si>
    <t>CONSTRUCCIÓN DE CUARTOS DORMITORIO EN LORETO LOCALIDAD LA VICTORIA - 92964</t>
  </si>
  <si>
    <t>CONSTRUCCIÓN DE CUARTOS DORMITORIO EN LORETO LOCALIDAD TIERRA BLANCA - 76690</t>
  </si>
  <si>
    <t>CONSTRUCCIÓN DE CUARTO DORMITORIO EN LORETO LOCALIDAD EJIDO HIDALGO - 76762</t>
  </si>
  <si>
    <t>CONSTRUCCIÓN DE CUARTO DORMITORIO EN LORETO LOCALIDAD LA ALQUERÍA - 76823</t>
  </si>
  <si>
    <t>CONSTRUCCIÓN DE CUARTO DORMITORIO EN LORETO LOCALIDAD VALLE DE SAN FRANCISCO - 77079</t>
  </si>
  <si>
    <t>CONSTRUCCIÓN DE CUARTO DORMITORIO EN LORETO LOCALIDAD FELIPE CARRILLO PUERTO (CARRILLO PUERTO) - 77148</t>
  </si>
  <si>
    <t>CONSTRUCCIÓN DE CUARTO PARA BAÑO EN LORETO LOCALIDAD EJIDO HIDALGO - 77246</t>
  </si>
  <si>
    <t>CONSTRUCCIÓN DE CUARTOS PARA BAÑO EN LORETO LOCALIDAD LA ALQUERÍA - 77267</t>
  </si>
  <si>
    <t>CONSTRUCCIÓN DE CUARTO PARA BAÑO EN LORETO LOCALIDAD LA SOLEDAD - 77290</t>
  </si>
  <si>
    <t>CONSTRUCCIÓN DE CUARTO PARA BAÑO EN LORETO LOCALIDAD TIERRA BLANCA - 77338</t>
  </si>
  <si>
    <t>CONSTRUCCIÓN DE TECHOS FIRME EN LORETO LOCALIDAD SAN MARCOS - 77377</t>
  </si>
  <si>
    <t>CONSTRUCCIÓN DE TECHOS FIRME EN LORETO LOCALIDAD LORETO - 92057</t>
  </si>
  <si>
    <t>CONSTRUCCIÓN DE TECHOS FIRME EN LORETO LOCALIDAD LA VICTORIA - 77508</t>
  </si>
  <si>
    <t>CONSTRUCCIÓN DE TECHOS FIRME EN LORETO LOCALIDAD TIERRA BLANCA - 77910</t>
  </si>
  <si>
    <t>CONSTRUCCIÓN DE TECHOS FIRME EN LORETO LOCALIDAD EL SOCORRRO - 101180</t>
  </si>
  <si>
    <t>CONSTRUCCIÓN DE TECHO FIRME EN LORETO LOCALIDAD LOS ROSARIOS (EL ROSARIO) - 77993</t>
  </si>
  <si>
    <t>CONSTRUCCIÓN DE TECHOS FIRME EN LORETO LOCALIDAD VALLE DE SAN FRANCISCO - 78014</t>
  </si>
  <si>
    <t>CONSTRUCCION DE CUARTOS DORMITORIO EN MORELOS LOCALIDAD LAS PILAS - 79469</t>
  </si>
  <si>
    <t>CONSTRUCCION DE CUARTOS DORMITORIO EN MORELOS LOCALIDAD HACIENDA NUEVA</t>
  </si>
  <si>
    <t>CONSTRUCCION DE CUARTOS DORMITORIO EN MORELOS LOCALIDAD MORELOS - 79617</t>
  </si>
  <si>
    <t>CONSTRUCCIÓN DE CUARTOS DORMITORIO EN SOMBRERETE LOCALIDAD SAN FRANCISCO DE LAS FLORES (EL RANCHITO) - 82443</t>
  </si>
  <si>
    <t>CONSTRUCCIÓN DE CUARTOS DORMITORIO EN SOMBRERETE LOCALIDAD SAN FRANCISCO DE LOS ORGANOS - 82527</t>
  </si>
  <si>
    <t>CONSTRUCCIÓN DE TECHOS FIRME EN SOMBRERETE LOCALIDAD PROVIDENCIA - 82623</t>
  </si>
  <si>
    <t>CONSTRUCCIÓN DE TECHOS FIRME EN SOMBRERETE LOCALIDAD VILLA INSURGENTES (EL CALABAZAL) - 82651</t>
  </si>
  <si>
    <t>CONSTRUCCIÓN DE TECHOS FIRME EN SOMBRERETE LOCALIDAD LINARES - 82999</t>
  </si>
  <si>
    <t>CONSTRUCCIÓN DE TECHOS FIRME EN SOMBRERETE LOCALIDAD CORRALES - 83041</t>
  </si>
  <si>
    <t>CONSTRUCCIÓN DE TECHOS FIRME EN SOMBRERETE LOCALIDAD CHARCO BLANCO - 83074</t>
  </si>
  <si>
    <t>CONSTRUCCIÓN DE CUARTOS DORMITORIO EN TEPETONGO LOCALIDAD LA LECHUGUILLA (IGNACIO ZARAGOZA) - 82951</t>
  </si>
  <si>
    <t>CONSTRUCCIÓN DE CUARTOS DORMITORIO EN TEPETONGO LOCALIDAD TEPETONGO  - 82979</t>
  </si>
  <si>
    <t>CONSTRUCCIÓN DE CUARTOS DORMITORIO EN TEPETONGO LOCALIDAD VIBORAS  - 83022</t>
  </si>
  <si>
    <t>CONSTRUCCIÓN DE CUARTOS DORMITORIO EN TEPETONGO LOCALIDAD BUENAVISTA - 83050</t>
  </si>
  <si>
    <t>CONSTRUCCIÓN DE CUARTOS DORMITORIO EN TEPETONGO LOCALIDAD TEPETONGO ASENTAMIENTO 20 DE NOVIEMBRE  - 83065</t>
  </si>
  <si>
    <t>CONSTRUCCIÓN DE CUARTO DORMITORIO EN MOYAHUA DE ESTRADA LOCALIDAD JESÚS MARÍA  - 82605</t>
  </si>
  <si>
    <t>CONSTRUCCIÓN DE CUARTO PARA BAÑO EN MOYAHUA DE ESTRADA LOCALIDAD JESÚS MARÍA - 82616</t>
  </si>
  <si>
    <t>CONSTRUCCIÓN DE CUARTO PARA BAÑO EN MOYAHUA DE ESTRADA LOCALIDAD LOS BAJÍOS - 82621</t>
  </si>
  <si>
    <t>CONSTRUCCION DE ELECTRIFICACION NO CONVENCIONAL ( SISTEMA DE ENERGIA EOLICA, AEROGENERADORES, ENERGIA SOLAR, PANELES, ENERGIA SOLAR -FOTOVOLTAICA, ENERGIA SOLAR -TERMICA, ETC) EN MOYAHUA DE ESTRADA LOCALIDAD VALENCIANA  - 88611</t>
  </si>
  <si>
    <t>CONSTRUCCIÓN DE CUARTOS DORMITORIO EN MOYAHUA DE ESTRADA LOCALIDAD MOYAHUA DE ESTRADA ASENTAMIENTO COLONIA MOYAUA CENTRO - 82633</t>
  </si>
  <si>
    <t>CONSTRUCCIÓN DE TECHOS FIRME EN MOYAHUA DE ESTRADA LOCALIDAD MOYAHUA DE ESTRADA ASENTAMIENTO COLONIA EL PARADOR  - 82641</t>
  </si>
  <si>
    <t>BENITO JUAREZ</t>
  </si>
  <si>
    <t>CALERA</t>
  </si>
  <si>
    <t>VÍCTOR ROSALES</t>
  </si>
  <si>
    <t>CTO</t>
  </si>
  <si>
    <t>RAMÓN LÓPEZ VELARDE (TORIBIO)</t>
  </si>
  <si>
    <t>LA QUEMADA</t>
  </si>
  <si>
    <t>EL SAUCILLO</t>
  </si>
  <si>
    <t>BOQUILLA DE ABAJO</t>
  </si>
  <si>
    <t>EL PORVENIR</t>
  </si>
  <si>
    <t>CUAUHTEMOC</t>
  </si>
  <si>
    <t>EL SALVADOR</t>
  </si>
  <si>
    <t>GENERAL FRANCISO R. MURGUIA</t>
  </si>
  <si>
    <t>GENERAL PANFILO NATERA</t>
  </si>
  <si>
    <t>SAN JOSÉ EL SALADILLO (EL SALADILLO)</t>
  </si>
  <si>
    <t>COLONIA POPULAR DEL SOL</t>
  </si>
  <si>
    <t>MEZQUITERA SUR</t>
  </si>
  <si>
    <t>AGUA CALIENTE</t>
  </si>
  <si>
    <t>MIGUEL AUZA</t>
  </si>
  <si>
    <t>MOYAHUA DE ESTRADA</t>
  </si>
  <si>
    <t>NORIA DE ANGELES</t>
  </si>
  <si>
    <t>PLAYAS DEL REFUGIO (HUERTAS DE MARAVILLAS)</t>
  </si>
  <si>
    <t>COLONIA POZO COLORADO</t>
  </si>
  <si>
    <t>PANUCO</t>
  </si>
  <si>
    <t>SAN ANTONIO DEL CIPRÉS</t>
  </si>
  <si>
    <t>LA CUADRILLA</t>
  </si>
  <si>
    <t>COLONIA SAN JOAQUÍN</t>
  </si>
  <si>
    <t>RIO GRANDE</t>
  </si>
  <si>
    <t>BOQUILLA DE ARRIBA</t>
  </si>
  <si>
    <t>TETILLAS (EX-HACIENDA DE TETILLAS)</t>
  </si>
  <si>
    <t>EMILIANO ZAPATA (MORONES)</t>
  </si>
  <si>
    <t>LOS RAMÍREZ</t>
  </si>
  <si>
    <t>LAS PIEDRAS</t>
  </si>
  <si>
    <t>IGNACIO LÓPEZ RAYÓN (LOS DELGADO)</t>
  </si>
  <si>
    <t>EL FUERTE</t>
  </si>
  <si>
    <t>LAS ESPERANZAS (EL RANCHITO)</t>
  </si>
  <si>
    <t>SUSTICACAN</t>
  </si>
  <si>
    <t>TABASCO</t>
  </si>
  <si>
    <t>TEPECHITLAN</t>
  </si>
  <si>
    <t>SAN JOSÉ DEL CARMEN</t>
  </si>
  <si>
    <t>LA BLANQUITA</t>
  </si>
  <si>
    <t>RUBÉN JARAMILLO (LA CHIRIPA)</t>
  </si>
  <si>
    <t>VALPARAISO</t>
  </si>
  <si>
    <t>SAN JOSÉ DE LA ERA</t>
  </si>
  <si>
    <t>SAUCEDA DE LA BORDA</t>
  </si>
  <si>
    <t>SANTA RITA</t>
  </si>
  <si>
    <t>CHAPARROSA</t>
  </si>
  <si>
    <t>VILLA GARCIA</t>
  </si>
  <si>
    <t>VILLA GONZALEZ ORTEGA</t>
  </si>
  <si>
    <t>ESTANCIA DE ÁNIMAS</t>
  </si>
  <si>
    <t>MORFÍN CHÁVEZ</t>
  </si>
  <si>
    <t>LOMAS DE GUADALUPE (LA OREJA)</t>
  </si>
  <si>
    <t>VIBORITAS</t>
  </si>
  <si>
    <t>RÍO FLORIDO (EL RANCHITO)</t>
  </si>
  <si>
    <t>EL PRIETO</t>
  </si>
  <si>
    <t>BRACHO (LOMAS DE BRACHO)</t>
  </si>
  <si>
    <t>SAN ANTONIO DE LOS NEGROS (LOS NEGROS)</t>
  </si>
  <si>
    <t>RANCHO NUEVO</t>
  </si>
  <si>
    <t>BENITO JUÁREZ (EL RESCOLDO)</t>
  </si>
  <si>
    <t>LA TIRICIA</t>
  </si>
  <si>
    <t>LOS LLAMAS (SAN ISIDRO)</t>
  </si>
  <si>
    <t>EL TULE</t>
  </si>
  <si>
    <t>COLONIA FRANCISCO I. MADERO</t>
  </si>
  <si>
    <t>COLONIA JUÁREZ</t>
  </si>
  <si>
    <t>GUDALUPE</t>
  </si>
  <si>
    <t>SAN ISIDRO BOCANEGRA</t>
  </si>
  <si>
    <t>FRANCISCO E. GARCÍA (LOS RANCHEROS)</t>
  </si>
  <si>
    <t>TACOALECHE</t>
  </si>
  <si>
    <t>SAN MARCOS</t>
  </si>
  <si>
    <t>TIERRA BLANCA</t>
  </si>
  <si>
    <t>EJIDO HIDALGO</t>
  </si>
  <si>
    <t>LA ALQUERÍA</t>
  </si>
  <si>
    <t>VALLE DE SAN FRANCISCO</t>
  </si>
  <si>
    <t>FELIPE CARRILLO PUERTO (CARRILLO PUERTO)</t>
  </si>
  <si>
    <t>LA SOLEDAD</t>
  </si>
  <si>
    <t>EL SOCORRO</t>
  </si>
  <si>
    <t>LOS ROSARIOS (EL ROSARIO)</t>
  </si>
  <si>
    <t>SAN FRANCISCO DE LAS FLORES (EL RANCHITO)</t>
  </si>
  <si>
    <t>SAN FRANCISCO DE ÓRGANOS</t>
  </si>
  <si>
    <t>PROVIDENCIA</t>
  </si>
  <si>
    <t>VILLA INSURGENTES (EL CALABAZAL)</t>
  </si>
  <si>
    <t>LINARES</t>
  </si>
  <si>
    <t>CORRALES</t>
  </si>
  <si>
    <t>CHARCO BLANCO</t>
  </si>
  <si>
    <t>LA LECHUGUILLA (IGNACIO ZARAGOZA)</t>
  </si>
  <si>
    <t>VÍBORAS</t>
  </si>
  <si>
    <t>BUENAVISTA</t>
  </si>
  <si>
    <t>JESÚS MARÍA</t>
  </si>
  <si>
    <t>LOS BAJÍOS</t>
  </si>
  <si>
    <t>VALENCIANA</t>
  </si>
  <si>
    <t>PZA</t>
  </si>
  <si>
    <t>Periodo: Trimestre III 2025</t>
  </si>
  <si>
    <t>CONSTRUCCIÓN DE PAVIMENTACIÓN CON CONCRETO HIDRÁULICO EN EL MUNICIPIO DE TEPETONGO, LOCALIDAD EL SALITRE, EN CALLE LÓPEZ MATEOS.</t>
  </si>
  <si>
    <t>REHABILITACIÓN DE CALLE CON PAVIMENTACIÓN DE CONCRETO HIDRÁULICO EN LORETO, LOCALIDAD LORETO, ASENTAMIENTO SANTA CRUZ, EN CALLE PROFESOR GREGORIO TORRES QUINTERO ZAP 0233</t>
  </si>
  <si>
    <t>REHABILITACIÓN CON PAVIMENTACIÓN ASFÁLTICA EN MIGUEL AUZA, LOCALIDAD MIGUEL AUZA, ASENTAMIENTO SAN GABRIEL Y JARDINES DE LA NUEVA ESPAÑA, EN CALLES COLOTLÁN Y TACUBA, ZAP 0263 Y 0333.</t>
  </si>
  <si>
    <t>REHABILITACIÓN CON PAVIMENTACIÓN ASFÁLTICA EN MIGUEL AUZA, LOCALIDAD MIGUEL AUZA, ASENTAMIENTO CENTRO, EN 6 CALLES, ZAP 0032 Y 0047</t>
  </si>
  <si>
    <t>CONSTRUCCIÓN DE CALLE CON PAVIMENTACIÓN DE CONCRETO HIDRÁULICO EN LORETO, LOCALIDAD LORETO, ASENTAMIENTO SAN MARCOS II, EN CALLE HÉROE DE NACOZARI ZAP 0125</t>
  </si>
  <si>
    <t>CONSTRUCCIÓN DE CALLES CON PAVIMENTACIÓN DE CONCRETO HIDRAULICO, EN VILLA DE COS, LOCALIDAD CHAPARROSA, ASENTAMIENTO EL CARRIL, EN CALLES ADOLFO LÓPEZ MATEOS Y 5 DE MAYO PARA BENEFICIO DE LOS HABITANTES</t>
  </si>
  <si>
    <t>CONSTRUCCIÓN DE CALLE CON PAVIMENTACIÓN DE CONCRETO ASFÁLTICO EN MORELOS, LOCALIDAD MORELOS, ASENTAMIENTO UNIDAD DEPORTIVA, ZAP 0466, EN CALLE MUNDIAL 86 Y MÉXICO 70 CON 2,346.90 M2 PARA BENEFICIO DE LOS HABITANTES.</t>
  </si>
  <si>
    <t>EQUIPAMIENTO CON CALENTADOR SOLAR EN EL MUNICIPIO DE MELCHOR OCAMPO, LOCALIDAD SAN JERÓNIMO (LA NORIA)</t>
  </si>
  <si>
    <t>EQUIPAMIENTO CON CALENTADOR SOLAR EN EL MUNICIPIO DE VILLANUEVA, LOCALIDAD EL SALTO.</t>
  </si>
  <si>
    <t>EQUIPAMIENTO CON CALENTADOR SOLAR EN EL MUNICIPIO DE VILLANUEVA, LOCALIDAD BOCA DEL RIVERA</t>
  </si>
  <si>
    <t>EQUIPAMIENTO CON CALENTADOR SOLAR EN EL MUNICIPIO DE VILLANUEVA, LOCALIDAD MALPASO, ASENTAMIENTOS VARIOS, EN 4 ZAP.</t>
  </si>
  <si>
    <t>EQUIPAMIENTO CON CALENTADOR SOLAR EN EL MUNICIPIO DE VILLANUEVA, LOCALIDAD ATITANAC.</t>
  </si>
  <si>
    <t>EQUIPAMIENTO CON CALENTADOR SOLAR EN EL MUNICIPIO DE VILLANUEVA, LOCALIDAD EL FUERTE.</t>
  </si>
  <si>
    <t>EQUIPAMIENTO CON CALENTADOR SOLAR EN EL MUNICIPIO DE VILLANUEVA, LOCALIDAD VILLANUEVA, ASENTAMIENTOS VARIOS, 13 ZAP.</t>
  </si>
  <si>
    <t>EQUIPAMIENTO CON CALENTADOR SOLAR EN EL MUNICIPIO DE VILLANUEVA, LOCALIDAD TAYAHUA (SAN JOSÉ DE TAYAHUA).</t>
  </si>
  <si>
    <t xml:space="preserve">EQUIPAMIENTO CON CALENTADOR SOLAR EN EL MUNICIPIO DE TABASCO, LOCALIDAD TABASCO EN VARIAS ZAP </t>
  </si>
  <si>
    <t>EQUIPAMIENTO CON CALENTADOR SOLAR EN EL MUNICIPIO DE TABASCO, LOCALIDAD HUISCOLCO</t>
  </si>
  <si>
    <t>EQUIPAMIENTO CON CALENTADOR SOLAR EN EL MUNICIPIO DE TABASCO, LOCALIDAD, COLONIA PEDRO RAYGOZA (LOS SAUCES).</t>
  </si>
  <si>
    <t>EQUIPAMIENTO CON CALENTADOR SOLAR EN EL MUNICIPIO DE TABASCO, LOCALIDAD SAN LUIS DE CUSTIQUE.</t>
  </si>
  <si>
    <t>EQUIPAMIENTO CON CALENTADOR SOLAR EN EL MUNICIPIO DE TABASCO, LOCALIDAD SANTIAGO EL CHIQUE (EL CHIQUE).</t>
  </si>
  <si>
    <t>EQUIPAMIENTO CON CALENTADOR SOLAR EN EL MUNICIPIO DE LORETO, LOCALIDAD CRISÓSTOMOS</t>
  </si>
  <si>
    <t>EQUIPAMIENTO CON CALENTADOR SOLAR EN EL MUNICIPIO DE LORETO LOCALIDAD EJIDO HIDALGO</t>
  </si>
  <si>
    <t>EQUIPAMIENTO CON CALENTADOR SOLAR EN EL MUNICIPIO DE LORETO LOCALIDAD EL TEPETATE</t>
  </si>
  <si>
    <t>EQUIPAMIENTO CON CALENTADOR SOLAR EN EL MUNICIPIO DE LORETO LOCALIDAD LA ALQUERÍA</t>
  </si>
  <si>
    <t>EQUIPAMIENTO CON CALENTADOR SOLAR EN EL MUNICIPIO DE LORETO, LOCALIDAD LORETO, ASENTAMIENTO LOS VIÑEDOS, EN ZAP 0125.</t>
  </si>
  <si>
    <t>EQUIPAMIENTO CON CALENTADOR SOLAR EN EL MUNICIPIO DE LORETO, LOCALIDAD NORIAS DE GUADALUPE</t>
  </si>
  <si>
    <t>EQUIPAMIENTO CON CALENTADOR SOLAR EN EL MUNICIPIO DE LORETO, LOCALIDAD NORIAS DE LA VENTA</t>
  </si>
  <si>
    <t>EQUIPAMIENTO CON CALENTADOR SOLAR EN EL MUNICIPIO DE FRESNILLO, LOCALIDAD EL AHIJADERO.</t>
  </si>
  <si>
    <t>EQUIPAMIENTO CON CALENTADOR SOLAR EN EL MUNICIPIO DE FRESNILLO, LOCALIDAD EL COLORADO.</t>
  </si>
  <si>
    <t>EQUIPAMIENTO CON CALENTADOR SOLAR EN EL MUNICIPIO DE FRESNILLO, LOCALIDAD EL REFUGIO DE ÁBREGO (BENITO JUÁREZ).</t>
  </si>
  <si>
    <t>EQUIPAMIENTO CON CALENTADOR SOLAR EN EL MUNICIPIO DE FRESNILLO, LOCALIDAD LA MANGA.</t>
  </si>
  <si>
    <t>EQUIPAMIENTO CON CALENTADOR SOLAR EN EL MUNICIPIO DE FRESNILLO, LOCALIDAD EL ANGELITO.</t>
  </si>
  <si>
    <t>EQUIPAMIENTO CON CALENTADOR SOLAR EN EL MUNICIPIO DE FRESNILLO, LOCALIDAD FELIPE ÁNGELES (EL BARRANCO).</t>
  </si>
  <si>
    <t>EQUIPAMIENTO CON CALENTADOR SOLAR EN EL MUNICIPIO DE FRESNILLO, LOCALIDAD MELCHOR OCAMPO (SAN JERÓNIMO).</t>
  </si>
  <si>
    <t>EQUIPAMIENTO CON CALENTADOR SOLAR EN EL MUNICIPIO DE FRESNILLO, LOCALIDAD PRESA LEOBARDO REYNOSO (PRIMERO DE MAYO).</t>
  </si>
  <si>
    <t>EQUIPAMIENTO CON CALENTADOR SOLAR EN EL MUNICIPIO DE FRESNILLO, LOCALIDAD SAN JUAN DE LA CASIMIRA.</t>
  </si>
  <si>
    <t>EQUIPAMIENTO CON CALENTADOR SOLAR EN EL MUNICIPIO DE FRESNILLO, LOCALIDAD SANTIAGUILLO.</t>
  </si>
  <si>
    <t>EQUIPAMIENTO CON CALENTADOR SOLAR EN EL MUNICIPIO DE FRESNILLO, LOCALIDAD TAPIAS DE SANTA CRUZ (PEDRO RUIZ GONZÁLEZ).</t>
  </si>
  <si>
    <t>EQUIPAMIENTO CON CALENTADOR SOLAR EN EL MUNICIPIO DE FRESNILLO, LOCALIDAD LOS ZAVALA (LA MANGA) (RANCHO).</t>
  </si>
  <si>
    <t>EQUIPAMIENTO CON CALENTADOR SOLAR EN EL MUNICIPIO DE FRESNILLO, LOCALIDAD SAN JOSÉ DEL QUELITE.</t>
  </si>
  <si>
    <t>EQUIPAMIENTO CON CALENTADOR SOLAR EN EL MUNICIPIO DE FRESNILLO, LOCALIDAD SEIS DE ENERO.</t>
  </si>
  <si>
    <t>EQUIPAMIENTO CON CALENTADOR SOLAR EN EL MUNICIPIO DE FRESNILLO, LOCALIDAD URITE.</t>
  </si>
  <si>
    <t>EQUIPAMIENTO CON CALENTADOR SOLAR EN EL MUNICIPIO DE FRESNILLO, LOCALIDAD ALTAMIRA.</t>
  </si>
  <si>
    <t>EQUIPAMIENTO CON CALENTADOR SOLAR EN EL MUNICIPIO DE FRESNILLO, LOCALIDAD COLONIA BAÑUELOS (BAJÍO DE BAÑUELOS).</t>
  </si>
  <si>
    <t>EQUIPAMIENTO CON CALENTADOR SOLAR EN EL MUNICIPIO DE FRESNILLO, LOCALIDAD COLONIA PLENITUD.</t>
  </si>
  <si>
    <t>EQUIPAMIENTO CON CALENTADOR SOLAR EN EL MUNICIPIO DE FRESNILLO, LOCALIDAD COLONIA PURÍSIMA DEL MAGUEY.</t>
  </si>
  <si>
    <t>EQUIPAMIENTO CON CALENTADOR SOLAR EN EL MUNICIPIO DE FRESNILLO, LOCALIDAD EL TEJUJÁN.</t>
  </si>
  <si>
    <t>EQUIPAMIENTO CON CALENTADOR SOLAR EN EL MUNICIPIO DE FRESNILLO, LOCALIDAD ESTACIÓN SAN JOSÉ, EN 3 ZAP.</t>
  </si>
  <si>
    <t>EQUIPAMIENTO CON CALENTADOR SOLAR EN EL MUNICIPIO DE FRESNILLO, LOCALIDAD LA FLORIDA.</t>
  </si>
  <si>
    <t>EQUIPAMIENTO CON CALENTADOR SOLAR EN EL MUNICIPIO DE FRESNILLO, LOCALIDAD BUENAVISTA DE TRUJILLO.</t>
  </si>
  <si>
    <t>EQUIPAMIENTO CON CALENTADOR SOLAR EN EL MUNICIPIO DE FRESNILLO, LOCALIDAD CARRILLO.</t>
  </si>
  <si>
    <t>EQUIPAMIENTO CON CALENTADOR SOLAR EN EL MUNICIPIO DE FRESNILLO, LOCALIDAD GUADALUPE DE TRUJILLO.</t>
  </si>
  <si>
    <t>EQUIPAMIENTO CON CALENTADOR SOLAR EN EL MUNICIPIO DE FRESNILLO, LOCALIDAD LABOR DE SANTA BÁRBARA.</t>
  </si>
  <si>
    <t>EQUIPAMIENTO CON CALENTADOR SOLAR EN EL MUNICIPIO DE FRESNILLO, LOCALIDAD MATÍAS RAMOS.</t>
  </si>
  <si>
    <t>EQUIPAMIENTO CON CALENTADOR SOLAR EN EL MUNICIPIO DE FRESNILLO, LOCALIDAD SAN IGNACIO.</t>
  </si>
  <si>
    <t>EQUIPAMIENTO CON CALENTADOR SOLAR EN EL MUNICIPIO DE FRESNILLO, LOCALIDAD SAN JOSÉ DEL RÍO.</t>
  </si>
  <si>
    <t>EQUIPAMIENTO CON CALENTADOR SOLAR EN EL MUNICIPIO DE FRESNILLO, LOCALIDAD SAN JUAN DE LOS HORNILLOS.</t>
  </si>
  <si>
    <t>EQUIPAMIENTO CON CALENTADOR SOLAR EN EL MUNICIPIO DE FRESNILLO, LOCALIDAD TRUJILLO.</t>
  </si>
  <si>
    <t>EQUIPAMIENTO CON CALENTADOR SOLAR EN EL MUNICIPIO DE FRESNILLO, LOCALIDAD MESA DE TECOLOTILLO.</t>
  </si>
  <si>
    <t>EQUIPAMIENTO CON CALENTADOR SOLAR EN EL MUNICIPIO DE FRESNILLO, LOCALIDAD NUEVO ZARAGOZA.</t>
  </si>
  <si>
    <t>EQUIPAMIENTO CON CALENTADOR SOLAR EN EL MUNICIPIO DE FRESNILLO, LOCALIDAD ATENAS.</t>
  </si>
  <si>
    <t>EQUIPAMIENTO CON CALENTADOR SOLAR EN EL MUNICIPIO DE FRESNILLO, LOCALIDAD COLONIA EL ÁGUILA (EL ÁGUILA).</t>
  </si>
  <si>
    <t>EQUIPAMIENTO CON CALENTADOR SOLAR EN EL MUNICIPIO DE FRESNILLO, LOCALIDAD COLONIA EMANCIPACIÓN.</t>
  </si>
  <si>
    <t>EQUIPAMIENTO CON CALENTADOR SOLAR EN EL MUNICIPIO DE FRESNILLO, LOCALIDAD EL SALITRILLO.</t>
  </si>
  <si>
    <t>EQUIPAMIENTO CON CALENTADOR SOLAR EN EL MUNICIPIO DE FRESNILLO, LOCALIDAD EL SALTO.</t>
  </si>
  <si>
    <t>EQUIPAMIENTO CON CALENTADOR SOLAR EN EL MUNICIPIO DE FRESNILLO, LOCALIDAD RINCÓN DE LA FLORIDA.</t>
  </si>
  <si>
    <t>EQUIPAMIENTO CON CALENTADOR SOLAR EN EL MUNICIPIO DE FRESNILLO, LOCALIDAD COLONIA SANTA ANITA.</t>
  </si>
  <si>
    <t>EQUIPAMIENTO CON CALENTADOR SOLAR EN EL MUNICIPIO DE FRESNILLO, LOCALIDAD COLONIA LA LUZ.</t>
  </si>
  <si>
    <t>EQUIPAMIENTO CON CALENTADOR SOLAR EN EL MUNICIPIO DE FRESNILLO, LOCALIDAD EL CENTRO.</t>
  </si>
  <si>
    <t>EQUIPAMIENTO CON CALENTADOR SOLAR EN EL MUNICIPIO DE FRESNILLO, LOCALIDAD ESTACIÓN GUTIERREZ.</t>
  </si>
  <si>
    <t>EQUIPAMIENTO CON CALENTADOR SOLAR EN EL MUNICIPIO DE FRESNILLO, LOCALIDAD FRACCIONAMIENTO SAN FELIPE.</t>
  </si>
  <si>
    <t>EQUIPAMIENTO CON CALENTADOR SOLAR EN EL MUNICIPIO DE FRESNILLO, LOCALIDAD FRESNILLO, ASENTAMIENTO VARIOS, EN 5 ZAP.</t>
  </si>
  <si>
    <t>EQUIPAMIENTO CON CALENTADOR SOLAR EN EL MUNICIPIO DE FRESNILLO, LOCALIDAD LA CASITA.</t>
  </si>
  <si>
    <t>EQUIPAMIENTO CON CALENTADOR SOLAR EN EL MUNICIPIO DE FRESNILLO, LOCALIDAD LA SOLEDAD.</t>
  </si>
  <si>
    <t>EQUIPAMIENTO CON CALENTADOR SOLAR EN EL MUNICIPIO DE FRESNILLO, LOCALIDAD LAS CATARINAS.</t>
  </si>
  <si>
    <t>EQUIPAMIENTO CON CALENTADOR SOLAR EN EL MUNICIPIO DE FRESNILLO, LOCALIDAD MIGUEL HIDALGO (HIDALGO), EN 3 ZAP.</t>
  </si>
  <si>
    <t>EQUIPAMIENTO CON CALENTADOR SOLAR EN EL MUNICIPIO DE FRESNILLO, LOCALIDAD RAMÓN LÓPEZ VELARDE (LA CHICHARRONA),</t>
  </si>
  <si>
    <t>EQUIPAMIENTO CON CALENTADOR SOLAR EN EL MUNICIPIO DE FRESNILLO, LOCALIDAD REDENCIÓN.</t>
  </si>
  <si>
    <t>EQUIPAMIENTO CON CALENTADOR SOLAR EN EL MUNICIPIO DE FRESNILLO, LOCALIDAD SAN MIGUEL DE SOSA.</t>
  </si>
  <si>
    <t>EQUIPAMIENTO CON CALENTADOR SOLAR EN EL MUNICIPIO DE FRESNILLO, LOCALIDAD SAN PABLO DE RANCHO GRANDE.</t>
  </si>
  <si>
    <t>EQUIPAMIENTO CON CALENTADOR SOLAR EN EL MUNICIPIO DE NOCHISTLAN DE MEJIA, LOCALIDAD LA MAJADA</t>
  </si>
  <si>
    <t>EQUIPAMIENTO CON CALENTADOR SOLAR EN EL MUNICIPIO DE NOCHISTLAN DE MEJIA, LOCALIDAD LOS TEPETATES</t>
  </si>
  <si>
    <t>EQUIPAMIENTO CON CALENTADOR SOLAR EN EL MUNICIPIO DE NOCHISTLAN DE MEJIA, LOCALIDAD TOYAHUA DE ABAJO</t>
  </si>
  <si>
    <t>EQUIPAMIENTO CON CALENTADOR SOLAR EN EL MUNICIPIO DE NOCHISTLAN DE MEJIA, LOCALIDAD TOYAHUA DE ARRIBA</t>
  </si>
  <si>
    <t>EQUIPAMIENTO CON CALENTADOR SOLAR EN EL MUNICIPIO DE NOCHISTLAN DE MEJIA, LOCALIDAD TLACHICHILA</t>
  </si>
  <si>
    <t>EQUIPAMIENTO CON CALENTADOR SOLAR EN EL MUNICIPIO DE NOCHISTLAN DE MEJIA, LOCALIDAD NOCHISTLAN DE MEJIA, ASENTAMIENTOS VARIOS, EN 9 ZAP´S.</t>
  </si>
  <si>
    <t>EQUIPAMIENTO CON CALENTADOR SOLAR EN EL MUNICIPIO DE RÍO GRANDE, LOCALIDAD ANASTACIO V. HINOJOSA</t>
  </si>
  <si>
    <t>EQUIPAMIENTO CON CALENTADOR SOLAR EN EL MUNICIPIO DE RÍO GRANDE, LOCALIDAD CIÉNEGA Y MANCILLAS</t>
  </si>
  <si>
    <t xml:space="preserve">EQUIPAMIENTO CON CALENTADOR SOLAR EN EL MUNICIPIO DE RÍO GRANDE, LOCALIDAD EL FUERTE </t>
  </si>
  <si>
    <t>EQUIPAMIENTO CON CALENTADOR SOLAR EN EL MUNICIPIO DE RÍO GRANDE, LOCALIDAD EMILIANO ZAPATA (MORONES)</t>
  </si>
  <si>
    <t xml:space="preserve">EQUIPAMIENTO CON CALENTADOR SOLAR EN EL MUNICIPIO DE RÍO GRANDE, LOCALIDAD FRANCISCO GARCIA SALINAS </t>
  </si>
  <si>
    <t>EQUIPAMIENTO CON CALENTADOR SOLAR EN EL MUNICIPIO DE RÍO GRANDE, LOCALIDAD LORETO ZAP 1268</t>
  </si>
  <si>
    <t xml:space="preserve">EQUIPAMIENTO CON CALENTADOR SOLAR EN EL MUNICIPIO DE RÍO GRANDE, LOCALIDAD RIO GRANDE, ASENTAMIENTO CENTRO EN 7 ZAP </t>
  </si>
  <si>
    <t>EQUIPAMIENTO CON CALENTADOR SOLAR EN EL MUNICIPIO DE JALPA, LOCALIDAD JALPA, ASENTAMIENTOS VARIOS.</t>
  </si>
  <si>
    <t>EQUIPAMIENTO CON CALENTADOR SOLAR EN EL MUNICIPIO DE JALPA, LOCALIDAD JALPA, ASENTAMIENTOS VARIOS, EN 9 ZAP.</t>
  </si>
  <si>
    <t>EQUIPAMIENTO CON CALENTADOR SOLAR EN EL MUNICIPIO DE JALPA, LOCALIDAD GUADALUPE VICTORIA (LA VILLITA).</t>
  </si>
  <si>
    <t>EQUIPAMIENTO CON CALENTADOR SOLAR EN EL MUNICIPIO DE JALPA, LOCALIDAD LA CHAVEÑA.</t>
  </si>
  <si>
    <t>EQUIPAMIENTO CON CALENTADOR SOLAR EN EL MUNICIPIO DE JALPA, LOCALIDAD LA PITAYA.</t>
  </si>
  <si>
    <t>EQUIPAMIENTO CON CALENTADOR SOLAR EN EL MUNICIPIO DE JALPA, LOCALIDAD LAS PRESAS.</t>
  </si>
  <si>
    <t>EQUIPAMIENTO CON CALENTADOR SOLAR EN EL MUNICIPIO DE JALPA, LOCALIDAD RANCHO DE ARRIBA.</t>
  </si>
  <si>
    <t>EQUIPAMIENTO CON CALENTADOR SOLAR EN EL MUNICIPIO DE JALPA, LOCALIDAD SANTA JUANA (IGNACIO ZARAGOZA).</t>
  </si>
  <si>
    <t>EQUIPAMIENTO CON CALENTADOR SOLAR EN EL MUNICIPIO DE JALPA, LOCALIDAD VILLITA DE ABAJO (LA VILLITA SAN LORENZO) .</t>
  </si>
  <si>
    <t>EQUIPAMIENTO CON CALENTADOR SOLAR EN EL MUNICIPIO DE JALPA, LOCALIDAD EL RODEO.</t>
  </si>
  <si>
    <t>EQUIPAMIENTO CON CALENTADOR SOLAR EN EL MUNICIPIO DE JALPA, LOCALIDAD EL TUITÁN.</t>
  </si>
  <si>
    <t>EQUIPAMIENTO CON CALENTADOR SOLAR EN EL MUNICIPIO DE APULCO, LOCALIDAD LAS TIJERAS.</t>
  </si>
  <si>
    <t xml:space="preserve">EQUIPAMIENTO CON CALENTADOR SOLAR EN EL MUNICIPIO DE APULCO, LOCALIDAD APULCO </t>
  </si>
  <si>
    <t>EQUIPAMIENTO CON CALENTADOR SOLAR EN EL MUNICIPIO DE APULCO, LOCALIDAD TENAYUCA</t>
  </si>
  <si>
    <t xml:space="preserve">EQUIPAMIENTO CON CALENTADOR SOLAR EN EL MUNICIPIO DE APULCO, LOCALIDAD APULCO, ASENTAMIENTO CENTRO EN ZAP 0096 </t>
  </si>
  <si>
    <t xml:space="preserve">EQUIPAMIENTO CON CALENTADOR SOLAR EN EL MUNICIPIO DE MONTE ESCOBEDO, LOCALIDAD MONTE ESCOBEDO </t>
  </si>
  <si>
    <t>EQUIPAMIENTO CON CALENTADOR SOLAR EN EL MUNICIPIO DE MONTE ESCOBEDO, LOCALIDAD COLONIA VICENTE GUERRERO.</t>
  </si>
  <si>
    <t>EQUIPAMIENTO CON CALENTADOR SOLAR EN EL MUNICIPIO DE MONTE ESCOBEDO, LOCALIDAD ADJUNTAS DEL REFUGIO.</t>
  </si>
  <si>
    <t>EQUIPAMIENTO CON CALENTADOR SOLAR EN EL MUNICIPIO DE MONTE ESCOBEDO, LOCALIDAD SAN RAMÓN.</t>
  </si>
  <si>
    <t>EQUIPAMIENTO CON CALENTADOR SOLAR EN EL MUNICIPIO DE MONTE ESCOBEDO, LOCALIDAD EL CAPULÍN DE LOS RUÍZ.</t>
  </si>
  <si>
    <t>EQUIPAMIENTO CON CALENTADOR SOLAR EN EL MUNICIPIO DE MONTE ESCOBEDO, LOCALIDAD LA MASITA.</t>
  </si>
  <si>
    <t>QUIPAMIENTO CON CALENTADOR SOLAR EN EL MUNICIPIO DE VILLA DE COS, LOCALIDAD VILLA DE COS, ASENTAMIENTO CENTRO EN 7 ZAP.</t>
  </si>
  <si>
    <t>EQUIPAMIENTO CON CALENTADOR SOLAR EN EL MUNICIPIO DE VILLA DE COS, LOCALIDAD LA PRIETA</t>
  </si>
  <si>
    <t>EQUIPAMIENTO CON CALENTADOR SOLAR EN EL MUNICIPIO DE VILLA DE COS, LOCALIDAD VILLA DE COS.</t>
  </si>
  <si>
    <t>EQUIPAMIENTO CON CALENTADOR SOLAR EN EL MUNICIPIO DE CAÑITAS DE FELIPE PESCADOR, LOCALIDAD CAÑITAS DE FELIPE PESCADOR.</t>
  </si>
  <si>
    <t>EQUIPAMIENTO CON CALENTADOR SOLAR EN EL MUNICIPIO DE CAÑITAS DE FELIPE PESCADOR, LOCALIDAD CAÑITAS DE FELIPE PESCADOR, ASENTAMIENTO LOMA BONITA EN ZAP 0127 Y 0150</t>
  </si>
  <si>
    <t>EQUIPAMIENTO CON CALENTADOR SOLAR EN EL MUNICIPIO DE CAÑITAS DE FELIPE PESCADOR, LOCALIDAD LA QUEMADA.</t>
  </si>
  <si>
    <t>EQUIPAMIENTO CON CALENTADOR SOLAR EN EL MUNICIPIO DE NORIA DE ÁNGELES, LOCALIDAD COLONIA FRANCISCO I. MADERO</t>
  </si>
  <si>
    <t>EQUIPAMIENTO CON CALENTADOR SOLAR EN EL MUNICIPIO DE NORIA DE ÁNGELES, LOCALIDAD COLONIA INDEPENDENCIA (LA SOLEDAD).</t>
  </si>
  <si>
    <t>EQUIPAMIENTO CON CALENTADOR SOLAR EN EL MUNICIPIO DE NORIA DE ÁNGELES, LOCALIDAD GENERAL GUADALUPE VICTORIA (ESTACIÓN LA HONDA)</t>
  </si>
  <si>
    <t>EQUIPAMIENTO CON CALENTADOR SOLAR EN EL MUNICIPIO DE NORIA DE ÁNGELES, LOCALIDAD PLAYAS DEL REFUGIO (HUERTAS DE MARAVILLAS)</t>
  </si>
  <si>
    <t>EQUIPAMIENTO CON CALENTADOR SOLAR EN EL MUNICIPIO DE NORIA DE ÁNGELES, LOCALIDAD PUERTO DE JUAN ALBERTO</t>
  </si>
  <si>
    <t>EQUIPAMIENTO CON CALENTADOR SOLAR EN EL MUNICIPIO DE NORIA DE ÁNGELES, LOCALIDAD SAN ANTONIO DE LA MULA</t>
  </si>
  <si>
    <t>EQUIPAMIENTO CON CALENTADOR SOLAR EN EL MUNICIPIO DE MAZAPIL, LOCALIDAD EL CARDITO</t>
  </si>
  <si>
    <t>EQUIPAMIENTO CON CALENTADOR SOLAR EN EL MUNICIPIO DE MAZAPIL, LOCALIDAD EL VERGEL</t>
  </si>
  <si>
    <t>EQUIPAMIENTO CON CALENTADOR SOLAR EN EL MUNICIPIO DE MAZAPIL, LOCALIDAD LA FORTUNA ANEXO VERGEL</t>
  </si>
  <si>
    <t>EQUIPAMIENTO CON CALENTADOR SOLAR EN EL MUNICIPIO DE GENARO CODINA, LOCALIDAD GENARO CODINA, ASENTAMIENTO BARRIO LOS ARTEAGA EN ZAP 0181</t>
  </si>
  <si>
    <t>EQUIPAMIENTO CON CALENTADOR SOLAR EN EL MUNICIPIO DE GENARO CODINA, LOCALIDAD COLONIA EL REFUGIO.</t>
  </si>
  <si>
    <t>EQUIPAMIENTO CON CALENTADOR SOLAR EN EL MUNICIPIO DE GENARO CODINA, LOCALIDAD EL PALMARITO.</t>
  </si>
  <si>
    <t>EQUIPAMIENTO CON CALENTADOR SOLAR EN EL MUNICIPIO DE GENARO CODINA, LOCALIDAD  PASO DE MENDEZ</t>
  </si>
  <si>
    <t xml:space="preserve">EQUIPAMIENTO CON CALENTADOR SOLAR EN EL MUNICIPIO DE HUANUSCO, LOCALIDAD ARELLANOS. </t>
  </si>
  <si>
    <t xml:space="preserve">EQUIPAMIENTO CON CALENTADOR SOLAR EN EL MUNICIPIO DE HUANUSCO, LOCALIDAD HUANUSCO. </t>
  </si>
  <si>
    <t xml:space="preserve">EQUIPAMIENTO CON CALENTADOR SOLAR EN EL MUNICIPIO DE HUANUSCO, LOCALIDAD CIÉNEGA DE SAN FELIPE (CIÉNEGA DE ABAJO). </t>
  </si>
  <si>
    <t>EQUIPAMIENTO CON CALENTADOR SOLAR EN EL MUNICIPIO DE HUANUSCO, LOCALIDAD MEXIQUITO (RANCHO NUEVO).</t>
  </si>
  <si>
    <t xml:space="preserve">EQUIPAMIENTO CON CALENTADOR SOLAR EN EL MUNICIPIO DE HUANUSCO, LOCALIDAD LOS SOYATES </t>
  </si>
  <si>
    <t>EQUIPAMIENTO CON CALENTADOR SOLAR EN EL MUNICIPIO DE HUANUSCO, LOCALIDAD SAN PEDRO APÓSTOL.</t>
  </si>
  <si>
    <t xml:space="preserve">EQUIPAMIENTO CON CALENTADOR SOLAR EN EL MUNICIPIO DE HUANUSCO, LOCALIDAD MESA DE LOS DESMONTES. </t>
  </si>
  <si>
    <t>EQUIPAMIENTO CON CALENTADOR SOLAR EN EL MUNICIPIO DE CONCEPCIÓN DEL ORO, LOCALIDAD FRACCION LAS HUERTAS (LAS HUERTAS)</t>
  </si>
  <si>
    <t>EQUIPAMIENTO CON CALENTADOR SOLAR EN EL MUNICIPIO DE CONCEPCIÓN DEL ORO, LOCALIDAD CONCEPCIÓN DEL ORO, ASENTAMIENTOS VARIOS, EN  7 ZAP.</t>
  </si>
  <si>
    <t>EQUIPAMIENTO CON CALENTADOR SOLAR EN EL MUNICIPIO DE CONCEPCIÓN DEL ORO, LOCALIDAD COLONIA FOVISSSTE</t>
  </si>
  <si>
    <t>EQUIPAMIENTO CON CALENTADOR SOLAR EN EL MUNICIPIO DE CONCEPCIÓN DEL ORO, LOCALIDAD LA CURVA</t>
  </si>
  <si>
    <t>EQUIPAMIENTO CON CALENTADOR SOLAR EN EL MUNICIPIO DE CUAUHTEMOC, LOCALIDAD SAN PEDRO PIEDRA GORDA, EN ZAP 0085 Y 0314.</t>
  </si>
  <si>
    <t>EQUIPAMIENTO CON CALENTADOR SOLAR EN EL MUNICIPIO DE CUAUHTEMOC, LOCALIDAD SAN PEDRO PIEDRA GORDA.</t>
  </si>
  <si>
    <t>EQUIPAMIENTO CON CALENTADOR SOLAR EN EL MUNICIPIO DE EL PLATEADO DE JOAQUÍN AMARO, LOCALIDAD EL PLATEADO DE JOAQUÍN AMARO, ZAP 0041.</t>
  </si>
  <si>
    <t>EQUIPAMIENTO CON CALENTADOR SOLAR EN EL MUNICIPIO DE EL PLATEADO DE JOAQUÍN AMARO, LOCALIDAD LA PRESA.</t>
  </si>
  <si>
    <t>EQUIPAMIENTO CON CALENTADOR SOLAR EN EL MUNICIPIO DE EL PLATEADO DE JOAQUÍN AMARO, LOCALIDAD SAN ANTONIO DE LA CALERA (LA CALERA).</t>
  </si>
  <si>
    <t>EQUIPAMIENTO CON CALENTADOR SOLAR EN EL MUNICIPIO DE PINOS, LOCALIDAD PINOS.</t>
  </si>
  <si>
    <t>EQUIPAMIENTO CON CALENTADOR SOLAR EN EL MUNICIPIO DE PINOS, LOCALIDAD PINOS, EN ZAP 0313 Y 0559.</t>
  </si>
  <si>
    <t>EQUIPAMIENTO CON CALENTADOR SOLAR EN EL MUNICIPIO DE PINOS, LOCALIDAD SALDAÑA.</t>
  </si>
  <si>
    <t>EQUIPAMIENTO CON CALENTADOR SOLAR EN EL MUNICIPIO DE PINOS, LOCALIDAD COLONIA SAN JOAQUÍN.</t>
  </si>
  <si>
    <t>EQUIPAMIENTO CON CALENTADOR SOLAR EN EL MUNICIPIO DE TEPETONGO, LOCALIDAD ARROYO SECO DE ABAJO.</t>
  </si>
  <si>
    <t>EQUIPAMIENTO CON CALENTADOR SOLAR EN EL MUNICIPIO DE TEPETONGO, LOCALIDAD ARROYO SECO DE ENMEDIO.</t>
  </si>
  <si>
    <t>EQUIPAMIENTO CON CALENTADOR SOLAR EN EL MUNICIPIO DE TEPETONGO, LOCALIDAD IGNACIO ZARAGOZA (ZARAGOZA).</t>
  </si>
  <si>
    <t>EQUIPAMIENTO CON CALENTADOR SOLAR EN EL MUNICIPIO DE TEPETONGO, LOCALIDAD LA TROJITA.</t>
  </si>
  <si>
    <t>EQUIPAMIENTO CON CALENTADOR SOLAR EN EL MUNICIPIO DE TEPETONGO, LOCALIDAD TEPETONGO, EN VARIAS ZAP.</t>
  </si>
  <si>
    <t>EQUIPAMIENTO CON CALENTADOR SOLAR EN EL MUNICIPIO DE TEPETONGO, LOCALIDAD VÍBORAS.</t>
  </si>
  <si>
    <t>EQUIPAMIENTO CON CALENTADOR SOLAR EN EL MUNICIPIO DE TEPETONGO, LOCALIDAD EL CUIDADO.</t>
  </si>
  <si>
    <t>EQUIPAMIENTO CON CALENTADOR SOLAR EN EL MUNICIPIO DE TEPETONGO, LOCALIDAD EL LAUREL.</t>
  </si>
  <si>
    <t>EQUIPAMIENTO CON CALENTADOR SOLAR EN EL MUNICIPIO DE TEPETONGO, LOCALIDAD BUENAVISTA.</t>
  </si>
  <si>
    <t>EQUIPAMIENTO CON CALENTADOR SOLAR EN EL MUNICIPIO DE SUSTICACÁN, LOCALIDAD SUSTICACÁN.</t>
  </si>
  <si>
    <t>EQUIPAMIENTO CON CALENTADOR SOLAR EN EL MUNICIPIO DE SUSTICACÁN, LOCALIDAD SUSTICACÁN, EN 2 ZAP.</t>
  </si>
  <si>
    <t>EQUIPAMIENTO CON CALENTADOR SOLAR EN EL MUNICIPIO DE SUSTICACÁN, LOCALIDAD EL CHIQUIHUITE.</t>
  </si>
  <si>
    <t>EQUIPAMIENTO CON CALENTADOR SOLAR EN EL MUNICIPIO DE VILLAHIDALGO, LOCALIDAD EL MAGUEY</t>
  </si>
  <si>
    <t>EQUIPAMIENTO CON CALENTADOR SOLAR EN EL MUNICIPIO DE VILLAHIDALGO, LOCALIDAD EL TEPETATE</t>
  </si>
  <si>
    <t>EQUIPAMIENTO CON CALENTADOR SOLAR EN EL MUNICIPIO DE VILLAHIDALGO, LOCALIDAD LA BALLENA</t>
  </si>
  <si>
    <t>EQUIPAMIENTO CON CALENTADOR SOLAR EN EL MUNICIPIO DE VILLA HIDALGO, LOCALIDAD LA LAGUNITA</t>
  </si>
  <si>
    <t>EQUIPAMIENTO CON CALENTADOR SOLAR EN EL MUNICIPIO DE VILLAHIDALGO, LOCALIDAD MONTE GRANDE</t>
  </si>
  <si>
    <t>EQUIPAMIENTO CON CALENTADOR SOLAR EN EL MUNICIPIO DE VILLAHIDALGO, LOCALIDAD PRESA DE VALENZUELA (LAGUNA DE VALENZUELA)</t>
  </si>
  <si>
    <t>EQUIPAMIENTO CON CALENTADOR SOLAR EN EL MUNICIPIO DE VILLAHIDALGO, LOCALIDAD SAN AGUSTÍN</t>
  </si>
  <si>
    <t>EQUIPAMIENTO CON CALENTADOR SOLAR EN EL MUNICIPIO DE VILLA HIDALGO, LOCALIDAD VILLA HIDALGO EN VARIAS ZAP</t>
  </si>
  <si>
    <t>EQUIPAMIENTO CON CALENTADOR SOLAR EN EL MUNICIPIO DE MIGUEL AUZA, LOCALIDAD COLONIA VEINTE DE NOVIEMBRE (SANTA ANA)</t>
  </si>
  <si>
    <t>EQUIPAMIENTO CON CALENTADOR SOLAR EN EL MUNICIPIO DE VILLA GARCÍA , LOCALIDAD VILLA GARCÍA, ASENTAMIENTOS VARIOS EN 3 ZAP.</t>
  </si>
  <si>
    <t>EQUIPAMIENTO CON CALENTADOR SOLAR EN EL MUNICIPIO DE VILLA GARCÍA, LOCALIDAD LOS CAMPOS.</t>
  </si>
  <si>
    <t>EQUIPAMIENTO CON CALENTADOR SOLAR EN EL MUNICIPIO DE VILLA GARCÍA , LOCALIDAD RANCHO NUEVO</t>
  </si>
  <si>
    <t>EQUIPAMIENTO CON CALENTADOR SOLAR EN EL MUNICIPIO DE MORELOS, LOCALIDAD MORELOS, ASENTAMIENTOS VARIOS EN 6 ZAP</t>
  </si>
  <si>
    <t>EQUIPAMIENTO CON CALENTADOR SOLAR EN EL MUNICIPIO DE MORELOS, LOCALIDAD HACIENDA NUEVA, ASENTAMIENTOS VARIOS EN 4 ZAP</t>
  </si>
  <si>
    <t>EQUIPAMIENTO CON CALENTADOR SOLAR EN EL MUNICIPIO DE MORELOS, LOCALIDAD LAS PILAS</t>
  </si>
  <si>
    <t>EQUIPAMIENTO CON CALENTADOR SOLAR EN EL MUNICIPIO DE PÁNUCO, LOCALIDAD MULEROS.</t>
  </si>
  <si>
    <t>EQUIPAMIENTO CON CALENTADOR SOLAR EN EL MUNICIPIO DE PÁNUCO, LOCALIDAD POZO DE GAMBOA EN ZAP 0157 Y 0142.</t>
  </si>
  <si>
    <t>EQUIPAMIENTO CON CALENTADOR SOLAR EN EL MUNICIPIO DE PÁNUCO, LOCALIDAD SAN ANTONIO DEL CIPRÉS EN ZAP 0212.</t>
  </si>
  <si>
    <t>EQUIPAMIENTO CON CALENTADOR SOLAR EN EL MUNICIPIO DE CALERA, LOCALIDAD VÍCTOR ROSALES , ASENTAMIENTOS VARIOS, EN 15 ZAP.</t>
  </si>
  <si>
    <t>EQUIPAMIENTO CON CALENTADOR SOLAR, EN EL MUNICIPIO DE CALERA, LOCALIDAD RAMÓN LÓPEZ VELARDE (TORIBIO), ASENTAMIENTOS VARIOS, EN 2 ZAP.</t>
  </si>
  <si>
    <t xml:space="preserve">EQUIPAMIENTO CON CALENTADOR SOLAR EN EL MUNICIPIO DE CALERA, LOCALIDAD RIO FRIO </t>
  </si>
  <si>
    <t xml:space="preserve">EQUIPAMIENTO CON CALENTADOR SOLAR EN EL MUNICIPIO DE GENERAL ENRIQUE ESTRADA , LOCALIDAD GENERAL ENRIQUE ESTRADA  EN 6 ZAP </t>
  </si>
  <si>
    <t xml:space="preserve">EQUIPAMIENTO CON CALENTADOR SOLAR EN EL MUNICIPIO DE GENERAL ENRIQUE ESTRADA , LOCALIDAD GENERAL FELIX U GÓMEZ (EL MUERTO) </t>
  </si>
  <si>
    <t>EQUIPAMIENTO CON CALENTADOR SOLAR EN EL MUNICIPIO DE VETAGRANDE, LOCALIDAD SAUCEDA DE LA BORDA</t>
  </si>
  <si>
    <t>EQUIPAMIENTO CON CALENTADOR SOLAR EN EL MUNICIPIO DE VETAGRANDE, LOCALIDAD GUADALUPITO</t>
  </si>
  <si>
    <t>EQUIPAMIENTO CON CALENTADOR SOLAR EN EL MUNICIPIO DE VETAGRANDE, LOCALIDAD SAN JOSÉ DE LA ERA.</t>
  </si>
  <si>
    <t>EQUIPAMIENTO CON CALENTADOR SOLAR EN EL MUNICIPIO DE VETAGRANDE, LOCALIDAD SANTA RITA</t>
  </si>
  <si>
    <t>EQUIPAMIENTO CON CALENTADOR SOLAR EN EL MUNICIPIO DE ZACATECAS, LOCALIDAD BENITO JUÁREZ (SAN CAYETANO)</t>
  </si>
  <si>
    <t>EQUIPAMIENTO CON CALENTADOR SOLAR EN EL MUNICIPIO DE ZACATECAS, LOCALIDAD CALERILLA</t>
  </si>
  <si>
    <t>EQUIPAMIENTO CON CALENTADOR SOLAR EN EL MUNICIPIO DE ZACATECAS, LOCALIDAD CIENEGUILLAS</t>
  </si>
  <si>
    <t>EQUIPAMIENTO CON CALENTADOR SOLAR EN EL MUNICIPIO DE ZACATECAS, LOCALIDAD FRANCISCO I MADERO</t>
  </si>
  <si>
    <t>EQUIPAMIENTO CON CALENTADOR SOLAR EN EL MUNICIPIO DE ZACATECAS, LOCALIDAD GONZÁLEZ ORTEGA (MACHINES)</t>
  </si>
  <si>
    <t>EQUIPAMIENTO CON CALENTADOR SOLAR EN EL MUNICIPIO DE ZACATECAS, LOCALIDAD LA REFORMA (SAN BLAS)</t>
  </si>
  <si>
    <t>EQUIPAMIENTO CON CALENTADOR SOLAR EN EL MUNICIPIO DE ZACATECAS, LOCALIDAD LAS CHILITAS</t>
  </si>
  <si>
    <t>EQUIPAMIENTO CON CALENTADOR SOLAR EN EL MUNICIPIO DE ZACATECAS, LOCALIDAD MIGUEL HIDALGO (SAN MIGUEL)</t>
  </si>
  <si>
    <t>EQUIPAMIENTO CON CALENTADOR SOLAR EN EL MUNICIPIO DE ZACATECAS, LOCALIDAD PICONES</t>
  </si>
  <si>
    <t>EQUIPAMIENTO CON CALENTADOR SOLAR EN EL MUNICIPIO DE ZACATECAS, LOCALIDAD RANCHO NUEVO</t>
  </si>
  <si>
    <t>EQUIPAMIENTO CON CALENTADOR SOLAR EN EL MUNICIPIO DE ZACATECAS, LOCALIDAD SAN ANTONIO DE LOS NEGROS (LOS NEGROS)</t>
  </si>
  <si>
    <t>EQUIPAMIENTO CON CALENTADOR SOLAR EN EL MUNICIPIO DE ZACATECAS, LOCALIDAD ZACATECAS, ASENTAMIENTOS VARIOS, EN 60 ZAP´S.</t>
  </si>
  <si>
    <t>EQUIPAMIENTO CON CALENTADOR SOLAR EN EL MUNICIPIO DE JEREZ, LOCALIDAD PRIVADA LOS TRUJILLO.</t>
  </si>
  <si>
    <t xml:space="preserve">EQUIPAMIENTO CON CALENTADOR SOLAR EN EL MUNICIPIO DE JEREZ, LOCALIDAD JEREZ DE GARCÍA SALINAS, ASENTAMIENTOS VARIOS EN 19 ZAP </t>
  </si>
  <si>
    <t>EQUIPAMIENTO CON CALENTADOR SOLAR EN EL MUNICIPIO DE JEREZ, LOCALIDAD EL CARGADERO</t>
  </si>
  <si>
    <t xml:space="preserve">EQUIPAMIENTO CON CALENTADOR SOLAR EN EL MUNICIPIO DE VALPARAÍSO, LOCALIDAD EL CAPULÍN DE LA SIERRA    </t>
  </si>
  <si>
    <t>EQUIPAMIENTO CON CALENTADOR SOLAR EN EL MUNICIPIO DE VALPARAÍSO, LOCALIDAD EL TEJUJÁN    .</t>
  </si>
  <si>
    <t xml:space="preserve">EQUIPAMIENTO CON CALENTADOR SOLAR EN EL MUNICIPIO DE VALPARAÍSO, LOCALIDAD LOBATOS    </t>
  </si>
  <si>
    <t>EQUIPAMIENTO CON CALENTADOR SOLAR EN EL MUNICIPIO DE VALPARAÍSO, LOCALIDAD POTRERO DE GALLEGOS</t>
  </si>
  <si>
    <t xml:space="preserve">EQUIPAMIENTO CON CALENTADOR SOLAR EN EL MUNICIPIO DE VALPARAÍSO, LOCALIDAD SANTA ROSA DE LIMA </t>
  </si>
  <si>
    <t>EQUIPAMIENTO CON CALENTADOR SOLAR EN EL MUNICIPIO DE VALPARAÍSO, LOCALIDAD VALPARAÍSO,  ASENTAMIENTO VARIOS,  EN 12 ZAP</t>
  </si>
  <si>
    <t>EQUIPAMIENTO CON CALENTADOR SOLAR EN EL MUNICIPIO DE TRANCOSO, LOCALIDAD TRANCOSO, ASENTAMIENTOS VARIOS, EN 12 ZAP.</t>
  </si>
  <si>
    <t>EQUIPAMIENTO CON CALENTADOR SOLAR EN EL MUNICIPIO DE TRANCOSO, LOCALIDAD SAN JOSÉ DEL CARMEN</t>
  </si>
  <si>
    <t>EQUIPAMIENTO CON CALENTADOR SOLAR EN EL MUNICIPIO DE TRANCOSO, LOCALIDAD EL PORVENIR</t>
  </si>
  <si>
    <t>EQUIPAMIENTO CON CALENTADOR SOLAR EN EL MUNICIPIO DE TRANCOSO, LOCALIDAD RUBEN JARAMILLO (LA CHIRIPA)</t>
  </si>
  <si>
    <t xml:space="preserve">REHABILITACIÓN CON PAVIMENTACIÓN ASFÁLTICA EN MORELOS LOCALIDAD LAS PILAS, EN CALLE RAMÓN LÓPEZ VELARDE, PARA BENEFICIO DE LOS HABITANTES. </t>
  </si>
  <si>
    <t>REHABILITACIÓN CON PAVIMENTACIÓN ASFÁLTICA EN MORELOS, LOCALIDAD MORELOS, ASENTAMIENTO CENTRO, EN CALLES JUÁREZ Y JULIO ESCOBEDO EN ZAP 0076 Y 0080, PARA BENEFICIO DE LOS HABITANTES.</t>
  </si>
  <si>
    <t>CONSTRUCCIÓN DE ELECTRIFICACIÓN EN EL MUNICIPIO DE VILLANUEVA, LOCALIDAD MALPASO, ZAP 0329 Y 0598, EN CALLE MARISCAL, PARA BENEFICIO DE LOS HABITANTES.</t>
  </si>
  <si>
    <t>REHABILITACIÓN DE CALLE CON PAVIMENTACIÓN DE MEZCLA ASFÁLTICA EN EL MUNICIPIO DE JUCHIPILA, LOCALIDAD  POPULAR DEL SOL, ASENTAMIENTO POPULAR DEL SOL, EN CALLE MERCURIO, PARA BENEFICIO DE LOS HABITANTES.</t>
  </si>
  <si>
    <t>CONSTRUCCIÓN DE CALLE CON PAVIMENTACIÓN DE CONCRETO HIDRÁULICO EN LORETO, LOCALIDAD EL LOBO, EN CALLE AQUILES SERDÁN</t>
  </si>
  <si>
    <t>REHABILITACIÓN CON PAVIMENTACIÓN ASFÁLTICA EN MIGUEL AUZA, LOCALIDAD MIGUEL AUZA, ASENTAMIENTO SANTA FÉ, EN CALLE TRINIDAD RUELAS, ZAP 0348.</t>
  </si>
  <si>
    <t>EQUIPAMIENTO CON CALENTADOR SOLAR EN EL MUNICIPIO DE GUADALUPE, LOCALIDAD BAÑUELOS.</t>
  </si>
  <si>
    <t>EQUIPAMIENTO CON CALENTADOR SOLAR EN EL MUNICIPIO DE GUADALUPE, LOCALIDAD CASA BLANCA.</t>
  </si>
  <si>
    <t>EQUIPAMIENTO CON CALENTADOR SOLAR EN EL MUNICIPIO DE GUADALUPE, LOCALIDAD EL BORDO DE BUENAVISTA.</t>
  </si>
  <si>
    <t>EQUIPAMIENTO CON CALENTADOR SOLAR EN EL MUNICIPIO DE GUADALUPE, LOCALIDAD EL MASTRANTO    .</t>
  </si>
  <si>
    <t>EQUIPAMIENTO CON CALENTADOR SOLAR EN EL MUNICIPIO DE GUADALUPE, LOCALIDAD FRANCISCO E. GARCÍA (LOS RANCHEROS).</t>
  </si>
  <si>
    <t>EQUIPAMIENTO CON CALENTADOR SOLAR EN EL MUNICIPIO DE GUADALUPE, LOCALIDAD LA LUZ.</t>
  </si>
  <si>
    <t>EQUIPAMIENTO CON CALENTADOR SOLAR EN EL MUNICIPIO DE GUADALUPE, LOCALIDAD LA ZACATECANA EN LAS ZAP 174A, 1735.</t>
  </si>
  <si>
    <t>EQUIPAMIENTO CON CALENTADOR SOLAR EN EL MUNICIPIO DE GUADALUPE, LOCALIDAD MARTÍNEZ DOMÍNGUEZ    .</t>
  </si>
  <si>
    <t>EQUIPAMIENTO CON CALENTADOR SOLAR EN EL MUNICIPIO DE GUADALUPE, LOCALIDAD GUADALUPE EN VARIAS ZAP.</t>
  </si>
  <si>
    <t>EQUIPAMIENTO CON CALENTADOR SOLAR EN EL MUNICIPIO DE GUADALUPE, LOCALIDAD GENERAL EMILIANO ZAPATA (LA COCINERA).</t>
  </si>
  <si>
    <t>EQUIPAMIENTO CON CALENTADOR SOLAR EN EL MUNICIPIO DE GUADALUPE, LOCALIDAD OJO DE AGUA.</t>
  </si>
  <si>
    <t>EQUIPAMIENTO CON CALENTADOR SOLAR EN EL MUNICIPIO DE GUADALUPE, LOCALIDAD SAN IGNACIO.</t>
  </si>
  <si>
    <t>EQUIPAMIENTO CON CALENTADOR SOLAR EN EL MUNICIPIO DE GUADALUPE, LOCALIDAD TACOALECHE EN 6 ZAP.</t>
  </si>
  <si>
    <t>EQUIPAMIENTO CON CALENTADOR SOLAR EN EL MUNICIPIO DE GUADALUPE, LOCALIDAD SANTA MÓNICA.</t>
  </si>
  <si>
    <t>EQUIPAMIENTO CON CALENTADOR SOLAR EN EL MUNICIPIO DE GUADALUPE, LOCALIDAD SAN RAMÓN.</t>
  </si>
  <si>
    <t>EQUIPAMIENTO CON CALENTADOR SOLAR EN EL MUNICIPIO DE GUADALUPE, LOCALIDAD SAN JERÓNIMO EN 4 ZAP.</t>
  </si>
  <si>
    <t>EL SALITRE</t>
  </si>
  <si>
    <t xml:space="preserve">VILLA DE COS </t>
  </si>
  <si>
    <t>SAN JERÓNIMO (LA NORIA)</t>
  </si>
  <si>
    <t>CALENTADOR</t>
  </si>
  <si>
    <t>EL SALTO.</t>
  </si>
  <si>
    <t>BOCA DEL RIVERA</t>
  </si>
  <si>
    <t xml:space="preserve"> MALPASO</t>
  </si>
  <si>
    <t>ATITANAC.</t>
  </si>
  <si>
    <t>EL FUERTE.</t>
  </si>
  <si>
    <t>TAYAHUA (SAN JOSÉ DE TAYAHUA).</t>
  </si>
  <si>
    <t xml:space="preserve">TABASCO </t>
  </si>
  <si>
    <t>HUISCOLCO</t>
  </si>
  <si>
    <t xml:space="preserve"> COLONIA PEDRO RAYGOZA (LOS SAUCES).</t>
  </si>
  <si>
    <t>SAN LUIS DE CUSTIQUE.</t>
  </si>
  <si>
    <t>SANTIAGO EL CHIQUE (EL CHIQUE).</t>
  </si>
  <si>
    <t>CRISÓSTOMOS</t>
  </si>
  <si>
    <t>EL TEPETATE</t>
  </si>
  <si>
    <t xml:space="preserve"> LA ALQUERÍA</t>
  </si>
  <si>
    <t>NORIAS DE LA VENTA</t>
  </si>
  <si>
    <t>EL AHIJADERO</t>
  </si>
  <si>
    <t>EL COLORADO</t>
  </si>
  <si>
    <t>EL REFUGIO DE ÁBREGO (BENITO JUÁREZ)</t>
  </si>
  <si>
    <t>LA MANGA</t>
  </si>
  <si>
    <t>EL ANGELITO</t>
  </si>
  <si>
    <t>FELIPE ÁNGELES (EL BARRANCO)</t>
  </si>
  <si>
    <t>MELCHOR OCAMPO (SAN JERÓNIMO)</t>
  </si>
  <si>
    <t>PRESA LEOBARDO REYNOSO (PRIMERO DE MAYO)</t>
  </si>
  <si>
    <t>SAN JUAN DE LA CASIMIRA</t>
  </si>
  <si>
    <t>SANTIAGUILLO</t>
  </si>
  <si>
    <t>TAPIAS DE SANTA CRUZ  (PEDRO RUIZ GONZÁLEZ).</t>
  </si>
  <si>
    <t xml:space="preserve">LOS ZAVALA (LA MANGA) [RANCHO] </t>
  </si>
  <si>
    <t>SAN JOSÉ DEL QUELITE.</t>
  </si>
  <si>
    <t>SEIS DE ENERO.</t>
  </si>
  <si>
    <t xml:space="preserve"> URITE.</t>
  </si>
  <si>
    <t xml:space="preserve"> ALTAMIRA.</t>
  </si>
  <si>
    <t>COLONIA BAÑUELOS (BAJÍO DE BAÑUELOS).</t>
  </si>
  <si>
    <t>COLONIA PLENITUD.</t>
  </si>
  <si>
    <t>COLONIA PURÍSIMA DEL MAGUEY.</t>
  </si>
  <si>
    <t>EL TEJUJÁN.</t>
  </si>
  <si>
    <t xml:space="preserve"> ESTACIÓN SAN JOSÉ</t>
  </si>
  <si>
    <t>LA FLORIDA.</t>
  </si>
  <si>
    <t>BUENAVISTA DE TRUJILLO.</t>
  </si>
  <si>
    <t xml:space="preserve"> CARRILLO.</t>
  </si>
  <si>
    <t>GUADALUPE DE TRUJILLO.</t>
  </si>
  <si>
    <t>LABOR DE SANTA BÁRBARA.</t>
  </si>
  <si>
    <t xml:space="preserve"> MATÍAS RAMOS.</t>
  </si>
  <si>
    <t xml:space="preserve"> SAN IGNACIO.</t>
  </si>
  <si>
    <t>SAN JOSÉ DEL RÍO.</t>
  </si>
  <si>
    <t>SAN JUAN DE LOS HORNILLOS.</t>
  </si>
  <si>
    <t>TRUJILLO.</t>
  </si>
  <si>
    <t>MESA DE TECOLOTILLO.</t>
  </si>
  <si>
    <t>NUEVO ZARAGOZA.</t>
  </si>
  <si>
    <t>ATENAS</t>
  </si>
  <si>
    <t>COLONIA EL ÁGUILA (EL ÁGUILA</t>
  </si>
  <si>
    <t>COLONIA EMANCIPACIÓN.</t>
  </si>
  <si>
    <t>EL SALITRILLO.</t>
  </si>
  <si>
    <t>RINCÓN DE LA FLORIDA.</t>
  </si>
  <si>
    <t>COLONIA SANTA ANITA</t>
  </si>
  <si>
    <t>COLONIA LA LUZ.</t>
  </si>
  <si>
    <t>EL CENTRO.</t>
  </si>
  <si>
    <t>ESTACIÓN GUTIERREZ.</t>
  </si>
  <si>
    <t>FRACCIONAMIENTO SAN FELIPE.</t>
  </si>
  <si>
    <t xml:space="preserve"> LA CASITA.</t>
  </si>
  <si>
    <t>LAS CATARINAS</t>
  </si>
  <si>
    <t>MIGUEL HIDALGO (HIDALGO)</t>
  </si>
  <si>
    <t xml:space="preserve"> RAMÓN LÓPEZ VELARDE (LA CHICHARRONA),</t>
  </si>
  <si>
    <t>REDENCIÓN.</t>
  </si>
  <si>
    <t>SAN MIGUEL DE SOSA.</t>
  </si>
  <si>
    <t>SAN PABLO DE RANCHO GRANDE.</t>
  </si>
  <si>
    <t>NOCHISTLÁN</t>
  </si>
  <si>
    <t>LA MAJADA</t>
  </si>
  <si>
    <t>LOS TEPETATES</t>
  </si>
  <si>
    <t>TOYAHUA DE ABAJO</t>
  </si>
  <si>
    <t>TOYAHUA DE ARRIBA</t>
  </si>
  <si>
    <t>TLACHICHILA</t>
  </si>
  <si>
    <t>NOCHISTLAN DE MEJIA</t>
  </si>
  <si>
    <t>ANASTACIO V. HINOJOSA</t>
  </si>
  <si>
    <t>CIÉNEGA Y MANCILLAS</t>
  </si>
  <si>
    <t xml:space="preserve">EL FUERTE </t>
  </si>
  <si>
    <t xml:space="preserve">FRANCISCO GARCIA SALINAS </t>
  </si>
  <si>
    <t>GUADALUPE VICTORIA (LA VILLITA).</t>
  </si>
  <si>
    <t>LA CHAVEÑA.</t>
  </si>
  <si>
    <t xml:space="preserve"> LA PITAYA.</t>
  </si>
  <si>
    <t>LAS PRESAS.</t>
  </si>
  <si>
    <t>RANCHO DE ARRIBA.</t>
  </si>
  <si>
    <t>SANTA JUANA (IGNACIO ZARAGOZA</t>
  </si>
  <si>
    <t>VILLITA DE ABAJO (LA VILLITA SAN LORENZO) .</t>
  </si>
  <si>
    <t xml:space="preserve"> EL RODEO.</t>
  </si>
  <si>
    <t>EL TUITÁN.</t>
  </si>
  <si>
    <t>LAS TIJERAS</t>
  </si>
  <si>
    <t>APULCO PEXT</t>
  </si>
  <si>
    <t>TENAYUCA</t>
  </si>
  <si>
    <t xml:space="preserve">APULCO </t>
  </si>
  <si>
    <t xml:space="preserve">MONTE ESCOBEDO </t>
  </si>
  <si>
    <t>COLONIA VICENTE GUERRERO.</t>
  </si>
  <si>
    <t>ADJUNTAS DEL REFUGIO.</t>
  </si>
  <si>
    <t xml:space="preserve"> SAN RAMÓN.</t>
  </si>
  <si>
    <t>EL CAPULÍN DE LOS RUÍZ.</t>
  </si>
  <si>
    <t xml:space="preserve"> LA MASITA.</t>
  </si>
  <si>
    <t>LA PRIETA</t>
  </si>
  <si>
    <t>VILLA DE COS.</t>
  </si>
  <si>
    <t>CAÑITAS DE FELIPEPESCADOR PEXT</t>
  </si>
  <si>
    <t>CAÑITAS DE FELIPEPESCADOR ZAP</t>
  </si>
  <si>
    <t>COLONIA INDEPENDENCIA (LA SOLEDAD).</t>
  </si>
  <si>
    <t>GENERAL GUADALUPE VICTORIA (ESTACIÓN LA HONDA)</t>
  </si>
  <si>
    <t>PUERTO DE JUAN ALBERTO</t>
  </si>
  <si>
    <t>SAN ANTONIO DE LA MULA</t>
  </si>
  <si>
    <t>EL CARDITO</t>
  </si>
  <si>
    <t>EL VERGEL</t>
  </si>
  <si>
    <t>LA FORTUNA ANEXO VERGEL</t>
  </si>
  <si>
    <t xml:space="preserve"> COLONIA EL REFUGIO.</t>
  </si>
  <si>
    <t>EL PALMARITO</t>
  </si>
  <si>
    <t>PASO DE MENDEZ</t>
  </si>
  <si>
    <t xml:space="preserve">ARELLANOS. </t>
  </si>
  <si>
    <t xml:space="preserve">CIÉNEGA DE SAN FELIPE (CIÉNEGA DE ABAJO). </t>
  </si>
  <si>
    <t>MEXIQUITO (RANCHO NUEVO).</t>
  </si>
  <si>
    <t xml:space="preserve">LOS SOYATES </t>
  </si>
  <si>
    <t xml:space="preserve"> SAN PEDRO APÓSTOL.</t>
  </si>
  <si>
    <t>MESA DE LOS DESMONTES.</t>
  </si>
  <si>
    <t>FRACCIÓN LAS HUERTAS</t>
  </si>
  <si>
    <t>COLONIA FOVISSSTE</t>
  </si>
  <si>
    <t>LA CURVA</t>
  </si>
  <si>
    <t>SAN PEDRO PIEDRA GORDA</t>
  </si>
  <si>
    <t>LA PRESA</t>
  </si>
  <si>
    <t>SAN ANTONIO DE LA CALERA (LA CALERA)</t>
  </si>
  <si>
    <t xml:space="preserve"> PINOS.</t>
  </si>
  <si>
    <t>SALDAÑA.</t>
  </si>
  <si>
    <t>COLONIA SAN JOAQUÍN.</t>
  </si>
  <si>
    <t>ARROYO SECO DE ABAJO.</t>
  </si>
  <si>
    <t>ARROYO SECO DE ENMEDIO.</t>
  </si>
  <si>
    <t>IGNACIO ZARAGOZA (ZARAGOZA)</t>
  </si>
  <si>
    <t>LA TROJITA.</t>
  </si>
  <si>
    <t>VÍBORAS.</t>
  </si>
  <si>
    <t xml:space="preserve"> EL CUIDADO.</t>
  </si>
  <si>
    <t>EL LAUREL.</t>
  </si>
  <si>
    <t>BUENAVISTA.</t>
  </si>
  <si>
    <t xml:space="preserve"> SUSTICACÁN.</t>
  </si>
  <si>
    <t>EL CHIQUIHUITE</t>
  </si>
  <si>
    <t>EL MAGUEY</t>
  </si>
  <si>
    <t xml:space="preserve"> LA BALLENA</t>
  </si>
  <si>
    <t xml:space="preserve"> LA LAGUNITA</t>
  </si>
  <si>
    <t>MONTE GRANDE</t>
  </si>
  <si>
    <t>PRESA DE VALENZUELA (LAGUNA DE VALENZUELA)</t>
  </si>
  <si>
    <t>SAN AGUSTÍN</t>
  </si>
  <si>
    <t>COLONIA VEINTE DE NOVIEMBRE</t>
  </si>
  <si>
    <t>LOS CAMPOS.</t>
  </si>
  <si>
    <t xml:space="preserve">HACIENDA NUEVA, </t>
  </si>
  <si>
    <t xml:space="preserve"> MULEROS.</t>
  </si>
  <si>
    <t>POZO DE GAMBOA</t>
  </si>
  <si>
    <t>RAMÓN LÓPEZ VELARDE TORIBIO 2 ZAP</t>
  </si>
  <si>
    <t>CALERA, RÍO FRIO</t>
  </si>
  <si>
    <t xml:space="preserve">GRAL. ENRIQUE ESTRADA </t>
  </si>
  <si>
    <t>GENERAL FELIX U GÓMEZ (EL MUERTO)</t>
  </si>
  <si>
    <t>GUADALUPITO</t>
  </si>
  <si>
    <t>SAN JOSÉ DE LA ERA.</t>
  </si>
  <si>
    <t>BENITO JUÁREZ (SAN CAYETANO)</t>
  </si>
  <si>
    <t>CALERILLA</t>
  </si>
  <si>
    <t>CIENEGUILLAS</t>
  </si>
  <si>
    <t>FRANCISCO I MADERO</t>
  </si>
  <si>
    <t>GONZÁLEZ ORTEGA (MACHINES)</t>
  </si>
  <si>
    <t>LA REFORMA (SAN BLAS)</t>
  </si>
  <si>
    <t>MIGUEL HIDALGO (SAN MIGUEL)</t>
  </si>
  <si>
    <t>PICONES</t>
  </si>
  <si>
    <t xml:space="preserve"> ZACATECAS</t>
  </si>
  <si>
    <t>PRIVADA LOS TRUJILLO.</t>
  </si>
  <si>
    <t>EL CARGADERO</t>
  </si>
  <si>
    <t xml:space="preserve">EL CAPULÍN DE LA SIERRA    </t>
  </si>
  <si>
    <t>EL TEJUJÁN</t>
  </si>
  <si>
    <t xml:space="preserve">LOBATOS  </t>
  </si>
  <si>
    <t xml:space="preserve">POTRERO DE GALLEGOS </t>
  </si>
  <si>
    <t xml:space="preserve">SANTA ROSA DE LIMA </t>
  </si>
  <si>
    <t>RUBEN JARAMILLO (LA CHIRIPA)</t>
  </si>
  <si>
    <t>EL LOBO</t>
  </si>
  <si>
    <t>BAÑUELOS</t>
  </si>
  <si>
    <t>EL BORDO DE BUENAVISTA</t>
  </si>
  <si>
    <t>EL MASTRANTO</t>
  </si>
  <si>
    <t>La Zacatecana</t>
  </si>
  <si>
    <t>GENERAL EMILIANO ZAPATA (LA COCINERA)</t>
  </si>
  <si>
    <t>OJO DE AGUA</t>
  </si>
  <si>
    <t>Santa Mónica</t>
  </si>
  <si>
    <t>SAN RAMÓN</t>
  </si>
  <si>
    <t>SAN JERÓNIMO 4 ZAP</t>
  </si>
  <si>
    <t>Monto ministrado al 30 de septiembre de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</si>
</sst>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mm/yy"/>
    <numFmt numFmtId="165" formatCode="#,##0_ ;\-#,##0\ "/>
    <numFmt numFmtId="166" formatCode="[$$-80A]#,##0.00"/>
  </numFmts>
  <fonts count="4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9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  <font>
      <b/>
      <sz val="14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color rgb="FF000000"/>
      <name val="Arial"/>
      <family val="2"/>
    </font>
    <font>
      <sz val="11"/>
      <color theme="1"/>
      <name val="Montserrat"/>
    </font>
    <font>
      <b/>
      <sz val="10"/>
      <color theme="0" tint="-4.9989318521683403E-2"/>
      <name val="Montserrat"/>
    </font>
    <font>
      <b/>
      <sz val="10"/>
      <color theme="1"/>
      <name val="Montserrat"/>
    </font>
    <font>
      <sz val="9"/>
      <color theme="1"/>
      <name val="Montserrat"/>
    </font>
    <font>
      <b/>
      <sz val="9"/>
      <color theme="1"/>
      <name val="Montserrat"/>
    </font>
    <font>
      <sz val="8"/>
      <color theme="1"/>
      <name val="Montserrat"/>
    </font>
    <font>
      <b/>
      <sz val="6"/>
      <color theme="1"/>
      <name val="Montserrat Light"/>
    </font>
    <font>
      <b/>
      <sz val="8"/>
      <color theme="1"/>
      <name val="Montserrat"/>
    </font>
    <font>
      <sz val="8"/>
      <color theme="0"/>
      <name val="Montserrat"/>
    </font>
    <font>
      <b/>
      <sz val="8"/>
      <color theme="0" tint="-4.9989318521683403E-2"/>
      <name val="Montserrat"/>
    </font>
    <font>
      <b/>
      <sz val="14"/>
      <color rgb="FF002060"/>
      <name val="Montserrat"/>
    </font>
    <font>
      <b/>
      <sz val="11"/>
      <color rgb="FF002060"/>
      <name val="Montserrat"/>
    </font>
    <font>
      <sz val="11"/>
      <color rgb="FF002060"/>
      <name val="Montserrat"/>
    </font>
    <font>
      <sz val="11"/>
      <color theme="2" tint="-0.499984740745262"/>
      <name val="Montserrat"/>
    </font>
    <font>
      <b/>
      <sz val="10"/>
      <color rgb="FF002060"/>
      <name val="Montserrat"/>
    </font>
    <font>
      <b/>
      <sz val="8"/>
      <color rgb="FF002060"/>
      <name val="Montserrat"/>
    </font>
  </fonts>
  <fills count="5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6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gradientFill degree="90">
        <stop position="0">
          <color rgb="FFFF0000"/>
        </stop>
        <stop position="1">
          <color rgb="FFC00000"/>
        </stop>
      </gradientFill>
    </fill>
    <fill>
      <patternFill patternType="solid">
        <fgColor rgb="FF00823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002060"/>
        <bgColor auto="1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/>
      <top/>
      <bottom/>
      <diagonal/>
    </border>
    <border>
      <left/>
      <right/>
      <top style="medium">
        <color rgb="FF800000"/>
      </top>
      <bottom style="medium">
        <color rgb="FF800000"/>
      </bottom>
      <diagonal/>
    </border>
    <border>
      <left style="thin">
        <color theme="0"/>
      </left>
      <right/>
      <top style="medium">
        <color rgb="FF800000"/>
      </top>
      <bottom style="medium">
        <color rgb="FF800000"/>
      </bottom>
      <diagonal/>
    </border>
    <border>
      <left style="thin">
        <color theme="0"/>
      </left>
      <right style="thin">
        <color theme="0"/>
      </right>
      <top style="medium">
        <color rgb="FF800000"/>
      </top>
      <bottom style="medium">
        <color rgb="FF8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800000"/>
      </bottom>
      <diagonal/>
    </border>
    <border>
      <left style="thin">
        <color theme="0"/>
      </left>
      <right style="mediumDashed">
        <color theme="0"/>
      </right>
      <top style="thin">
        <color theme="0"/>
      </top>
      <bottom style="medium">
        <color rgb="FF800000"/>
      </bottom>
      <diagonal/>
    </border>
    <border>
      <left style="mediumDashed">
        <color theme="0"/>
      </left>
      <right style="mediumDashed">
        <color theme="0"/>
      </right>
      <top style="thin">
        <color theme="0"/>
      </top>
      <bottom style="medium">
        <color rgb="FF800000"/>
      </bottom>
      <diagonal/>
    </border>
    <border>
      <left style="mediumDashed">
        <color theme="0"/>
      </left>
      <right/>
      <top style="thin">
        <color theme="0"/>
      </top>
      <bottom style="medium">
        <color rgb="FF800000"/>
      </bottom>
      <diagonal/>
    </border>
    <border>
      <left style="thin">
        <color theme="0"/>
      </left>
      <right style="mediumDashed">
        <color theme="0"/>
      </right>
      <top style="medium">
        <color rgb="FF800000"/>
      </top>
      <bottom style="medium">
        <color rgb="FF800000"/>
      </bottom>
      <diagonal/>
    </border>
    <border>
      <left style="mediumDashed">
        <color theme="0"/>
      </left>
      <right/>
      <top style="medium">
        <color rgb="FF800000"/>
      </top>
      <bottom style="medium">
        <color rgb="FF800000"/>
      </bottom>
      <diagonal/>
    </border>
    <border>
      <left/>
      <right/>
      <top/>
      <bottom style="thin">
        <color theme="0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/>
      <bottom/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20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10" fillId="20" borderId="0" applyNumberFormat="0" applyBorder="0" applyAlignment="0" applyProtection="0"/>
    <xf numFmtId="0" fontId="11" fillId="21" borderId="4" applyNumberFormat="0" applyAlignment="0" applyProtection="0"/>
    <xf numFmtId="0" fontId="12" fillId="22" borderId="5" applyNumberFormat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16" fillId="29" borderId="4" applyNumberFormat="0" applyAlignment="0" applyProtection="0"/>
    <xf numFmtId="0" fontId="17" fillId="30" borderId="0" applyNumberFormat="0" applyBorder="0" applyAlignment="0" applyProtection="0"/>
    <xf numFmtId="43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8" fillId="31" borderId="0" applyNumberFormat="0" applyBorder="0" applyAlignment="0" applyProtection="0"/>
    <xf numFmtId="0" fontId="1" fillId="0" borderId="0"/>
    <xf numFmtId="0" fontId="1" fillId="0" borderId="0"/>
    <xf numFmtId="0" fontId="3" fillId="0" borderId="0"/>
    <xf numFmtId="0" fontId="1" fillId="0" borderId="0"/>
    <xf numFmtId="0" fontId="19" fillId="0" borderId="0"/>
    <xf numFmtId="0" fontId="8" fillId="32" borderId="8" applyNumberFormat="0" applyFont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21" borderId="9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15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5" fillId="0" borderId="12" applyNumberFormat="0" applyFill="0" applyAlignment="0" applyProtection="0"/>
    <xf numFmtId="0" fontId="1" fillId="0" borderId="0"/>
    <xf numFmtId="44" fontId="8" fillId="0" borderId="0" applyFont="0" applyFill="0" applyBorder="0" applyAlignment="0" applyProtection="0"/>
    <xf numFmtId="0" fontId="8" fillId="0" borderId="0"/>
    <xf numFmtId="0" fontId="31" fillId="0" borderId="0"/>
    <xf numFmtId="0" fontId="8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116">
    <xf numFmtId="0" fontId="0" fillId="0" borderId="0" xfId="0"/>
    <xf numFmtId="0" fontId="0" fillId="0" borderId="0" xfId="0" applyAlignment="1">
      <alignment vertical="center" wrapText="1"/>
    </xf>
    <xf numFmtId="44" fontId="8" fillId="0" borderId="0" xfId="80" applyFont="1" applyAlignment="1">
      <alignment vertical="center" wrapText="1"/>
    </xf>
    <xf numFmtId="43" fontId="8" fillId="0" borderId="0" xfId="33" applyFont="1" applyAlignment="1">
      <alignment vertical="center" wrapText="1"/>
    </xf>
    <xf numFmtId="0" fontId="26" fillId="33" borderId="1" xfId="0" applyFont="1" applyFill="1" applyBorder="1" applyAlignment="1">
      <alignment vertical="center" wrapText="1"/>
    </xf>
    <xf numFmtId="43" fontId="0" fillId="0" borderId="0" xfId="0" applyNumberFormat="1" applyAlignment="1">
      <alignment vertical="center" wrapText="1"/>
    </xf>
    <xf numFmtId="43" fontId="27" fillId="0" borderId="1" xfId="34" applyNumberFormat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3" fontId="4" fillId="0" borderId="2" xfId="34" applyNumberFormat="1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43" fontId="4" fillId="0" borderId="2" xfId="34" applyNumberFormat="1" applyFont="1" applyFill="1" applyBorder="1" applyAlignment="1">
      <alignment horizontal="center" vertical="center" wrapText="1"/>
    </xf>
    <xf numFmtId="43" fontId="25" fillId="0" borderId="3" xfId="0" applyNumberFormat="1" applyFont="1" applyBorder="1" applyAlignment="1">
      <alignment vertical="center" wrapText="1"/>
    </xf>
    <xf numFmtId="49" fontId="0" fillId="0" borderId="0" xfId="0" applyNumberFormat="1" applyAlignment="1">
      <alignment vertical="center" wrapText="1"/>
    </xf>
    <xf numFmtId="165" fontId="25" fillId="0" borderId="3" xfId="0" applyNumberFormat="1" applyFont="1" applyBorder="1" applyAlignment="1">
      <alignment horizontal="center" vertical="center" wrapText="1"/>
    </xf>
    <xf numFmtId="43" fontId="25" fillId="0" borderId="0" xfId="0" applyNumberFormat="1" applyFont="1" applyAlignment="1">
      <alignment vertical="center" wrapText="1"/>
    </xf>
    <xf numFmtId="43" fontId="8" fillId="0" borderId="0" xfId="33" applyFont="1"/>
    <xf numFmtId="0" fontId="28" fillId="0" borderId="0" xfId="0" applyFont="1"/>
    <xf numFmtId="43" fontId="8" fillId="0" borderId="0" xfId="33" applyFont="1" applyFill="1" applyBorder="1" applyAlignment="1">
      <alignment vertical="center" wrapText="1"/>
    </xf>
    <xf numFmtId="0" fontId="26" fillId="33" borderId="1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right" vertical="center"/>
    </xf>
    <xf numFmtId="4" fontId="25" fillId="0" borderId="0" xfId="0" applyNumberFormat="1" applyFont="1" applyAlignment="1">
      <alignment horizontal="right" vertical="center"/>
    </xf>
    <xf numFmtId="44" fontId="4" fillId="0" borderId="2" xfId="34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 applyProtection="1">
      <alignment horizontal="center" vertical="center" wrapText="1"/>
      <protection locked="0"/>
    </xf>
    <xf numFmtId="49" fontId="5" fillId="0" borderId="2" xfId="0" applyNumberFormat="1" applyFont="1" applyBorder="1" applyAlignment="1" applyProtection="1">
      <alignment horizontal="left" vertical="top" shrinkToFit="1"/>
      <protection locked="0"/>
    </xf>
    <xf numFmtId="0" fontId="25" fillId="0" borderId="0" xfId="0" applyFont="1" applyAlignment="1">
      <alignment vertical="center" wrapText="1"/>
    </xf>
    <xf numFmtId="44" fontId="6" fillId="0" borderId="3" xfId="34" applyNumberFormat="1" applyFont="1" applyBorder="1" applyAlignment="1">
      <alignment horizontal="center" vertical="center" wrapText="1"/>
    </xf>
    <xf numFmtId="43" fontId="6" fillId="0" borderId="3" xfId="34" applyNumberFormat="1" applyFont="1" applyBorder="1" applyAlignment="1">
      <alignment horizontal="center" vertical="center" wrapText="1"/>
    </xf>
    <xf numFmtId="3" fontId="6" fillId="0" borderId="3" xfId="34" applyNumberFormat="1" applyFont="1" applyBorder="1" applyAlignment="1">
      <alignment horizontal="center" vertical="center" wrapText="1"/>
    </xf>
    <xf numFmtId="43" fontId="25" fillId="0" borderId="0" xfId="33" applyFont="1" applyBorder="1" applyAlignment="1">
      <alignment vertical="center" wrapText="1"/>
    </xf>
    <xf numFmtId="49" fontId="5" fillId="0" borderId="2" xfId="0" applyNumberFormat="1" applyFont="1" applyBorder="1" applyAlignment="1" applyProtection="1">
      <alignment horizontal="left" vertical="top" wrapText="1"/>
      <protection locked="0"/>
    </xf>
    <xf numFmtId="0" fontId="0" fillId="0" borderId="0" xfId="0" applyAlignment="1">
      <alignment horizontal="right" vertical="center"/>
    </xf>
    <xf numFmtId="0" fontId="0" fillId="0" borderId="13" xfId="0" applyBorder="1" applyAlignment="1">
      <alignment vertical="center" wrapText="1"/>
    </xf>
    <xf numFmtId="0" fontId="0" fillId="34" borderId="0" xfId="0" applyFill="1"/>
    <xf numFmtId="0" fontId="0" fillId="35" borderId="0" xfId="0" applyFill="1"/>
    <xf numFmtId="0" fontId="25" fillId="34" borderId="0" xfId="0" applyFont="1" applyFill="1"/>
    <xf numFmtId="0" fontId="25" fillId="34" borderId="0" xfId="0" applyFont="1" applyFill="1" applyAlignment="1">
      <alignment horizontal="left"/>
    </xf>
    <xf numFmtId="0" fontId="0" fillId="36" borderId="0" xfId="0" applyFill="1"/>
    <xf numFmtId="0" fontId="25" fillId="36" borderId="0" xfId="0" applyFont="1" applyFill="1" applyAlignment="1">
      <alignment horizontal="right"/>
    </xf>
    <xf numFmtId="0" fontId="0" fillId="37" borderId="0" xfId="0" applyFill="1"/>
    <xf numFmtId="0" fontId="29" fillId="38" borderId="14" xfId="0" applyFont="1" applyFill="1" applyBorder="1" applyAlignment="1">
      <alignment horizontal="center" vertical="center" wrapText="1"/>
    </xf>
    <xf numFmtId="0" fontId="29" fillId="38" borderId="15" xfId="0" applyFont="1" applyFill="1" applyBorder="1" applyAlignment="1">
      <alignment horizontal="center" vertical="center" wrapText="1"/>
    </xf>
    <xf numFmtId="0" fontId="29" fillId="38" borderId="16" xfId="0" applyFont="1" applyFill="1" applyBorder="1" applyAlignment="1">
      <alignment horizontal="center" vertical="center" wrapText="1"/>
    </xf>
    <xf numFmtId="43" fontId="0" fillId="0" borderId="0" xfId="33" applyFont="1" applyAlignment="1">
      <alignment vertical="center" wrapText="1"/>
    </xf>
    <xf numFmtId="0" fontId="33" fillId="0" borderId="0" xfId="0" applyFont="1" applyAlignment="1">
      <alignment vertical="center" wrapText="1"/>
    </xf>
    <xf numFmtId="43" fontId="33" fillId="0" borderId="0" xfId="33" applyFont="1" applyAlignment="1">
      <alignment vertical="center" wrapText="1"/>
    </xf>
    <xf numFmtId="0" fontId="36" fillId="0" borderId="0" xfId="0" applyFont="1" applyAlignment="1">
      <alignment vertical="center" wrapText="1"/>
    </xf>
    <xf numFmtId="0" fontId="38" fillId="0" borderId="0" xfId="0" applyFont="1" applyAlignment="1">
      <alignment horizontal="left" vertical="center" wrapText="1"/>
    </xf>
    <xf numFmtId="4" fontId="38" fillId="0" borderId="0" xfId="0" applyNumberFormat="1" applyFont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43" fontId="35" fillId="40" borderId="0" xfId="33" applyFont="1" applyFill="1"/>
    <xf numFmtId="0" fontId="35" fillId="40" borderId="0" xfId="33" applyNumberFormat="1" applyFont="1" applyFill="1"/>
    <xf numFmtId="43" fontId="39" fillId="40" borderId="0" xfId="33" applyFont="1" applyFill="1" applyAlignment="1">
      <alignment horizontal="right"/>
    </xf>
    <xf numFmtId="43" fontId="34" fillId="41" borderId="0" xfId="0" applyNumberFormat="1" applyFont="1" applyFill="1"/>
    <xf numFmtId="0" fontId="40" fillId="0" borderId="0" xfId="0" applyFont="1" applyAlignment="1">
      <alignment vertical="center"/>
    </xf>
    <xf numFmtId="4" fontId="0" fillId="0" borderId="0" xfId="0" applyNumberFormat="1" applyAlignment="1">
      <alignment vertical="center" wrapText="1"/>
    </xf>
    <xf numFmtId="0" fontId="38" fillId="0" borderId="0" xfId="0" applyFont="1" applyAlignment="1">
      <alignment vertical="center" wrapText="1"/>
    </xf>
    <xf numFmtId="0" fontId="38" fillId="0" borderId="0" xfId="0" applyFont="1"/>
    <xf numFmtId="43" fontId="38" fillId="0" borderId="0" xfId="33" applyFont="1" applyAlignment="1">
      <alignment vertical="center" wrapText="1"/>
    </xf>
    <xf numFmtId="0" fontId="42" fillId="41" borderId="0" xfId="0" applyFont="1" applyFill="1" applyAlignment="1">
      <alignment horizontal="right"/>
    </xf>
    <xf numFmtId="165" fontId="38" fillId="0" borderId="0" xfId="0" applyNumberFormat="1" applyFont="1" applyAlignment="1">
      <alignment horizontal="center" vertical="center" wrapText="1"/>
    </xf>
    <xf numFmtId="8" fontId="38" fillId="0" borderId="0" xfId="0" applyNumberFormat="1" applyFont="1" applyAlignment="1">
      <alignment horizontal="center" vertical="center" wrapText="1"/>
    </xf>
    <xf numFmtId="0" fontId="37" fillId="0" borderId="0" xfId="0" applyFont="1" applyAlignment="1">
      <alignment horizontal="right" vertical="center"/>
    </xf>
    <xf numFmtId="44" fontId="38" fillId="0" borderId="0" xfId="0" applyNumberFormat="1" applyFont="1" applyAlignment="1">
      <alignment horizontal="center" vertical="center" wrapText="1"/>
    </xf>
    <xf numFmtId="1" fontId="38" fillId="0" borderId="0" xfId="0" applyNumberFormat="1" applyFont="1" applyAlignment="1">
      <alignment horizontal="center" vertical="center" wrapText="1"/>
    </xf>
    <xf numFmtId="0" fontId="40" fillId="0" borderId="0" xfId="0" applyFont="1" applyAlignment="1">
      <alignment horizontal="left" vertical="center" wrapText="1"/>
    </xf>
    <xf numFmtId="43" fontId="35" fillId="0" borderId="0" xfId="33" applyFont="1" applyAlignment="1">
      <alignment horizontal="center" vertical="center" wrapText="1"/>
    </xf>
    <xf numFmtId="43" fontId="38" fillId="0" borderId="0" xfId="33" applyFont="1" applyFill="1"/>
    <xf numFmtId="0" fontId="41" fillId="0" borderId="0" xfId="0" applyFont="1"/>
    <xf numFmtId="43" fontId="44" fillId="0" borderId="24" xfId="33" applyFont="1" applyFill="1" applyBorder="1" applyAlignment="1">
      <alignment horizontal="left" vertical="top"/>
    </xf>
    <xf numFmtId="43" fontId="45" fillId="0" borderId="25" xfId="33" applyFont="1" applyFill="1" applyBorder="1" applyAlignment="1">
      <alignment horizontal="center" vertical="top"/>
    </xf>
    <xf numFmtId="0" fontId="38" fillId="0" borderId="26" xfId="0" applyFont="1" applyBorder="1"/>
    <xf numFmtId="43" fontId="45" fillId="0" borderId="29" xfId="33" applyFont="1" applyFill="1" applyBorder="1" applyAlignment="1">
      <alignment horizontal="left" vertical="center"/>
    </xf>
    <xf numFmtId="43" fontId="45" fillId="0" borderId="30" xfId="33" applyFont="1" applyFill="1" applyBorder="1" applyAlignment="1">
      <alignment horizontal="center" vertical="top"/>
    </xf>
    <xf numFmtId="0" fontId="38" fillId="0" borderId="31" xfId="0" applyFont="1" applyBorder="1"/>
    <xf numFmtId="0" fontId="33" fillId="42" borderId="0" xfId="0" applyFont="1" applyFill="1"/>
    <xf numFmtId="0" fontId="33" fillId="43" borderId="0" xfId="0" applyFont="1" applyFill="1"/>
    <xf numFmtId="0" fontId="33" fillId="37" borderId="0" xfId="0" applyFont="1" applyFill="1"/>
    <xf numFmtId="0" fontId="33" fillId="44" borderId="0" xfId="0" applyFont="1" applyFill="1"/>
    <xf numFmtId="0" fontId="33" fillId="45" borderId="0" xfId="0" applyFont="1" applyFill="1"/>
    <xf numFmtId="0" fontId="46" fillId="46" borderId="0" xfId="0" applyFont="1" applyFill="1"/>
    <xf numFmtId="0" fontId="33" fillId="47" borderId="0" xfId="0" applyFont="1" applyFill="1"/>
    <xf numFmtId="0" fontId="33" fillId="48" borderId="0" xfId="0" applyFont="1" applyFill="1"/>
    <xf numFmtId="43" fontId="42" fillId="49" borderId="32" xfId="0" applyNumberFormat="1" applyFont="1" applyFill="1" applyBorder="1" applyAlignment="1">
      <alignment horizontal="center" vertical="center" wrapText="1"/>
    </xf>
    <xf numFmtId="43" fontId="42" fillId="49" borderId="32" xfId="0" applyNumberFormat="1" applyFont="1" applyFill="1" applyBorder="1" applyAlignment="1">
      <alignment horizontal="right" vertical="top" wrapText="1"/>
    </xf>
    <xf numFmtId="8" fontId="35" fillId="40" borderId="0" xfId="33" applyNumberFormat="1" applyFont="1" applyFill="1"/>
    <xf numFmtId="0" fontId="0" fillId="0" borderId="1" xfId="0" applyBorder="1" applyAlignment="1">
      <alignment horizontal="center" vertical="center"/>
    </xf>
    <xf numFmtId="0" fontId="26" fillId="33" borderId="1" xfId="0" applyFont="1" applyFill="1" applyBorder="1" applyAlignment="1">
      <alignment horizontal="center" vertical="center" wrapText="1"/>
    </xf>
    <xf numFmtId="0" fontId="30" fillId="34" borderId="0" xfId="0" applyFont="1" applyFill="1" applyAlignment="1">
      <alignment horizontal="center" vertical="center" wrapText="1"/>
    </xf>
    <xf numFmtId="0" fontId="25" fillId="34" borderId="0" xfId="0" applyFont="1" applyFill="1" applyAlignment="1">
      <alignment horizontal="center"/>
    </xf>
    <xf numFmtId="0" fontId="12" fillId="39" borderId="0" xfId="0" applyFont="1" applyFill="1" applyAlignment="1">
      <alignment horizontal="center"/>
    </xf>
    <xf numFmtId="0" fontId="29" fillId="38" borderId="17" xfId="0" applyFont="1" applyFill="1" applyBorder="1" applyAlignment="1">
      <alignment horizontal="center" vertical="center" wrapText="1"/>
    </xf>
    <xf numFmtId="0" fontId="29" fillId="38" borderId="16" xfId="0" applyFont="1" applyFill="1" applyBorder="1" applyAlignment="1">
      <alignment horizontal="center" vertical="center" wrapText="1"/>
    </xf>
    <xf numFmtId="0" fontId="29" fillId="38" borderId="18" xfId="0" applyFont="1" applyFill="1" applyBorder="1" applyAlignment="1">
      <alignment horizontal="center" vertical="center" wrapText="1"/>
    </xf>
    <xf numFmtId="0" fontId="29" fillId="38" borderId="19" xfId="0" applyFont="1" applyFill="1" applyBorder="1" applyAlignment="1">
      <alignment horizontal="center" vertical="center" wrapText="1"/>
    </xf>
    <xf numFmtId="0" fontId="29" fillId="38" borderId="20" xfId="0" applyFont="1" applyFill="1" applyBorder="1" applyAlignment="1">
      <alignment horizontal="center" vertical="center" wrapText="1"/>
    </xf>
    <xf numFmtId="0" fontId="29" fillId="38" borderId="21" xfId="0" applyFont="1" applyFill="1" applyBorder="1" applyAlignment="1">
      <alignment horizontal="center" vertical="center" wrapText="1"/>
    </xf>
    <xf numFmtId="0" fontId="29" fillId="38" borderId="22" xfId="0" applyFont="1" applyFill="1" applyBorder="1" applyAlignment="1">
      <alignment horizontal="center" vertical="center" wrapText="1"/>
    </xf>
    <xf numFmtId="166" fontId="37" fillId="0" borderId="23" xfId="0" applyNumberFormat="1" applyFont="1" applyBorder="1" applyAlignment="1">
      <alignment horizontal="center" vertical="center"/>
    </xf>
    <xf numFmtId="43" fontId="42" fillId="49" borderId="32" xfId="0" applyNumberFormat="1" applyFont="1" applyFill="1" applyBorder="1" applyAlignment="1">
      <alignment horizontal="center" vertical="center" wrapText="1"/>
    </xf>
    <xf numFmtId="43" fontId="42" fillId="49" borderId="32" xfId="0" applyNumberFormat="1" applyFont="1" applyFill="1" applyBorder="1" applyAlignment="1">
      <alignment horizontal="center" vertical="center"/>
    </xf>
    <xf numFmtId="0" fontId="38" fillId="0" borderId="24" xfId="0" applyFont="1" applyBorder="1" applyAlignment="1">
      <alignment horizontal="center"/>
    </xf>
    <xf numFmtId="0" fontId="38" fillId="0" borderId="27" xfId="0" applyFont="1" applyBorder="1" applyAlignment="1">
      <alignment horizontal="center"/>
    </xf>
    <xf numFmtId="0" fontId="38" fillId="0" borderId="29" xfId="0" applyFont="1" applyBorder="1" applyAlignment="1">
      <alignment horizontal="center"/>
    </xf>
    <xf numFmtId="0" fontId="43" fillId="0" borderId="24" xfId="0" applyFont="1" applyBorder="1" applyAlignment="1">
      <alignment horizontal="center" vertical="center" wrapText="1"/>
    </xf>
    <xf numFmtId="0" fontId="43" fillId="0" borderId="25" xfId="0" applyFont="1" applyBorder="1" applyAlignment="1">
      <alignment horizontal="center" vertical="center" wrapText="1"/>
    </xf>
    <xf numFmtId="0" fontId="43" fillId="0" borderId="27" xfId="0" applyFont="1" applyBorder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43" fillId="0" borderId="29" xfId="0" applyFont="1" applyBorder="1" applyAlignment="1">
      <alignment horizontal="center" vertical="center" wrapText="1"/>
    </xf>
    <xf numFmtId="0" fontId="43" fillId="0" borderId="30" xfId="0" applyFont="1" applyBorder="1" applyAlignment="1">
      <alignment horizontal="center" vertical="center" wrapText="1"/>
    </xf>
    <xf numFmtId="43" fontId="45" fillId="0" borderId="27" xfId="33" applyFont="1" applyFill="1" applyBorder="1" applyAlignment="1">
      <alignment horizontal="left" vertical="center" wrapText="1"/>
    </xf>
    <xf numFmtId="43" fontId="45" fillId="0" borderId="0" xfId="33" applyFont="1" applyFill="1" applyBorder="1" applyAlignment="1">
      <alignment horizontal="left" vertical="center" wrapText="1"/>
    </xf>
    <xf numFmtId="43" fontId="45" fillId="0" borderId="28" xfId="33" applyFont="1" applyFill="1" applyBorder="1" applyAlignment="1">
      <alignment horizontal="left" vertical="center" wrapText="1"/>
    </xf>
    <xf numFmtId="0" fontId="47" fillId="41" borderId="0" xfId="0" applyFont="1" applyFill="1" applyAlignment="1">
      <alignment horizontal="center"/>
    </xf>
    <xf numFmtId="0" fontId="48" fillId="41" borderId="0" xfId="0" applyFont="1" applyFill="1" applyAlignment="1">
      <alignment horizontal="center"/>
    </xf>
    <xf numFmtId="0" fontId="47" fillId="40" borderId="0" xfId="0" applyFont="1" applyFill="1" applyAlignment="1">
      <alignment horizontal="center"/>
    </xf>
    <xf numFmtId="0" fontId="48" fillId="40" borderId="0" xfId="0" applyFont="1" applyFill="1" applyAlignment="1">
      <alignment horizontal="center"/>
    </xf>
  </cellXfs>
  <cellStyles count="120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23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Incorrecto" xfId="32" builtinId="27" customBuiltin="1"/>
    <cellStyle name="Millares" xfId="33" builtinId="3"/>
    <cellStyle name="Millares [0]_14-FORM-0212 2" xfId="34" xr:uid="{00000000-0005-0000-0000-000021000000}"/>
    <cellStyle name="Millares 10" xfId="35" xr:uid="{00000000-0005-0000-0000-000022000000}"/>
    <cellStyle name="Millares 11" xfId="36" xr:uid="{00000000-0005-0000-0000-000023000000}"/>
    <cellStyle name="Millares 12" xfId="37" xr:uid="{00000000-0005-0000-0000-000024000000}"/>
    <cellStyle name="Millares 13" xfId="38" xr:uid="{00000000-0005-0000-0000-000025000000}"/>
    <cellStyle name="Millares 14" xfId="39" xr:uid="{00000000-0005-0000-0000-000026000000}"/>
    <cellStyle name="Millares 15" xfId="40" xr:uid="{00000000-0005-0000-0000-000027000000}"/>
    <cellStyle name="Millares 16" xfId="41" xr:uid="{00000000-0005-0000-0000-000028000000}"/>
    <cellStyle name="Millares 17" xfId="42" xr:uid="{00000000-0005-0000-0000-000029000000}"/>
    <cellStyle name="Millares 18" xfId="43" xr:uid="{00000000-0005-0000-0000-00002A000000}"/>
    <cellStyle name="Millares 19" xfId="44" xr:uid="{00000000-0005-0000-0000-00002B000000}"/>
    <cellStyle name="Millares 2" xfId="45" xr:uid="{00000000-0005-0000-0000-00002C000000}"/>
    <cellStyle name="Millares 2 2" xfId="104" xr:uid="{00000000-0005-0000-0000-00002D000000}"/>
    <cellStyle name="Millares 20" xfId="46" xr:uid="{00000000-0005-0000-0000-00002E000000}"/>
    <cellStyle name="Millares 21" xfId="47" xr:uid="{00000000-0005-0000-0000-00002F000000}"/>
    <cellStyle name="Millares 22" xfId="48" xr:uid="{00000000-0005-0000-0000-000030000000}"/>
    <cellStyle name="Millares 23" xfId="49" xr:uid="{00000000-0005-0000-0000-000031000000}"/>
    <cellStyle name="Millares 24" xfId="50" xr:uid="{00000000-0005-0000-0000-000032000000}"/>
    <cellStyle name="Millares 25" xfId="51" xr:uid="{00000000-0005-0000-0000-000033000000}"/>
    <cellStyle name="Millares 26" xfId="52" xr:uid="{00000000-0005-0000-0000-000034000000}"/>
    <cellStyle name="Millares 27" xfId="53" xr:uid="{00000000-0005-0000-0000-000035000000}"/>
    <cellStyle name="Millares 28" xfId="54" xr:uid="{00000000-0005-0000-0000-000036000000}"/>
    <cellStyle name="Millares 29" xfId="55" xr:uid="{00000000-0005-0000-0000-000037000000}"/>
    <cellStyle name="Millares 3" xfId="56" xr:uid="{00000000-0005-0000-0000-000038000000}"/>
    <cellStyle name="Millares 3 2" xfId="111" xr:uid="{00000000-0005-0000-0000-000039000000}"/>
    <cellStyle name="Millares 3 3" xfId="109" xr:uid="{00000000-0005-0000-0000-00003A000000}"/>
    <cellStyle name="Millares 30" xfId="57" xr:uid="{00000000-0005-0000-0000-00003B000000}"/>
    <cellStyle name="Millares 31" xfId="58" xr:uid="{00000000-0005-0000-0000-00003C000000}"/>
    <cellStyle name="Millares 32" xfId="59" xr:uid="{00000000-0005-0000-0000-00003D000000}"/>
    <cellStyle name="Millares 33" xfId="60" xr:uid="{00000000-0005-0000-0000-00003E000000}"/>
    <cellStyle name="Millares 34" xfId="61" xr:uid="{00000000-0005-0000-0000-00003F000000}"/>
    <cellStyle name="Millares 35" xfId="62" xr:uid="{00000000-0005-0000-0000-000040000000}"/>
    <cellStyle name="Millares 36" xfId="63" xr:uid="{00000000-0005-0000-0000-000041000000}"/>
    <cellStyle name="Millares 37" xfId="64" xr:uid="{00000000-0005-0000-0000-000042000000}"/>
    <cellStyle name="Millares 38" xfId="65" xr:uid="{00000000-0005-0000-0000-000043000000}"/>
    <cellStyle name="Millares 39" xfId="66" xr:uid="{00000000-0005-0000-0000-000044000000}"/>
    <cellStyle name="Millares 4" xfId="67" xr:uid="{00000000-0005-0000-0000-000045000000}"/>
    <cellStyle name="Millares 40" xfId="68" xr:uid="{00000000-0005-0000-0000-000046000000}"/>
    <cellStyle name="Millares 41" xfId="69" xr:uid="{00000000-0005-0000-0000-000047000000}"/>
    <cellStyle name="Millares 42" xfId="70" xr:uid="{00000000-0005-0000-0000-000048000000}"/>
    <cellStyle name="Millares 43" xfId="71" xr:uid="{00000000-0005-0000-0000-000049000000}"/>
    <cellStyle name="Millares 44" xfId="72" xr:uid="{00000000-0005-0000-0000-00004A000000}"/>
    <cellStyle name="Millares 45" xfId="73" xr:uid="{00000000-0005-0000-0000-00004B000000}"/>
    <cellStyle name="Millares 46" xfId="74" xr:uid="{00000000-0005-0000-0000-00004C000000}"/>
    <cellStyle name="Millares 47" xfId="117" xr:uid="{00000000-0005-0000-0000-00004D000000}"/>
    <cellStyle name="Millares 5" xfId="75" xr:uid="{00000000-0005-0000-0000-00004E000000}"/>
    <cellStyle name="Millares 6" xfId="76" xr:uid="{00000000-0005-0000-0000-00004F000000}"/>
    <cellStyle name="Millares 7" xfId="77" xr:uid="{00000000-0005-0000-0000-000050000000}"/>
    <cellStyle name="Millares 8" xfId="78" xr:uid="{00000000-0005-0000-0000-000051000000}"/>
    <cellStyle name="Millares 9" xfId="79" xr:uid="{00000000-0005-0000-0000-000052000000}"/>
    <cellStyle name="Moneda" xfId="80" builtinId="4"/>
    <cellStyle name="Moneda 10" xfId="106" xr:uid="{00000000-0005-0000-0000-000054000000}"/>
    <cellStyle name="Moneda 11" xfId="114" xr:uid="{00000000-0005-0000-0000-000055000000}"/>
    <cellStyle name="Moneda 12" xfId="110" xr:uid="{00000000-0005-0000-0000-000056000000}"/>
    <cellStyle name="Moneda 2" xfId="108" xr:uid="{00000000-0005-0000-0000-000057000000}"/>
    <cellStyle name="Moneda 3" xfId="113" xr:uid="{00000000-0005-0000-0000-000058000000}"/>
    <cellStyle name="Moneda 4" xfId="98" xr:uid="{00000000-0005-0000-0000-000059000000}"/>
    <cellStyle name="Moneda 4 2" xfId="115" xr:uid="{00000000-0005-0000-0000-00005A000000}"/>
    <cellStyle name="Moneda 7" xfId="103" xr:uid="{00000000-0005-0000-0000-00005B000000}"/>
    <cellStyle name="Moneda 7 2" xfId="112" xr:uid="{00000000-0005-0000-0000-00005C000000}"/>
    <cellStyle name="Moneda 7 2 2" xfId="119" xr:uid="{B9A14265-0119-465E-9C4E-D924958BE951}"/>
    <cellStyle name="Moneda 8" xfId="107" xr:uid="{00000000-0005-0000-0000-00005D000000}"/>
    <cellStyle name="Neutral" xfId="81" builtinId="28" customBuiltin="1"/>
    <cellStyle name="Normal" xfId="0" builtinId="0"/>
    <cellStyle name="Normal 10" xfId="99" xr:uid="{00000000-0005-0000-0000-000060000000}"/>
    <cellStyle name="Normal 12" xfId="101" xr:uid="{00000000-0005-0000-0000-000061000000}"/>
    <cellStyle name="Normal 15" xfId="116" xr:uid="{00000000-0005-0000-0000-000062000000}"/>
    <cellStyle name="Normal 18" xfId="118" xr:uid="{C728B66E-B697-40D3-AFC9-BDC4872C3798}"/>
    <cellStyle name="Normal 19" xfId="105" xr:uid="{00000000-0005-0000-0000-000063000000}"/>
    <cellStyle name="Normal 2" xfId="82" xr:uid="{00000000-0005-0000-0000-000064000000}"/>
    <cellStyle name="Normal 2 2" xfId="83" xr:uid="{00000000-0005-0000-0000-000065000000}"/>
    <cellStyle name="Normal 3" xfId="84" xr:uid="{00000000-0005-0000-0000-000066000000}"/>
    <cellStyle name="Normal 3 2" xfId="85" xr:uid="{00000000-0005-0000-0000-000067000000}"/>
    <cellStyle name="Normal 3 3" xfId="97" xr:uid="{00000000-0005-0000-0000-000068000000}"/>
    <cellStyle name="Normal 5" xfId="102" xr:uid="{00000000-0005-0000-0000-000069000000}"/>
    <cellStyle name="Normal 6" xfId="86" xr:uid="{00000000-0005-0000-0000-00006A000000}"/>
    <cellStyle name="Normal 8" xfId="100" xr:uid="{00000000-0005-0000-0000-00006B000000}"/>
    <cellStyle name="Notas" xfId="87" builtinId="10" customBuiltin="1"/>
    <cellStyle name="Porcentaje 2" xfId="88" xr:uid="{00000000-0005-0000-0000-00006D000000}"/>
    <cellStyle name="Porcentaje 3" xfId="89" xr:uid="{00000000-0005-0000-0000-00006E000000}"/>
    <cellStyle name="Salida" xfId="90" builtinId="21" customBuiltin="1"/>
    <cellStyle name="Texto de advertencia" xfId="91" builtinId="11" customBuiltin="1"/>
    <cellStyle name="Texto explicativo" xfId="92" builtinId="53" customBuiltin="1"/>
    <cellStyle name="Título 2" xfId="93" builtinId="17" customBuiltin="1"/>
    <cellStyle name="Título 3" xfId="94" builtinId="18" customBuiltin="1"/>
    <cellStyle name="Título 4" xfId="95" xr:uid="{00000000-0005-0000-0000-000074000000}"/>
    <cellStyle name="Total" xfId="96" builtinId="25" customBuiltin="1"/>
  </cellStyles>
  <dxfs count="0"/>
  <tableStyles count="1" defaultTableStyle="TableStyleMedium2" defaultPivotStyle="PivotStyleLight16">
    <tableStyle name="Invisible" pivot="0" table="0" count="0" xr9:uid="{7230B811-DA23-432F-9011-313D984D431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</xdr:row>
      <xdr:rowOff>28575</xdr:rowOff>
    </xdr:from>
    <xdr:to>
      <xdr:col>1</xdr:col>
      <xdr:colOff>57150</xdr:colOff>
      <xdr:row>5</xdr:row>
      <xdr:rowOff>0</xdr:rowOff>
    </xdr:to>
    <xdr:pic>
      <xdr:nvPicPr>
        <xdr:cNvPr id="1037" name="0 Imagen">
          <a:extLst>
            <a:ext uri="{FF2B5EF4-FFF2-40B4-BE49-F238E27FC236}">
              <a16:creationId xmlns:a16="http://schemas.microsoft.com/office/drawing/2014/main" id="{3E66526D-DDA1-4937-9A8E-A5778B575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633" t="-2" b="84863"/>
        <a:stretch>
          <a:fillRect/>
        </a:stretch>
      </xdr:blipFill>
      <xdr:spPr bwMode="auto">
        <a:xfrm>
          <a:off x="152400" y="66675"/>
          <a:ext cx="24669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1253659</xdr:colOff>
      <xdr:row>1</xdr:row>
      <xdr:rowOff>119063</xdr:rowOff>
    </xdr:from>
    <xdr:to>
      <xdr:col>0</xdr:col>
      <xdr:colOff>2556343</xdr:colOff>
      <xdr:row>4</xdr:row>
      <xdr:rowOff>98052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CAB9E3-11D8-46AA-B92C-FCF6229DC901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48619"/>
        <a:stretch/>
      </xdr:blipFill>
      <xdr:spPr>
        <a:xfrm>
          <a:off x="1253659" y="154081"/>
          <a:ext cx="1302684" cy="595313"/>
        </a:xfrm>
        <a:prstGeom prst="rect">
          <a:avLst/>
        </a:prstGeom>
      </xdr:spPr>
    </xdr:pic>
    <xdr:clientData/>
  </xdr:twoCellAnchor>
  <xdr:oneCellAnchor>
    <xdr:from>
      <xdr:col>0</xdr:col>
      <xdr:colOff>35018</xdr:colOff>
      <xdr:row>1</xdr:row>
      <xdr:rowOff>189101</xdr:rowOff>
    </xdr:from>
    <xdr:ext cx="1196434" cy="448235"/>
    <xdr:pic>
      <xdr:nvPicPr>
        <xdr:cNvPr id="4" name="Imagen 3">
          <a:extLst>
            <a:ext uri="{FF2B5EF4-FFF2-40B4-BE49-F238E27FC236}">
              <a16:creationId xmlns:a16="http://schemas.microsoft.com/office/drawing/2014/main" id="{6C937B60-FE44-4ADE-A2FA-30541CA099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0" t="9155" r="4000" b="11884"/>
        <a:stretch/>
      </xdr:blipFill>
      <xdr:spPr>
        <a:xfrm>
          <a:off x="35018" y="224119"/>
          <a:ext cx="1196434" cy="44823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144119</xdr:rowOff>
    </xdr:from>
    <xdr:ext cx="1242467" cy="465481"/>
    <xdr:pic>
      <xdr:nvPicPr>
        <xdr:cNvPr id="3" name="Imagen 2">
          <a:extLst>
            <a:ext uri="{FF2B5EF4-FFF2-40B4-BE49-F238E27FC236}">
              <a16:creationId xmlns:a16="http://schemas.microsoft.com/office/drawing/2014/main" id="{7A48D405-C9B2-4ED8-99F9-F43EBCB34E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0" t="9155" r="4000" b="11884"/>
        <a:stretch/>
      </xdr:blipFill>
      <xdr:spPr>
        <a:xfrm>
          <a:off x="0" y="182219"/>
          <a:ext cx="1242467" cy="465481"/>
        </a:xfrm>
        <a:prstGeom prst="rect">
          <a:avLst/>
        </a:prstGeom>
      </xdr:spPr>
    </xdr:pic>
    <xdr:clientData/>
  </xdr:oneCellAnchor>
  <xdr:twoCellAnchor editAs="oneCell">
    <xdr:from>
      <xdr:col>0</xdr:col>
      <xdr:colOff>1304925</xdr:colOff>
      <xdr:row>1</xdr:row>
      <xdr:rowOff>76200</xdr:rowOff>
    </xdr:from>
    <xdr:to>
      <xdr:col>1</xdr:col>
      <xdr:colOff>45384</xdr:colOff>
      <xdr:row>4</xdr:row>
      <xdr:rowOff>52388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849990-1283-4DC6-B3B6-CB8F7E53621E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48619"/>
        <a:stretch/>
      </xdr:blipFill>
      <xdr:spPr>
        <a:xfrm>
          <a:off x="1304925" y="114300"/>
          <a:ext cx="1302684" cy="5953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"/>
  <sheetViews>
    <sheetView workbookViewId="0">
      <pane ySplit="3" topLeftCell="A4" activePane="bottomLeft" state="frozen"/>
      <selection pane="bottomLeft" activeCell="H7" sqref="H7"/>
    </sheetView>
  </sheetViews>
  <sheetFormatPr baseColWidth="10" defaultColWidth="11.42578125" defaultRowHeight="15" x14ac:dyDescent="0.25"/>
  <cols>
    <col min="1" max="1" width="50.140625" style="1" customWidth="1"/>
    <col min="2" max="2" width="14.42578125" style="1" bestFit="1" customWidth="1"/>
    <col min="3" max="3" width="12.42578125" style="1" bestFit="1" customWidth="1"/>
    <col min="4" max="4" width="16.42578125" style="1" bestFit="1" customWidth="1"/>
    <col min="5" max="5" width="13.140625" style="1" customWidth="1"/>
    <col min="6" max="6" width="11.42578125" style="1" customWidth="1"/>
    <col min="7" max="7" width="17.140625" style="1" customWidth="1"/>
    <col min="8" max="8" width="14.42578125" style="1" bestFit="1" customWidth="1"/>
    <col min="9" max="9" width="12.28515625" style="1" customWidth="1"/>
    <col min="10" max="12" width="11.42578125" style="1"/>
    <col min="13" max="13" width="11.42578125" style="3"/>
    <col min="14" max="16384" width="11.42578125" style="1"/>
  </cols>
  <sheetData>
    <row r="1" spans="1:13" x14ac:dyDescent="0.25">
      <c r="H1" s="30" t="s">
        <v>69</v>
      </c>
      <c r="L1" s="3"/>
      <c r="M1" s="1"/>
    </row>
    <row r="2" spans="1:13" x14ac:dyDescent="0.25">
      <c r="L2" s="3"/>
      <c r="M2" s="1"/>
    </row>
    <row r="3" spans="1:13" x14ac:dyDescent="0.25">
      <c r="A3" s="85" t="s">
        <v>68</v>
      </c>
      <c r="B3" s="85"/>
      <c r="C3" s="85"/>
      <c r="D3" s="85"/>
      <c r="E3" s="85"/>
      <c r="F3" s="85"/>
      <c r="G3" s="85"/>
      <c r="H3" s="85"/>
      <c r="L3" s="3"/>
      <c r="M3" s="1"/>
    </row>
    <row r="4" spans="1:13" x14ac:dyDescent="0.25">
      <c r="A4" s="85" t="s">
        <v>11</v>
      </c>
      <c r="B4" s="85"/>
      <c r="C4" s="85"/>
      <c r="D4" s="85"/>
      <c r="E4" s="85"/>
      <c r="F4" s="85"/>
      <c r="G4" s="85"/>
      <c r="H4" s="85"/>
      <c r="L4" s="3"/>
      <c r="M4" s="1"/>
    </row>
    <row r="6" spans="1:13" x14ac:dyDescent="0.25">
      <c r="F6" s="19" t="s">
        <v>5</v>
      </c>
      <c r="G6" s="20">
        <v>63405327</v>
      </c>
      <c r="H6" s="2"/>
    </row>
    <row r="8" spans="1:13" ht="15" customHeight="1" x14ac:dyDescent="0.25">
      <c r="A8" s="86" t="s">
        <v>10</v>
      </c>
      <c r="B8" s="86" t="s">
        <v>9</v>
      </c>
      <c r="C8" s="86" t="s">
        <v>8</v>
      </c>
      <c r="D8" s="86"/>
      <c r="E8" s="86"/>
      <c r="F8" s="86" t="s">
        <v>3</v>
      </c>
      <c r="G8" s="86"/>
      <c r="H8" s="86" t="s">
        <v>4</v>
      </c>
      <c r="I8" s="86"/>
    </row>
    <row r="9" spans="1:13" ht="25.5" customHeight="1" x14ac:dyDescent="0.25">
      <c r="A9" s="86"/>
      <c r="B9" s="86"/>
      <c r="C9" s="4" t="s">
        <v>0</v>
      </c>
      <c r="D9" s="4" t="s">
        <v>1</v>
      </c>
      <c r="E9" s="4" t="s">
        <v>2</v>
      </c>
      <c r="F9" s="86"/>
      <c r="G9" s="86"/>
      <c r="H9" s="18" t="s">
        <v>6</v>
      </c>
      <c r="I9" s="18" t="s">
        <v>7</v>
      </c>
    </row>
    <row r="10" spans="1:13" x14ac:dyDescent="0.25">
      <c r="A10" s="7" t="s">
        <v>13</v>
      </c>
      <c r="B10" s="21">
        <v>63405327</v>
      </c>
      <c r="C10" s="6" t="s">
        <v>14</v>
      </c>
      <c r="D10" s="7" t="s">
        <v>15</v>
      </c>
      <c r="E10" s="7" t="s">
        <v>17</v>
      </c>
      <c r="F10" s="22">
        <v>10017</v>
      </c>
      <c r="G10" s="22" t="s">
        <v>16</v>
      </c>
      <c r="H10" s="22">
        <f>F10*4.5*0.6</f>
        <v>27045.899999999998</v>
      </c>
      <c r="I10" s="22">
        <f>F10*4.5*0.4</f>
        <v>18030.600000000002</v>
      </c>
    </row>
    <row r="11" spans="1:13" x14ac:dyDescent="0.25">
      <c r="A11" s="7"/>
      <c r="B11" s="8"/>
      <c r="C11" s="6"/>
      <c r="D11" s="7"/>
      <c r="E11" s="7"/>
      <c r="F11" s="9"/>
      <c r="G11" s="7"/>
      <c r="H11" s="9"/>
      <c r="I11" s="9"/>
      <c r="M11" s="17"/>
    </row>
    <row r="12" spans="1:13" x14ac:dyDescent="0.25">
      <c r="A12" s="7"/>
      <c r="B12" s="8"/>
      <c r="C12" s="6"/>
      <c r="D12" s="7"/>
      <c r="E12" s="7"/>
      <c r="F12" s="9"/>
      <c r="G12" s="7"/>
      <c r="H12" s="9"/>
      <c r="I12" s="9"/>
      <c r="M12" s="17"/>
    </row>
    <row r="13" spans="1:13" x14ac:dyDescent="0.25">
      <c r="A13" s="7"/>
      <c r="B13" s="8"/>
      <c r="C13" s="6"/>
      <c r="D13" s="7"/>
      <c r="E13" s="7"/>
      <c r="F13" s="9"/>
      <c r="G13" s="7"/>
      <c r="H13" s="9"/>
      <c r="I13" s="9"/>
      <c r="M13" s="17"/>
    </row>
    <row r="14" spans="1:13" x14ac:dyDescent="0.25">
      <c r="A14" s="7"/>
      <c r="B14" s="8"/>
      <c r="C14" s="6"/>
      <c r="D14" s="7"/>
      <c r="E14" s="7"/>
      <c r="F14" s="9"/>
      <c r="G14" s="7"/>
      <c r="H14" s="9"/>
      <c r="I14" s="9"/>
      <c r="M14" s="17"/>
    </row>
    <row r="15" spans="1:13" x14ac:dyDescent="0.25">
      <c r="A15" s="7"/>
      <c r="B15" s="8"/>
      <c r="C15" s="6"/>
      <c r="D15" s="7"/>
      <c r="E15" s="7"/>
      <c r="F15" s="9"/>
      <c r="G15" s="7"/>
      <c r="H15" s="9"/>
      <c r="I15" s="9"/>
      <c r="M15" s="17"/>
    </row>
    <row r="16" spans="1:13" x14ac:dyDescent="0.25">
      <c r="A16" s="7"/>
      <c r="B16" s="8"/>
      <c r="C16" s="6"/>
      <c r="D16" s="7"/>
      <c r="E16" s="7"/>
      <c r="F16" s="9"/>
      <c r="G16" s="7"/>
      <c r="H16" s="9"/>
      <c r="I16" s="9"/>
      <c r="M16" s="17"/>
    </row>
    <row r="17" spans="1:13" x14ac:dyDescent="0.25">
      <c r="A17" s="7"/>
      <c r="B17" s="8"/>
      <c r="C17" s="6"/>
      <c r="D17" s="7"/>
      <c r="E17" s="7"/>
      <c r="F17" s="9"/>
      <c r="G17" s="7"/>
      <c r="H17" s="9"/>
      <c r="I17" s="9"/>
      <c r="M17" s="17"/>
    </row>
    <row r="18" spans="1:13" x14ac:dyDescent="0.25">
      <c r="A18" s="7"/>
      <c r="B18" s="8"/>
      <c r="C18" s="6"/>
      <c r="D18" s="7"/>
      <c r="E18" s="7"/>
      <c r="F18" s="9"/>
      <c r="G18" s="7"/>
      <c r="H18" s="9"/>
      <c r="I18" s="9"/>
      <c r="M18" s="17"/>
    </row>
    <row r="19" spans="1:13" x14ac:dyDescent="0.25">
      <c r="A19" s="7"/>
      <c r="B19" s="8"/>
      <c r="C19" s="6"/>
      <c r="D19" s="7"/>
      <c r="E19" s="7"/>
      <c r="F19" s="9"/>
      <c r="G19" s="7"/>
      <c r="H19" s="9"/>
      <c r="I19" s="9"/>
      <c r="M19" s="17"/>
    </row>
    <row r="20" spans="1:13" x14ac:dyDescent="0.25">
      <c r="A20" s="7"/>
      <c r="B20" s="8"/>
      <c r="C20" s="6"/>
      <c r="D20" s="7"/>
      <c r="E20" s="7"/>
      <c r="F20" s="9"/>
      <c r="G20" s="7"/>
      <c r="H20" s="9"/>
      <c r="I20" s="9"/>
      <c r="M20" s="17"/>
    </row>
    <row r="21" spans="1:13" x14ac:dyDescent="0.25">
      <c r="A21" s="7"/>
      <c r="B21" s="8"/>
      <c r="C21" s="6"/>
      <c r="D21" s="7"/>
      <c r="E21" s="7"/>
      <c r="F21" s="9"/>
      <c r="G21" s="7"/>
      <c r="H21" s="9"/>
      <c r="I21" s="9"/>
      <c r="M21" s="17"/>
    </row>
    <row r="22" spans="1:13" x14ac:dyDescent="0.25">
      <c r="A22" s="7"/>
      <c r="B22" s="8"/>
      <c r="C22" s="6"/>
      <c r="D22" s="7"/>
      <c r="E22" s="7"/>
      <c r="F22" s="9"/>
      <c r="G22" s="7"/>
      <c r="H22" s="9"/>
      <c r="I22" s="9"/>
      <c r="M22" s="17"/>
    </row>
    <row r="23" spans="1:13" x14ac:dyDescent="0.25">
      <c r="A23" s="7"/>
      <c r="B23" s="8"/>
      <c r="C23" s="6"/>
      <c r="D23" s="7"/>
      <c r="E23" s="7"/>
      <c r="F23" s="9"/>
      <c r="G23" s="7"/>
      <c r="H23" s="9"/>
      <c r="I23" s="9"/>
    </row>
    <row r="24" spans="1:13" x14ac:dyDescent="0.25">
      <c r="A24" s="7"/>
      <c r="B24" s="8"/>
      <c r="C24" s="6"/>
      <c r="D24" s="7"/>
      <c r="E24" s="7"/>
      <c r="F24" s="9"/>
      <c r="G24" s="7"/>
      <c r="H24" s="9"/>
      <c r="I24" s="9"/>
    </row>
    <row r="25" spans="1:13" x14ac:dyDescent="0.25">
      <c r="A25" s="7"/>
      <c r="B25" s="8"/>
      <c r="C25" s="6"/>
      <c r="D25" s="7"/>
      <c r="E25" s="7"/>
      <c r="F25" s="9"/>
      <c r="G25" s="7"/>
      <c r="H25" s="9"/>
      <c r="I25" s="9"/>
    </row>
    <row r="26" spans="1:13" x14ac:dyDescent="0.25">
      <c r="A26" s="7"/>
      <c r="B26" s="10"/>
      <c r="C26" s="6"/>
      <c r="D26" s="7"/>
      <c r="E26" s="7"/>
      <c r="F26" s="9"/>
      <c r="G26" s="7"/>
      <c r="H26" s="9"/>
      <c r="I26" s="9"/>
    </row>
    <row r="27" spans="1:13" x14ac:dyDescent="0.25">
      <c r="A27" s="7"/>
      <c r="B27" s="10"/>
      <c r="C27" s="6"/>
      <c r="D27" s="7"/>
      <c r="E27" s="7"/>
      <c r="F27" s="9"/>
      <c r="G27" s="7"/>
      <c r="H27" s="9"/>
      <c r="I27" s="9"/>
    </row>
    <row r="28" spans="1:13" x14ac:dyDescent="0.25">
      <c r="A28" s="7"/>
      <c r="B28" s="10"/>
      <c r="C28" s="6"/>
      <c r="D28" s="7"/>
      <c r="E28" s="7"/>
      <c r="F28" s="9"/>
      <c r="G28" s="7"/>
      <c r="H28" s="9"/>
      <c r="I28" s="9"/>
    </row>
    <row r="29" spans="1:13" x14ac:dyDescent="0.25">
      <c r="A29" s="7"/>
      <c r="B29" s="10"/>
      <c r="C29" s="6"/>
      <c r="D29" s="7"/>
      <c r="E29" s="7"/>
      <c r="F29" s="9"/>
      <c r="G29" s="7"/>
      <c r="H29" s="9"/>
      <c r="I29" s="9"/>
    </row>
    <row r="30" spans="1:13" x14ac:dyDescent="0.25">
      <c r="A30" s="7"/>
      <c r="B30" s="10"/>
      <c r="C30" s="6"/>
      <c r="D30" s="7"/>
      <c r="E30" s="7"/>
      <c r="F30" s="9"/>
      <c r="G30" s="7"/>
      <c r="H30" s="9"/>
      <c r="I30" s="9"/>
    </row>
    <row r="31" spans="1:13" x14ac:dyDescent="0.25">
      <c r="A31" s="7"/>
      <c r="B31" s="10"/>
      <c r="C31" s="6"/>
      <c r="D31" s="7"/>
      <c r="E31" s="7"/>
      <c r="F31" s="9"/>
      <c r="G31" s="7"/>
      <c r="H31" s="9"/>
      <c r="I31" s="9"/>
    </row>
    <row r="32" spans="1:13" x14ac:dyDescent="0.25">
      <c r="A32" s="7"/>
      <c r="B32" s="10"/>
      <c r="C32" s="6"/>
      <c r="D32" s="7"/>
      <c r="E32" s="7"/>
      <c r="F32" s="9"/>
      <c r="G32" s="7"/>
      <c r="H32" s="9"/>
      <c r="I32" s="9"/>
    </row>
    <row r="33" spans="1:9" x14ac:dyDescent="0.25">
      <c r="A33" s="7"/>
      <c r="B33" s="10"/>
      <c r="C33" s="6"/>
      <c r="D33" s="7"/>
      <c r="E33" s="7"/>
      <c r="F33" s="9"/>
      <c r="G33" s="7"/>
      <c r="H33" s="9"/>
      <c r="I33" s="9"/>
    </row>
    <row r="34" spans="1:9" x14ac:dyDescent="0.25">
      <c r="A34" s="7"/>
      <c r="B34" s="10"/>
      <c r="C34" s="6"/>
      <c r="D34" s="7"/>
      <c r="E34" s="7"/>
      <c r="F34" s="9"/>
      <c r="G34" s="7"/>
      <c r="H34" s="9"/>
      <c r="I34" s="9"/>
    </row>
    <row r="35" spans="1:9" x14ac:dyDescent="0.25">
      <c r="A35" s="7"/>
      <c r="B35" s="10"/>
      <c r="C35" s="6"/>
      <c r="D35" s="7"/>
      <c r="E35" s="7"/>
      <c r="F35" s="9"/>
      <c r="G35" s="7"/>
      <c r="H35" s="9"/>
      <c r="I35" s="9"/>
    </row>
    <row r="36" spans="1:9" x14ac:dyDescent="0.25">
      <c r="B36" s="11"/>
      <c r="C36" s="11"/>
      <c r="D36" s="11"/>
      <c r="E36" s="11"/>
      <c r="F36" s="13"/>
      <c r="G36" s="13"/>
      <c r="H36" s="13"/>
      <c r="I36" s="13"/>
    </row>
    <row r="37" spans="1:9" x14ac:dyDescent="0.25">
      <c r="B37" s="14"/>
    </row>
    <row r="38" spans="1:9" x14ac:dyDescent="0.25">
      <c r="B38" s="12"/>
      <c r="C38" s="5"/>
    </row>
  </sheetData>
  <mergeCells count="7">
    <mergeCell ref="A3:H3"/>
    <mergeCell ref="A4:H4"/>
    <mergeCell ref="A8:A9"/>
    <mergeCell ref="B8:B9"/>
    <mergeCell ref="C8:E8"/>
    <mergeCell ref="F8:G9"/>
    <mergeCell ref="H8:I8"/>
  </mergeCells>
  <pageMargins left="0" right="0" top="0.74803149606299213" bottom="0.74803149606299213" header="0.31496062992125984" footer="0.31496062992125984"/>
  <pageSetup scale="50" orientation="portrait" r:id="rId1"/>
  <ignoredErrors>
    <ignoredError sqref="H10:I10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70"/>
  <sheetViews>
    <sheetView view="pageBreakPreview" zoomScale="85" zoomScaleNormal="100" zoomScaleSheetLayoutView="85" workbookViewId="0">
      <pane xSplit="1" ySplit="16" topLeftCell="B47" activePane="bottomRight" state="frozen"/>
      <selection pane="topRight" activeCell="B1" sqref="B1"/>
      <selection pane="bottomLeft" activeCell="A8" sqref="A8"/>
      <selection pane="bottomRight" activeCell="A10" sqref="A10:I10"/>
    </sheetView>
  </sheetViews>
  <sheetFormatPr baseColWidth="10" defaultColWidth="11.42578125" defaultRowHeight="15" x14ac:dyDescent="0.25"/>
  <cols>
    <col min="1" max="1" width="38.42578125" style="1" customWidth="1"/>
    <col min="2" max="2" width="11" style="1" bestFit="1" customWidth="1"/>
    <col min="3" max="3" width="12.42578125" style="1" bestFit="1" customWidth="1"/>
    <col min="4" max="4" width="24.7109375" style="1" customWidth="1"/>
    <col min="5" max="5" width="13.140625" style="1" customWidth="1"/>
    <col min="6" max="6" width="8.140625" style="1" customWidth="1"/>
    <col min="7" max="7" width="13.85546875" style="1" customWidth="1"/>
    <col min="8" max="8" width="7.42578125" style="1" bestFit="1" customWidth="1"/>
    <col min="9" max="9" width="8.140625" style="1" bestFit="1" customWidth="1"/>
    <col min="10" max="11" width="11.42578125" style="1"/>
    <col min="12" max="12" width="11.42578125" style="3"/>
    <col min="13" max="16384" width="11.42578125" style="1"/>
  </cols>
  <sheetData>
    <row r="1" spans="1:10" customFormat="1" ht="3" customHeight="1" x14ac:dyDescent="0.25">
      <c r="A1" s="33"/>
      <c r="B1" s="33"/>
      <c r="C1" s="33"/>
      <c r="D1" s="33"/>
      <c r="E1" s="33"/>
      <c r="F1" s="33"/>
      <c r="G1" s="33"/>
      <c r="H1" s="33"/>
      <c r="I1" s="33"/>
    </row>
    <row r="2" spans="1:10" customFormat="1" ht="18.75" x14ac:dyDescent="0.3">
      <c r="A2" s="32"/>
      <c r="B2" s="87" t="s">
        <v>70</v>
      </c>
      <c r="C2" s="87"/>
      <c r="D2" s="87"/>
      <c r="E2" s="87"/>
      <c r="F2" s="87"/>
      <c r="G2" s="34" t="s">
        <v>71</v>
      </c>
      <c r="H2" s="34"/>
      <c r="I2" s="34"/>
    </row>
    <row r="3" spans="1:10" customFormat="1" x14ac:dyDescent="0.25">
      <c r="A3" s="32"/>
      <c r="B3" s="87"/>
      <c r="C3" s="87"/>
      <c r="D3" s="87"/>
      <c r="E3" s="87"/>
      <c r="F3" s="87"/>
      <c r="G3" s="34" t="s">
        <v>73</v>
      </c>
      <c r="H3" s="34"/>
      <c r="I3" s="34"/>
    </row>
    <row r="4" spans="1:10" customFormat="1" x14ac:dyDescent="0.25">
      <c r="A4" s="32"/>
      <c r="B4" s="87"/>
      <c r="C4" s="87"/>
      <c r="D4" s="87"/>
      <c r="E4" s="87"/>
      <c r="F4" s="87"/>
      <c r="G4" s="34" t="s">
        <v>74</v>
      </c>
      <c r="H4" s="34"/>
      <c r="I4" s="34"/>
    </row>
    <row r="5" spans="1:10" customFormat="1" x14ac:dyDescent="0.25">
      <c r="A5" s="32"/>
      <c r="B5" s="87"/>
      <c r="C5" s="87"/>
      <c r="D5" s="87"/>
      <c r="E5" s="87"/>
      <c r="F5" s="87"/>
      <c r="G5" s="32"/>
      <c r="H5" s="35"/>
      <c r="I5" s="35"/>
    </row>
    <row r="6" spans="1:10" customFormat="1" ht="3" customHeight="1" x14ac:dyDescent="0.25">
      <c r="A6" s="36"/>
      <c r="B6" s="36"/>
      <c r="C6" s="36"/>
      <c r="D6" s="36"/>
      <c r="E6" s="36"/>
      <c r="F6" s="36"/>
      <c r="G6" s="36"/>
      <c r="H6" s="36"/>
      <c r="I6" s="37"/>
    </row>
    <row r="7" spans="1:10" customFormat="1" ht="3" customHeight="1" x14ac:dyDescent="0.25">
      <c r="A7" s="88"/>
      <c r="B7" s="88"/>
      <c r="C7" s="88"/>
      <c r="D7" s="88"/>
      <c r="E7" s="88"/>
      <c r="F7" s="88"/>
      <c r="G7" s="88"/>
      <c r="H7" s="88"/>
      <c r="I7" s="88"/>
    </row>
    <row r="8" spans="1:10" customFormat="1" ht="2.25" customHeight="1" x14ac:dyDescent="0.25">
      <c r="A8" s="38"/>
      <c r="B8" s="38"/>
      <c r="C8" s="38"/>
      <c r="D8" s="38"/>
      <c r="E8" s="38"/>
      <c r="F8" s="38"/>
      <c r="G8" s="38"/>
      <c r="H8" s="38"/>
      <c r="I8" s="38"/>
    </row>
    <row r="9" spans="1:10" x14ac:dyDescent="0.25">
      <c r="H9" s="30"/>
    </row>
    <row r="10" spans="1:10" x14ac:dyDescent="0.25">
      <c r="A10" s="89" t="s">
        <v>72</v>
      </c>
      <c r="B10" s="89"/>
      <c r="C10" s="89"/>
      <c r="D10" s="89"/>
      <c r="E10" s="89"/>
      <c r="F10" s="89"/>
      <c r="G10" s="89"/>
      <c r="H10" s="89"/>
      <c r="I10" s="89"/>
    </row>
    <row r="11" spans="1:10" x14ac:dyDescent="0.25">
      <c r="A11" s="89" t="s">
        <v>11</v>
      </c>
      <c r="B11" s="89"/>
      <c r="C11" s="89"/>
      <c r="D11" s="89"/>
      <c r="E11" s="89"/>
      <c r="F11" s="89"/>
      <c r="G11" s="89"/>
      <c r="H11" s="89"/>
      <c r="I11" s="89"/>
    </row>
    <row r="12" spans="1:10" ht="5.25" customHeight="1" x14ac:dyDescent="0.25"/>
    <row r="13" spans="1:10" x14ac:dyDescent="0.25">
      <c r="F13" s="19" t="s">
        <v>5</v>
      </c>
      <c r="G13" s="20" t="e">
        <f>+#REF!+#REF!</f>
        <v>#REF!</v>
      </c>
      <c r="H13" s="2"/>
    </row>
    <row r="14" spans="1:10" ht="5.25" customHeight="1" x14ac:dyDescent="0.25"/>
    <row r="15" spans="1:10" ht="13.5" customHeight="1" thickBot="1" x14ac:dyDescent="0.3">
      <c r="A15" s="90" t="s">
        <v>10</v>
      </c>
      <c r="B15" s="90" t="s">
        <v>9</v>
      </c>
      <c r="C15" s="92" t="s">
        <v>8</v>
      </c>
      <c r="D15" s="93"/>
      <c r="E15" s="94"/>
      <c r="F15" s="92" t="s">
        <v>3</v>
      </c>
      <c r="G15" s="94"/>
      <c r="H15" s="92" t="s">
        <v>4</v>
      </c>
      <c r="I15" s="94"/>
      <c r="J15" s="31"/>
    </row>
    <row r="16" spans="1:10" ht="13.5" customHeight="1" thickBot="1" x14ac:dyDescent="0.3">
      <c r="A16" s="91"/>
      <c r="B16" s="91"/>
      <c r="C16" s="39" t="s">
        <v>0</v>
      </c>
      <c r="D16" s="40" t="s">
        <v>1</v>
      </c>
      <c r="E16" s="41" t="s">
        <v>2</v>
      </c>
      <c r="F16" s="95"/>
      <c r="G16" s="96"/>
      <c r="H16" s="40" t="s">
        <v>6</v>
      </c>
      <c r="I16" s="41" t="s">
        <v>7</v>
      </c>
    </row>
    <row r="17" spans="1:12" ht="13.5" customHeight="1" x14ac:dyDescent="0.25"/>
    <row r="18" spans="1:12" x14ac:dyDescent="0.25">
      <c r="A18" s="7" t="s">
        <v>13</v>
      </c>
      <c r="B18" s="8">
        <v>250000</v>
      </c>
      <c r="C18" s="6" t="s">
        <v>14</v>
      </c>
      <c r="D18" s="23" t="s">
        <v>19</v>
      </c>
      <c r="E18" s="7" t="s">
        <v>17</v>
      </c>
      <c r="F18" s="9">
        <v>20</v>
      </c>
      <c r="G18" s="7" t="s">
        <v>18</v>
      </c>
      <c r="H18" s="22">
        <f>F18*4.5*0.6</f>
        <v>54</v>
      </c>
      <c r="I18" s="22">
        <f>F18*4.5*0.4</f>
        <v>36</v>
      </c>
    </row>
    <row r="19" spans="1:12" x14ac:dyDescent="0.25">
      <c r="A19" s="7" t="s">
        <v>13</v>
      </c>
      <c r="B19" s="8">
        <v>300000</v>
      </c>
      <c r="C19" s="6" t="s">
        <v>14</v>
      </c>
      <c r="D19" s="23" t="s">
        <v>20</v>
      </c>
      <c r="E19" s="7" t="s">
        <v>17</v>
      </c>
      <c r="F19" s="9">
        <v>80</v>
      </c>
      <c r="G19" s="7" t="s">
        <v>18</v>
      </c>
      <c r="H19" s="22">
        <f t="shared" ref="H19:H69" si="0">F19*4.5*0.6</f>
        <v>216</v>
      </c>
      <c r="I19" s="22">
        <f t="shared" ref="I19:I69" si="1">F19*4.5*0.4</f>
        <v>144</v>
      </c>
      <c r="L19" s="17"/>
    </row>
    <row r="20" spans="1:12" x14ac:dyDescent="0.25">
      <c r="A20" s="7" t="s">
        <v>13</v>
      </c>
      <c r="B20" s="8">
        <v>500000</v>
      </c>
      <c r="C20" s="6" t="s">
        <v>14</v>
      </c>
      <c r="D20" s="23" t="s">
        <v>21</v>
      </c>
      <c r="E20" s="7" t="s">
        <v>17</v>
      </c>
      <c r="F20" s="9">
        <v>70</v>
      </c>
      <c r="G20" s="7" t="s">
        <v>18</v>
      </c>
      <c r="H20" s="22">
        <f t="shared" si="0"/>
        <v>189</v>
      </c>
      <c r="I20" s="22">
        <f t="shared" si="1"/>
        <v>126</v>
      </c>
      <c r="L20" s="1"/>
    </row>
    <row r="21" spans="1:12" x14ac:dyDescent="0.25">
      <c r="A21" s="7" t="s">
        <v>13</v>
      </c>
      <c r="B21" s="8">
        <v>500000</v>
      </c>
      <c r="C21" s="6" t="s">
        <v>14</v>
      </c>
      <c r="D21" s="23" t="s">
        <v>22</v>
      </c>
      <c r="E21" s="7" t="s">
        <v>17</v>
      </c>
      <c r="F21" s="9">
        <v>90</v>
      </c>
      <c r="G21" s="7" t="s">
        <v>18</v>
      </c>
      <c r="H21" s="22">
        <f t="shared" si="0"/>
        <v>243</v>
      </c>
      <c r="I21" s="22">
        <f t="shared" si="1"/>
        <v>162</v>
      </c>
      <c r="L21" s="17"/>
    </row>
    <row r="22" spans="1:12" x14ac:dyDescent="0.25">
      <c r="A22" s="7" t="s">
        <v>13</v>
      </c>
      <c r="B22" s="8">
        <v>600000</v>
      </c>
      <c r="C22" s="6" t="s">
        <v>14</v>
      </c>
      <c r="D22" s="23" t="s">
        <v>23</v>
      </c>
      <c r="E22" s="7" t="s">
        <v>17</v>
      </c>
      <c r="F22" s="9">
        <v>30</v>
      </c>
      <c r="G22" s="7" t="s">
        <v>18</v>
      </c>
      <c r="H22" s="22">
        <f t="shared" si="0"/>
        <v>81</v>
      </c>
      <c r="I22" s="22">
        <f t="shared" si="1"/>
        <v>54</v>
      </c>
      <c r="L22" s="17"/>
    </row>
    <row r="23" spans="1:12" x14ac:dyDescent="0.25">
      <c r="A23" s="7" t="s">
        <v>13</v>
      </c>
      <c r="B23" s="8">
        <v>1000000</v>
      </c>
      <c r="C23" s="6" t="s">
        <v>14</v>
      </c>
      <c r="D23" s="23" t="s">
        <v>24</v>
      </c>
      <c r="E23" s="7" t="s">
        <v>17</v>
      </c>
      <c r="F23" s="9">
        <v>95</v>
      </c>
      <c r="G23" s="7" t="s">
        <v>18</v>
      </c>
      <c r="H23" s="22">
        <f t="shared" si="0"/>
        <v>256.5</v>
      </c>
      <c r="I23" s="22">
        <f t="shared" si="1"/>
        <v>171</v>
      </c>
      <c r="L23" s="17"/>
    </row>
    <row r="24" spans="1:12" x14ac:dyDescent="0.25">
      <c r="A24" s="7" t="s">
        <v>13</v>
      </c>
      <c r="B24" s="8">
        <v>1150000</v>
      </c>
      <c r="C24" s="6" t="s">
        <v>14</v>
      </c>
      <c r="D24" s="23" t="s">
        <v>25</v>
      </c>
      <c r="E24" s="7" t="s">
        <v>17</v>
      </c>
      <c r="F24" s="9">
        <v>160</v>
      </c>
      <c r="G24" s="7" t="s">
        <v>18</v>
      </c>
      <c r="H24" s="22">
        <f t="shared" si="0"/>
        <v>432</v>
      </c>
      <c r="I24" s="22">
        <f t="shared" si="1"/>
        <v>288</v>
      </c>
      <c r="L24" s="17"/>
    </row>
    <row r="25" spans="1:12" x14ac:dyDescent="0.25">
      <c r="A25" s="7" t="s">
        <v>13</v>
      </c>
      <c r="B25" s="8">
        <v>300000</v>
      </c>
      <c r="C25" s="6" t="s">
        <v>14</v>
      </c>
      <c r="D25" s="23" t="s">
        <v>26</v>
      </c>
      <c r="E25" s="7" t="s">
        <v>17</v>
      </c>
      <c r="F25" s="9">
        <v>24</v>
      </c>
      <c r="G25" s="7" t="s">
        <v>18</v>
      </c>
      <c r="H25" s="22">
        <f t="shared" si="0"/>
        <v>64.8</v>
      </c>
      <c r="I25" s="22">
        <f t="shared" si="1"/>
        <v>43.2</v>
      </c>
      <c r="L25" s="17"/>
    </row>
    <row r="26" spans="1:12" x14ac:dyDescent="0.25">
      <c r="A26" s="7" t="s">
        <v>13</v>
      </c>
      <c r="B26" s="8">
        <v>5000000</v>
      </c>
      <c r="C26" s="6" t="s">
        <v>14</v>
      </c>
      <c r="D26" s="23" t="s">
        <v>27</v>
      </c>
      <c r="E26" s="7" t="s">
        <v>17</v>
      </c>
      <c r="F26" s="9">
        <v>1100</v>
      </c>
      <c r="G26" s="7" t="s">
        <v>18</v>
      </c>
      <c r="H26" s="22">
        <f t="shared" si="0"/>
        <v>2970</v>
      </c>
      <c r="I26" s="22">
        <f t="shared" si="1"/>
        <v>1980</v>
      </c>
      <c r="L26" s="17"/>
    </row>
    <row r="27" spans="1:12" x14ac:dyDescent="0.25">
      <c r="A27" s="7" t="s">
        <v>13</v>
      </c>
      <c r="B27" s="8">
        <v>650000</v>
      </c>
      <c r="C27" s="6" t="s">
        <v>14</v>
      </c>
      <c r="D27" s="23" t="s">
        <v>28</v>
      </c>
      <c r="E27" s="7" t="s">
        <v>17</v>
      </c>
      <c r="F27" s="9">
        <v>80</v>
      </c>
      <c r="G27" s="7" t="s">
        <v>18</v>
      </c>
      <c r="H27" s="22">
        <f t="shared" si="0"/>
        <v>216</v>
      </c>
      <c r="I27" s="22">
        <f t="shared" si="1"/>
        <v>144</v>
      </c>
      <c r="L27" s="17"/>
    </row>
    <row r="28" spans="1:12" x14ac:dyDescent="0.25">
      <c r="A28" s="7" t="s">
        <v>13</v>
      </c>
      <c r="B28" s="8">
        <v>2500000</v>
      </c>
      <c r="C28" s="6" t="s">
        <v>14</v>
      </c>
      <c r="D28" s="23" t="s">
        <v>29</v>
      </c>
      <c r="E28" s="7" t="s">
        <v>17</v>
      </c>
      <c r="F28" s="9">
        <v>130</v>
      </c>
      <c r="G28" s="7" t="s">
        <v>18</v>
      </c>
      <c r="H28" s="22">
        <f t="shared" si="0"/>
        <v>351</v>
      </c>
      <c r="I28" s="22">
        <f t="shared" si="1"/>
        <v>234</v>
      </c>
      <c r="L28" s="17"/>
    </row>
    <row r="29" spans="1:12" x14ac:dyDescent="0.25">
      <c r="A29" s="7" t="s">
        <v>13</v>
      </c>
      <c r="B29" s="8">
        <v>800000</v>
      </c>
      <c r="C29" s="6" t="s">
        <v>14</v>
      </c>
      <c r="D29" s="23" t="s">
        <v>30</v>
      </c>
      <c r="E29" s="7" t="s">
        <v>17</v>
      </c>
      <c r="F29" s="9">
        <v>140</v>
      </c>
      <c r="G29" s="7" t="s">
        <v>18</v>
      </c>
      <c r="H29" s="22">
        <f t="shared" si="0"/>
        <v>378</v>
      </c>
      <c r="I29" s="22">
        <f t="shared" si="1"/>
        <v>252</v>
      </c>
      <c r="L29" s="17"/>
    </row>
    <row r="30" spans="1:12" x14ac:dyDescent="0.25">
      <c r="A30" s="7" t="s">
        <v>13</v>
      </c>
      <c r="B30" s="8">
        <v>5000000</v>
      </c>
      <c r="C30" s="6" t="s">
        <v>14</v>
      </c>
      <c r="D30" s="23" t="s">
        <v>31</v>
      </c>
      <c r="E30" s="7" t="s">
        <v>17</v>
      </c>
      <c r="F30" s="9">
        <v>700</v>
      </c>
      <c r="G30" s="7" t="s">
        <v>18</v>
      </c>
      <c r="H30" s="22">
        <f t="shared" si="0"/>
        <v>1890</v>
      </c>
      <c r="I30" s="22">
        <f t="shared" si="1"/>
        <v>1260</v>
      </c>
      <c r="L30" s="17"/>
    </row>
    <row r="31" spans="1:12" x14ac:dyDescent="0.25">
      <c r="A31" s="7" t="s">
        <v>13</v>
      </c>
      <c r="B31" s="8">
        <v>500000</v>
      </c>
      <c r="C31" s="6" t="s">
        <v>14</v>
      </c>
      <c r="D31" s="23" t="s">
        <v>32</v>
      </c>
      <c r="E31" s="7" t="s">
        <v>17</v>
      </c>
      <c r="F31" s="9">
        <v>71</v>
      </c>
      <c r="G31" s="7" t="s">
        <v>18</v>
      </c>
      <c r="H31" s="22">
        <f t="shared" si="0"/>
        <v>191.7</v>
      </c>
      <c r="I31" s="22">
        <f t="shared" si="1"/>
        <v>127.80000000000001</v>
      </c>
    </row>
    <row r="32" spans="1:12" x14ac:dyDescent="0.25">
      <c r="A32" s="7" t="s">
        <v>13</v>
      </c>
      <c r="B32" s="8">
        <v>650000</v>
      </c>
      <c r="C32" s="6" t="s">
        <v>14</v>
      </c>
      <c r="D32" s="23" t="s">
        <v>33</v>
      </c>
      <c r="E32" s="7" t="s">
        <v>17</v>
      </c>
      <c r="F32" s="9">
        <v>130</v>
      </c>
      <c r="G32" s="7" t="s">
        <v>18</v>
      </c>
      <c r="H32" s="22">
        <f t="shared" si="0"/>
        <v>351</v>
      </c>
      <c r="I32" s="22">
        <f t="shared" si="1"/>
        <v>234</v>
      </c>
    </row>
    <row r="33" spans="1:9" x14ac:dyDescent="0.25">
      <c r="A33" s="7" t="s">
        <v>13</v>
      </c>
      <c r="B33" s="8">
        <v>2500000</v>
      </c>
      <c r="C33" s="6" t="s">
        <v>14</v>
      </c>
      <c r="D33" s="23" t="s">
        <v>34</v>
      </c>
      <c r="E33" s="7" t="s">
        <v>17</v>
      </c>
      <c r="F33" s="9">
        <v>480</v>
      </c>
      <c r="G33" s="7" t="s">
        <v>18</v>
      </c>
      <c r="H33" s="22">
        <f t="shared" si="0"/>
        <v>1296</v>
      </c>
      <c r="I33" s="22">
        <f t="shared" si="1"/>
        <v>864</v>
      </c>
    </row>
    <row r="34" spans="1:9" x14ac:dyDescent="0.25">
      <c r="A34" s="7" t="s">
        <v>13</v>
      </c>
      <c r="B34" s="10">
        <v>400000</v>
      </c>
      <c r="C34" s="6" t="s">
        <v>14</v>
      </c>
      <c r="D34" s="23" t="s">
        <v>35</v>
      </c>
      <c r="E34" s="7" t="s">
        <v>17</v>
      </c>
      <c r="F34" s="9">
        <v>34</v>
      </c>
      <c r="G34" s="7" t="s">
        <v>18</v>
      </c>
      <c r="H34" s="22">
        <f t="shared" si="0"/>
        <v>91.8</v>
      </c>
      <c r="I34" s="22">
        <f t="shared" si="1"/>
        <v>61.2</v>
      </c>
    </row>
    <row r="35" spans="1:9" x14ac:dyDescent="0.25">
      <c r="A35" s="7" t="s">
        <v>13</v>
      </c>
      <c r="B35" s="10">
        <v>1200000</v>
      </c>
      <c r="C35" s="6" t="s">
        <v>14</v>
      </c>
      <c r="D35" s="23" t="s">
        <v>36</v>
      </c>
      <c r="E35" s="7" t="s">
        <v>17</v>
      </c>
      <c r="F35" s="9">
        <v>100</v>
      </c>
      <c r="G35" s="7" t="s">
        <v>18</v>
      </c>
      <c r="H35" s="22">
        <f t="shared" si="0"/>
        <v>270</v>
      </c>
      <c r="I35" s="22">
        <f t="shared" si="1"/>
        <v>180</v>
      </c>
    </row>
    <row r="36" spans="1:9" x14ac:dyDescent="0.25">
      <c r="A36" s="7" t="s">
        <v>13</v>
      </c>
      <c r="B36" s="10">
        <v>150000</v>
      </c>
      <c r="C36" s="6" t="s">
        <v>14</v>
      </c>
      <c r="D36" s="23" t="s">
        <v>37</v>
      </c>
      <c r="E36" s="7" t="s">
        <v>17</v>
      </c>
      <c r="F36" s="9">
        <v>68</v>
      </c>
      <c r="G36" s="7" t="s">
        <v>18</v>
      </c>
      <c r="H36" s="22">
        <f t="shared" si="0"/>
        <v>183.6</v>
      </c>
      <c r="I36" s="22">
        <f t="shared" si="1"/>
        <v>122.4</v>
      </c>
    </row>
    <row r="37" spans="1:9" x14ac:dyDescent="0.25">
      <c r="A37" s="7" t="s">
        <v>13</v>
      </c>
      <c r="B37" s="10">
        <v>550000</v>
      </c>
      <c r="C37" s="6" t="s">
        <v>14</v>
      </c>
      <c r="D37" s="23" t="s">
        <v>38</v>
      </c>
      <c r="E37" s="7" t="s">
        <v>17</v>
      </c>
      <c r="F37" s="9">
        <v>140</v>
      </c>
      <c r="G37" s="7" t="s">
        <v>18</v>
      </c>
      <c r="H37" s="22">
        <f t="shared" si="0"/>
        <v>378</v>
      </c>
      <c r="I37" s="22">
        <f t="shared" si="1"/>
        <v>252</v>
      </c>
    </row>
    <row r="39" spans="1:9" x14ac:dyDescent="0.25">
      <c r="A39" s="7" t="s">
        <v>13</v>
      </c>
      <c r="B39" s="10">
        <v>500000</v>
      </c>
      <c r="C39" s="6" t="s">
        <v>14</v>
      </c>
      <c r="D39" s="23" t="s">
        <v>39</v>
      </c>
      <c r="E39" s="7" t="s">
        <v>17</v>
      </c>
      <c r="F39" s="9">
        <v>105</v>
      </c>
      <c r="G39" s="7" t="s">
        <v>18</v>
      </c>
      <c r="H39" s="22">
        <f t="shared" si="0"/>
        <v>283.5</v>
      </c>
      <c r="I39" s="22">
        <f t="shared" si="1"/>
        <v>189</v>
      </c>
    </row>
    <row r="40" spans="1:9" x14ac:dyDescent="0.25">
      <c r="A40" s="7" t="s">
        <v>13</v>
      </c>
      <c r="B40" s="10">
        <v>450000</v>
      </c>
      <c r="C40" s="6" t="s">
        <v>14</v>
      </c>
      <c r="D40" s="23" t="s">
        <v>40</v>
      </c>
      <c r="E40" s="7" t="s">
        <v>17</v>
      </c>
      <c r="F40" s="9">
        <v>50</v>
      </c>
      <c r="G40" s="7" t="s">
        <v>18</v>
      </c>
      <c r="H40" s="22">
        <f t="shared" si="0"/>
        <v>135</v>
      </c>
      <c r="I40" s="22">
        <f t="shared" si="1"/>
        <v>90</v>
      </c>
    </row>
    <row r="41" spans="1:9" x14ac:dyDescent="0.25">
      <c r="A41" s="7" t="s">
        <v>13</v>
      </c>
      <c r="B41" s="10">
        <v>400000</v>
      </c>
      <c r="C41" s="6" t="s">
        <v>14</v>
      </c>
      <c r="D41" s="23" t="s">
        <v>41</v>
      </c>
      <c r="E41" s="7" t="s">
        <v>17</v>
      </c>
      <c r="F41" s="9">
        <v>80</v>
      </c>
      <c r="G41" s="7" t="s">
        <v>18</v>
      </c>
      <c r="H41" s="22">
        <f t="shared" si="0"/>
        <v>216</v>
      </c>
      <c r="I41" s="22">
        <f t="shared" si="1"/>
        <v>144</v>
      </c>
    </row>
    <row r="42" spans="1:9" x14ac:dyDescent="0.25">
      <c r="A42" s="7" t="s">
        <v>13</v>
      </c>
      <c r="B42" s="10">
        <v>750000</v>
      </c>
      <c r="C42" s="6" t="s">
        <v>14</v>
      </c>
      <c r="D42" s="23" t="s">
        <v>42</v>
      </c>
      <c r="E42" s="7" t="s">
        <v>17</v>
      </c>
      <c r="F42" s="9">
        <v>90</v>
      </c>
      <c r="G42" s="7" t="s">
        <v>18</v>
      </c>
      <c r="H42" s="22">
        <f t="shared" si="0"/>
        <v>243</v>
      </c>
      <c r="I42" s="22">
        <f t="shared" si="1"/>
        <v>162</v>
      </c>
    </row>
    <row r="43" spans="1:9" x14ac:dyDescent="0.25">
      <c r="A43" s="7" t="s">
        <v>13</v>
      </c>
      <c r="B43" s="10">
        <v>500000</v>
      </c>
      <c r="C43" s="6" t="s">
        <v>14</v>
      </c>
      <c r="D43" s="23" t="s">
        <v>43</v>
      </c>
      <c r="E43" s="7" t="s">
        <v>17</v>
      </c>
      <c r="F43" s="9">
        <v>50</v>
      </c>
      <c r="G43" s="7" t="s">
        <v>18</v>
      </c>
      <c r="H43" s="22">
        <f t="shared" si="0"/>
        <v>135</v>
      </c>
      <c r="I43" s="22">
        <f t="shared" si="1"/>
        <v>90</v>
      </c>
    </row>
    <row r="44" spans="1:9" x14ac:dyDescent="0.25">
      <c r="A44" s="7" t="s">
        <v>13</v>
      </c>
      <c r="B44" s="10">
        <v>550000</v>
      </c>
      <c r="C44" s="6" t="s">
        <v>14</v>
      </c>
      <c r="D44" s="23" t="s">
        <v>44</v>
      </c>
      <c r="E44" s="7" t="s">
        <v>17</v>
      </c>
      <c r="F44" s="9">
        <v>160</v>
      </c>
      <c r="G44" s="7" t="s">
        <v>18</v>
      </c>
      <c r="H44" s="22">
        <f t="shared" si="0"/>
        <v>432</v>
      </c>
      <c r="I44" s="22">
        <f t="shared" si="1"/>
        <v>288</v>
      </c>
    </row>
    <row r="45" spans="1:9" x14ac:dyDescent="0.25">
      <c r="A45" s="7" t="s">
        <v>13</v>
      </c>
      <c r="B45" s="10">
        <v>750000</v>
      </c>
      <c r="C45" s="6" t="s">
        <v>14</v>
      </c>
      <c r="D45" s="23" t="s">
        <v>45</v>
      </c>
      <c r="E45" s="7" t="s">
        <v>17</v>
      </c>
      <c r="F45" s="9">
        <v>80</v>
      </c>
      <c r="G45" s="7" t="s">
        <v>18</v>
      </c>
      <c r="H45" s="22">
        <f t="shared" si="0"/>
        <v>216</v>
      </c>
      <c r="I45" s="22">
        <f t="shared" si="1"/>
        <v>144</v>
      </c>
    </row>
    <row r="46" spans="1:9" x14ac:dyDescent="0.25">
      <c r="A46" s="7" t="s">
        <v>13</v>
      </c>
      <c r="B46" s="10">
        <v>1500000</v>
      </c>
      <c r="C46" s="6" t="s">
        <v>14</v>
      </c>
      <c r="D46" s="23" t="s">
        <v>46</v>
      </c>
      <c r="E46" s="7" t="s">
        <v>17</v>
      </c>
      <c r="F46" s="9">
        <v>300</v>
      </c>
      <c r="G46" s="7" t="s">
        <v>18</v>
      </c>
      <c r="H46" s="22">
        <f t="shared" si="0"/>
        <v>810</v>
      </c>
      <c r="I46" s="22">
        <f t="shared" si="1"/>
        <v>540</v>
      </c>
    </row>
    <row r="47" spans="1:9" x14ac:dyDescent="0.25">
      <c r="A47" s="7" t="s">
        <v>13</v>
      </c>
      <c r="B47" s="10">
        <v>1000000</v>
      </c>
      <c r="C47" s="6" t="s">
        <v>14</v>
      </c>
      <c r="D47" s="23" t="s">
        <v>47</v>
      </c>
      <c r="E47" s="7" t="s">
        <v>17</v>
      </c>
      <c r="F47" s="9">
        <v>136</v>
      </c>
      <c r="G47" s="7" t="s">
        <v>18</v>
      </c>
      <c r="H47" s="22">
        <f t="shared" si="0"/>
        <v>367.2</v>
      </c>
      <c r="I47" s="22">
        <f t="shared" si="1"/>
        <v>244.8</v>
      </c>
    </row>
    <row r="48" spans="1:9" x14ac:dyDescent="0.25">
      <c r="A48" s="7" t="s">
        <v>13</v>
      </c>
      <c r="B48" s="10">
        <v>2000000</v>
      </c>
      <c r="C48" s="6" t="s">
        <v>14</v>
      </c>
      <c r="D48" s="23" t="s">
        <v>48</v>
      </c>
      <c r="E48" s="7" t="s">
        <v>17</v>
      </c>
      <c r="F48" s="9">
        <v>710</v>
      </c>
      <c r="G48" s="7" t="s">
        <v>18</v>
      </c>
      <c r="H48" s="22">
        <f t="shared" si="0"/>
        <v>1917</v>
      </c>
      <c r="I48" s="22">
        <f t="shared" si="1"/>
        <v>1278</v>
      </c>
    </row>
    <row r="49" spans="1:9" x14ac:dyDescent="0.25">
      <c r="A49" s="7" t="s">
        <v>13</v>
      </c>
      <c r="B49" s="10">
        <v>1000000</v>
      </c>
      <c r="C49" s="6" t="s">
        <v>14</v>
      </c>
      <c r="D49" s="23" t="s">
        <v>49</v>
      </c>
      <c r="E49" s="7" t="s">
        <v>17</v>
      </c>
      <c r="F49" s="9">
        <v>80</v>
      </c>
      <c r="G49" s="7" t="s">
        <v>18</v>
      </c>
      <c r="H49" s="22">
        <f t="shared" si="0"/>
        <v>216</v>
      </c>
      <c r="I49" s="22">
        <f t="shared" si="1"/>
        <v>144</v>
      </c>
    </row>
    <row r="50" spans="1:9" x14ac:dyDescent="0.25">
      <c r="A50" s="7" t="s">
        <v>13</v>
      </c>
      <c r="B50" s="10">
        <v>800000</v>
      </c>
      <c r="C50" s="6" t="s">
        <v>14</v>
      </c>
      <c r="D50" s="23" t="s">
        <v>50</v>
      </c>
      <c r="E50" s="7" t="s">
        <v>17</v>
      </c>
      <c r="F50" s="9">
        <v>46</v>
      </c>
      <c r="G50" s="7" t="s">
        <v>18</v>
      </c>
      <c r="H50" s="22">
        <f t="shared" si="0"/>
        <v>124.19999999999999</v>
      </c>
      <c r="I50" s="22">
        <f t="shared" si="1"/>
        <v>82.800000000000011</v>
      </c>
    </row>
    <row r="51" spans="1:9" x14ac:dyDescent="0.25">
      <c r="A51" s="7" t="s">
        <v>13</v>
      </c>
      <c r="B51" s="10">
        <v>500000</v>
      </c>
      <c r="C51" s="6" t="s">
        <v>14</v>
      </c>
      <c r="D51" s="23" t="s">
        <v>51</v>
      </c>
      <c r="E51" s="7" t="s">
        <v>17</v>
      </c>
      <c r="F51" s="9">
        <v>130</v>
      </c>
      <c r="G51" s="7" t="s">
        <v>18</v>
      </c>
      <c r="H51" s="22">
        <f t="shared" si="0"/>
        <v>351</v>
      </c>
      <c r="I51" s="22">
        <f t="shared" si="1"/>
        <v>234</v>
      </c>
    </row>
    <row r="52" spans="1:9" x14ac:dyDescent="0.25">
      <c r="A52" s="7" t="s">
        <v>13</v>
      </c>
      <c r="B52" s="10">
        <v>1000000</v>
      </c>
      <c r="C52" s="6" t="s">
        <v>14</v>
      </c>
      <c r="D52" s="23" t="s">
        <v>52</v>
      </c>
      <c r="E52" s="7" t="s">
        <v>17</v>
      </c>
      <c r="F52" s="9">
        <v>170</v>
      </c>
      <c r="G52" s="7" t="s">
        <v>18</v>
      </c>
      <c r="H52" s="22">
        <f t="shared" si="0"/>
        <v>459</v>
      </c>
      <c r="I52" s="22">
        <f t="shared" si="1"/>
        <v>306</v>
      </c>
    </row>
    <row r="53" spans="1:9" x14ac:dyDescent="0.25">
      <c r="A53" s="7" t="s">
        <v>13</v>
      </c>
      <c r="B53" s="10">
        <v>350000</v>
      </c>
      <c r="C53" s="6" t="s">
        <v>14</v>
      </c>
      <c r="D53" s="23" t="s">
        <v>53</v>
      </c>
      <c r="E53" s="7" t="s">
        <v>17</v>
      </c>
      <c r="F53" s="9">
        <v>70</v>
      </c>
      <c r="G53" s="7" t="s">
        <v>18</v>
      </c>
      <c r="H53" s="22">
        <f t="shared" si="0"/>
        <v>189</v>
      </c>
      <c r="I53" s="22">
        <f t="shared" si="1"/>
        <v>126</v>
      </c>
    </row>
    <row r="54" spans="1:9" x14ac:dyDescent="0.25">
      <c r="A54" s="7" t="s">
        <v>13</v>
      </c>
      <c r="B54" s="10">
        <v>500000</v>
      </c>
      <c r="C54" s="6" t="s">
        <v>14</v>
      </c>
      <c r="D54" s="23" t="s">
        <v>54</v>
      </c>
      <c r="E54" s="7" t="s">
        <v>17</v>
      </c>
      <c r="F54" s="9">
        <v>35</v>
      </c>
      <c r="G54" s="7" t="s">
        <v>18</v>
      </c>
      <c r="H54" s="22">
        <f t="shared" si="0"/>
        <v>94.5</v>
      </c>
      <c r="I54" s="22">
        <f t="shared" si="1"/>
        <v>63</v>
      </c>
    </row>
    <row r="55" spans="1:9" x14ac:dyDescent="0.25">
      <c r="A55" s="7" t="s">
        <v>13</v>
      </c>
      <c r="B55" s="10">
        <v>1000000</v>
      </c>
      <c r="C55" s="6" t="s">
        <v>14</v>
      </c>
      <c r="D55" s="23" t="s">
        <v>55</v>
      </c>
      <c r="E55" s="7" t="s">
        <v>17</v>
      </c>
      <c r="F55" s="9">
        <v>40</v>
      </c>
      <c r="G55" s="7" t="s">
        <v>18</v>
      </c>
      <c r="H55" s="22">
        <f t="shared" si="0"/>
        <v>108</v>
      </c>
      <c r="I55" s="22">
        <f t="shared" si="1"/>
        <v>72</v>
      </c>
    </row>
    <row r="56" spans="1:9" x14ac:dyDescent="0.25">
      <c r="A56" s="7" t="s">
        <v>13</v>
      </c>
      <c r="B56" s="10">
        <v>500000</v>
      </c>
      <c r="C56" s="6" t="s">
        <v>14</v>
      </c>
      <c r="D56" s="23" t="s">
        <v>56</v>
      </c>
      <c r="E56" s="7" t="s">
        <v>17</v>
      </c>
      <c r="F56" s="9">
        <v>160</v>
      </c>
      <c r="G56" s="7" t="s">
        <v>18</v>
      </c>
      <c r="H56" s="22">
        <f t="shared" si="0"/>
        <v>432</v>
      </c>
      <c r="I56" s="22">
        <f t="shared" si="1"/>
        <v>288</v>
      </c>
    </row>
    <row r="57" spans="1:9" x14ac:dyDescent="0.25">
      <c r="A57" s="7" t="s">
        <v>13</v>
      </c>
      <c r="B57" s="10">
        <v>650000</v>
      </c>
      <c r="C57" s="6" t="s">
        <v>14</v>
      </c>
      <c r="D57" s="23" t="s">
        <v>57</v>
      </c>
      <c r="E57" s="7" t="s">
        <v>17</v>
      </c>
      <c r="F57" s="9">
        <v>230</v>
      </c>
      <c r="G57" s="7" t="s">
        <v>18</v>
      </c>
      <c r="H57" s="22">
        <f t="shared" si="0"/>
        <v>621</v>
      </c>
      <c r="I57" s="22">
        <f t="shared" si="1"/>
        <v>414</v>
      </c>
    </row>
    <row r="58" spans="1:9" x14ac:dyDescent="0.25">
      <c r="A58" s="7" t="s">
        <v>13</v>
      </c>
      <c r="B58" s="10">
        <v>500000</v>
      </c>
      <c r="C58" s="6" t="s">
        <v>14</v>
      </c>
      <c r="D58" s="23" t="s">
        <v>58</v>
      </c>
      <c r="E58" s="7" t="s">
        <v>17</v>
      </c>
      <c r="F58" s="9">
        <v>155</v>
      </c>
      <c r="G58" s="7" t="s">
        <v>18</v>
      </c>
      <c r="H58" s="22">
        <f t="shared" si="0"/>
        <v>418.5</v>
      </c>
      <c r="I58" s="22">
        <f t="shared" si="1"/>
        <v>279</v>
      </c>
    </row>
    <row r="59" spans="1:9" x14ac:dyDescent="0.25">
      <c r="A59" s="7" t="s">
        <v>13</v>
      </c>
      <c r="B59" s="10">
        <v>400000</v>
      </c>
      <c r="C59" s="6" t="s">
        <v>14</v>
      </c>
      <c r="D59" s="23" t="s">
        <v>59</v>
      </c>
      <c r="E59" s="7" t="s">
        <v>17</v>
      </c>
      <c r="F59" s="9">
        <v>40</v>
      </c>
      <c r="G59" s="7" t="s">
        <v>18</v>
      </c>
      <c r="H59" s="22">
        <f t="shared" si="0"/>
        <v>108</v>
      </c>
      <c r="I59" s="22">
        <f t="shared" si="1"/>
        <v>72</v>
      </c>
    </row>
    <row r="61" spans="1:9" x14ac:dyDescent="0.25">
      <c r="A61" s="7" t="s">
        <v>13</v>
      </c>
      <c r="B61" s="10">
        <v>950000</v>
      </c>
      <c r="C61" s="6" t="s">
        <v>14</v>
      </c>
      <c r="D61" s="23" t="s">
        <v>60</v>
      </c>
      <c r="E61" s="7" t="s">
        <v>17</v>
      </c>
      <c r="F61" s="9">
        <v>95</v>
      </c>
      <c r="G61" s="7" t="s">
        <v>18</v>
      </c>
      <c r="H61" s="22">
        <f t="shared" si="0"/>
        <v>256.5</v>
      </c>
      <c r="I61" s="22">
        <f t="shared" si="1"/>
        <v>171</v>
      </c>
    </row>
    <row r="62" spans="1:9" x14ac:dyDescent="0.25">
      <c r="A62" s="7" t="s">
        <v>13</v>
      </c>
      <c r="B62" s="10">
        <v>800000</v>
      </c>
      <c r="C62" s="6" t="s">
        <v>14</v>
      </c>
      <c r="D62" s="23" t="s">
        <v>61</v>
      </c>
      <c r="E62" s="7" t="s">
        <v>17</v>
      </c>
      <c r="F62" s="9">
        <v>120</v>
      </c>
      <c r="G62" s="7" t="s">
        <v>18</v>
      </c>
      <c r="H62" s="22">
        <f t="shared" si="0"/>
        <v>324</v>
      </c>
      <c r="I62" s="22">
        <f t="shared" si="1"/>
        <v>216</v>
      </c>
    </row>
    <row r="63" spans="1:9" x14ac:dyDescent="0.25">
      <c r="A63" s="7" t="s">
        <v>13</v>
      </c>
      <c r="B63" s="10">
        <v>800000</v>
      </c>
      <c r="C63" s="6" t="s">
        <v>14</v>
      </c>
      <c r="D63" s="23" t="s">
        <v>62</v>
      </c>
      <c r="E63" s="7" t="s">
        <v>17</v>
      </c>
      <c r="F63" s="9">
        <v>50</v>
      </c>
      <c r="G63" s="7" t="s">
        <v>18</v>
      </c>
      <c r="H63" s="22">
        <f t="shared" si="0"/>
        <v>135</v>
      </c>
      <c r="I63" s="22">
        <f t="shared" si="1"/>
        <v>90</v>
      </c>
    </row>
    <row r="64" spans="1:9" x14ac:dyDescent="0.25">
      <c r="A64" s="7" t="s">
        <v>13</v>
      </c>
      <c r="B64" s="10">
        <v>800000</v>
      </c>
      <c r="C64" s="6" t="s">
        <v>14</v>
      </c>
      <c r="D64" s="23" t="s">
        <v>63</v>
      </c>
      <c r="E64" s="7" t="s">
        <v>17</v>
      </c>
      <c r="F64" s="9">
        <v>280</v>
      </c>
      <c r="G64" s="7" t="s">
        <v>18</v>
      </c>
      <c r="H64" s="22">
        <f t="shared" si="0"/>
        <v>756</v>
      </c>
      <c r="I64" s="22">
        <f t="shared" si="1"/>
        <v>504</v>
      </c>
    </row>
    <row r="65" spans="1:12" x14ac:dyDescent="0.25">
      <c r="A65" s="7" t="s">
        <v>13</v>
      </c>
      <c r="B65" s="10">
        <v>500000</v>
      </c>
      <c r="C65" s="6" t="s">
        <v>14</v>
      </c>
      <c r="D65" s="23" t="s">
        <v>64</v>
      </c>
      <c r="E65" s="7" t="s">
        <v>17</v>
      </c>
      <c r="F65" s="9">
        <v>61</v>
      </c>
      <c r="G65" s="7" t="s">
        <v>18</v>
      </c>
      <c r="H65" s="22">
        <f t="shared" si="0"/>
        <v>164.7</v>
      </c>
      <c r="I65" s="22">
        <f t="shared" si="1"/>
        <v>109.80000000000001</v>
      </c>
    </row>
    <row r="66" spans="1:12" x14ac:dyDescent="0.25">
      <c r="A66" s="7" t="s">
        <v>13</v>
      </c>
      <c r="B66" s="10">
        <v>1500000</v>
      </c>
      <c r="C66" s="6" t="s">
        <v>14</v>
      </c>
      <c r="D66" s="23" t="s">
        <v>65</v>
      </c>
      <c r="E66" s="7" t="s">
        <v>17</v>
      </c>
      <c r="F66" s="9">
        <v>250</v>
      </c>
      <c r="G66" s="7" t="s">
        <v>18</v>
      </c>
      <c r="H66" s="22">
        <f t="shared" si="0"/>
        <v>675</v>
      </c>
      <c r="I66" s="22">
        <f t="shared" si="1"/>
        <v>450</v>
      </c>
    </row>
    <row r="67" spans="1:12" x14ac:dyDescent="0.25">
      <c r="A67" s="7" t="s">
        <v>13</v>
      </c>
      <c r="B67" s="10">
        <v>1100000</v>
      </c>
      <c r="C67" s="6" t="s">
        <v>14</v>
      </c>
      <c r="D67" s="23" t="s">
        <v>66</v>
      </c>
      <c r="E67" s="7" t="s">
        <v>17</v>
      </c>
      <c r="F67" s="9">
        <v>200</v>
      </c>
      <c r="G67" s="7" t="s">
        <v>18</v>
      </c>
      <c r="H67" s="22">
        <f t="shared" si="0"/>
        <v>540</v>
      </c>
      <c r="I67" s="22">
        <f t="shared" si="1"/>
        <v>360</v>
      </c>
    </row>
    <row r="68" spans="1:12" x14ac:dyDescent="0.25">
      <c r="A68" s="7" t="s">
        <v>13</v>
      </c>
      <c r="B68" s="10">
        <v>5000000</v>
      </c>
      <c r="C68" s="6" t="s">
        <v>14</v>
      </c>
      <c r="D68" s="23" t="s">
        <v>14</v>
      </c>
      <c r="E68" s="7" t="s">
        <v>17</v>
      </c>
      <c r="F68" s="9">
        <v>450</v>
      </c>
      <c r="G68" s="7" t="s">
        <v>18</v>
      </c>
      <c r="H68" s="22">
        <f t="shared" si="0"/>
        <v>1215</v>
      </c>
      <c r="I68" s="22">
        <f t="shared" si="1"/>
        <v>810</v>
      </c>
    </row>
    <row r="69" spans="1:12" ht="38.25" x14ac:dyDescent="0.25">
      <c r="A69" s="7" t="s">
        <v>13</v>
      </c>
      <c r="B69" s="10">
        <v>11855327</v>
      </c>
      <c r="C69" s="6" t="s">
        <v>14</v>
      </c>
      <c r="D69" s="29" t="s">
        <v>67</v>
      </c>
      <c r="E69" s="7" t="s">
        <v>17</v>
      </c>
      <c r="F69" s="9">
        <v>1852</v>
      </c>
      <c r="G69" s="7" t="s">
        <v>18</v>
      </c>
      <c r="H69" s="22">
        <f t="shared" si="0"/>
        <v>5000.3999999999996</v>
      </c>
      <c r="I69" s="22">
        <f t="shared" si="1"/>
        <v>3333.6000000000004</v>
      </c>
    </row>
    <row r="70" spans="1:12" s="24" customFormat="1" x14ac:dyDescent="0.25">
      <c r="B70" s="25">
        <f>SUM(B18:B69)</f>
        <v>63405327</v>
      </c>
      <c r="C70" s="26"/>
      <c r="D70" s="26"/>
      <c r="E70" s="26"/>
      <c r="F70" s="27">
        <f>SUM(F18:F69)</f>
        <v>10017</v>
      </c>
      <c r="G70" s="26"/>
      <c r="H70" s="27">
        <f>SUM(H18:H69)</f>
        <v>27045.9</v>
      </c>
      <c r="I70" s="27">
        <f>SUM(I18:I69)</f>
        <v>18030.599999999999</v>
      </c>
      <c r="L70" s="28"/>
    </row>
  </sheetData>
  <mergeCells count="9">
    <mergeCell ref="B2:F5"/>
    <mergeCell ref="A7:I7"/>
    <mergeCell ref="A10:I10"/>
    <mergeCell ref="A11:I11"/>
    <mergeCell ref="A15:A16"/>
    <mergeCell ref="B15:B16"/>
    <mergeCell ref="C15:E15"/>
    <mergeCell ref="F15:G16"/>
    <mergeCell ref="H15:I15"/>
  </mergeCells>
  <pageMargins left="0.98425196850393704" right="0.98425196850393704" top="0.74803149606299213" bottom="0.74803149606299213" header="0.31496062992125984" footer="0.31496062992125984"/>
  <pageSetup scale="83" fitToHeight="0" orientation="landscape" r:id="rId1"/>
  <rowBreaks count="2" manualBreakCount="2">
    <brk id="37" max="8" man="1"/>
    <brk id="59" max="8" man="1"/>
  </rowBreaks>
  <ignoredErrors>
    <ignoredError sqref="H61:I69 H18:I37 H39:I59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6211A-6FDE-466C-8619-29CB1F51C99B}">
  <sheetPr>
    <tabColor theme="5" tint="-0.249977111117893"/>
    <pageSetUpPr fitToPage="1"/>
  </sheetPr>
  <dimension ref="A1:I276"/>
  <sheetViews>
    <sheetView tabSelected="1" view="pageBreakPreview" zoomScale="85" zoomScaleNormal="100" zoomScaleSheetLayoutView="85" workbookViewId="0">
      <pane xSplit="1" ySplit="12" topLeftCell="B257" activePane="bottomRight" state="frozen"/>
      <selection activeCell="B117" sqref="B117"/>
      <selection pane="topRight" activeCell="B117" sqref="B117"/>
      <selection pane="bottomLeft" activeCell="B117" sqref="B117"/>
      <selection pane="bottomRight" activeCell="E13" sqref="E13"/>
    </sheetView>
  </sheetViews>
  <sheetFormatPr baseColWidth="10" defaultColWidth="11.42578125" defaultRowHeight="15" x14ac:dyDescent="0.25"/>
  <cols>
    <col min="1" max="1" width="38.42578125" style="1" customWidth="1"/>
    <col min="2" max="2" width="18.42578125" style="42" customWidth="1"/>
    <col min="3" max="3" width="19.42578125" style="1" bestFit="1" customWidth="1"/>
    <col min="4" max="4" width="24.7109375" style="1" customWidth="1"/>
    <col min="5" max="5" width="13.140625" style="1" customWidth="1"/>
    <col min="6" max="6" width="16.140625" style="1" customWidth="1"/>
    <col min="7" max="7" width="14" style="1" customWidth="1"/>
    <col min="8" max="8" width="8" style="1" bestFit="1" customWidth="1"/>
    <col min="9" max="9" width="8.42578125" style="1" bestFit="1" customWidth="1"/>
    <col min="10" max="16384" width="11.42578125" style="1"/>
  </cols>
  <sheetData>
    <row r="1" spans="1:9" customFormat="1" ht="3" customHeight="1" x14ac:dyDescent="0.25">
      <c r="A1" s="56"/>
      <c r="B1" s="66"/>
      <c r="C1" s="56"/>
      <c r="D1" s="56"/>
      <c r="E1" s="56"/>
      <c r="F1" s="56"/>
      <c r="G1" s="67"/>
      <c r="H1" s="67"/>
      <c r="I1" s="67"/>
    </row>
    <row r="2" spans="1:9" customFormat="1" ht="18.75" customHeight="1" x14ac:dyDescent="0.25">
      <c r="A2" s="100"/>
      <c r="B2" s="103" t="s">
        <v>70</v>
      </c>
      <c r="C2" s="104"/>
      <c r="D2" s="104"/>
      <c r="E2" s="104"/>
      <c r="F2" s="68" t="s">
        <v>80</v>
      </c>
      <c r="G2" s="69"/>
      <c r="H2" s="69"/>
      <c r="I2" s="70"/>
    </row>
    <row r="3" spans="1:9" customFormat="1" ht="15" customHeight="1" x14ac:dyDescent="0.25">
      <c r="A3" s="101"/>
      <c r="B3" s="105"/>
      <c r="C3" s="106"/>
      <c r="D3" s="106"/>
      <c r="E3" s="106"/>
      <c r="F3" s="109" t="s">
        <v>88</v>
      </c>
      <c r="G3" s="110"/>
      <c r="H3" s="110"/>
      <c r="I3" s="111"/>
    </row>
    <row r="4" spans="1:9" customFormat="1" ht="15" customHeight="1" x14ac:dyDescent="0.25">
      <c r="A4" s="101"/>
      <c r="B4" s="105"/>
      <c r="C4" s="106"/>
      <c r="D4" s="106"/>
      <c r="E4" s="106"/>
      <c r="F4" s="109"/>
      <c r="G4" s="110"/>
      <c r="H4" s="110"/>
      <c r="I4" s="111"/>
    </row>
    <row r="5" spans="1:9" customFormat="1" ht="15" customHeight="1" x14ac:dyDescent="0.25">
      <c r="A5" s="102"/>
      <c r="B5" s="107"/>
      <c r="C5" s="108"/>
      <c r="D5" s="108"/>
      <c r="E5" s="108"/>
      <c r="F5" s="71" t="s">
        <v>492</v>
      </c>
      <c r="G5" s="72"/>
      <c r="H5" s="72"/>
      <c r="I5" s="73"/>
    </row>
    <row r="6" spans="1:9" ht="4.5" customHeight="1" x14ac:dyDescent="0.35">
      <c r="A6" s="74"/>
      <c r="B6" s="75"/>
      <c r="C6" s="76"/>
      <c r="D6" s="77"/>
      <c r="E6" s="78"/>
      <c r="F6" s="79"/>
      <c r="G6" s="80"/>
      <c r="H6" s="81"/>
      <c r="I6" s="74"/>
    </row>
    <row r="7" spans="1:9" x14ac:dyDescent="0.3">
      <c r="A7" s="114" t="s">
        <v>77</v>
      </c>
      <c r="B7" s="114"/>
      <c r="C7" s="114"/>
      <c r="D7" s="114"/>
      <c r="E7" s="114"/>
      <c r="F7" s="114"/>
      <c r="G7" s="114"/>
      <c r="H7" s="114"/>
      <c r="I7" s="114"/>
    </row>
    <row r="8" spans="1:9" x14ac:dyDescent="0.25">
      <c r="A8" s="115" t="s">
        <v>87</v>
      </c>
      <c r="B8" s="115"/>
      <c r="C8" s="115"/>
      <c r="D8" s="115"/>
      <c r="E8" s="115"/>
      <c r="F8" s="115"/>
      <c r="G8" s="115"/>
      <c r="H8" s="115"/>
      <c r="I8" s="115"/>
    </row>
    <row r="9" spans="1:9" ht="14.25" hidden="1" customHeight="1" x14ac:dyDescent="0.25">
      <c r="A9" s="43"/>
      <c r="B9" s="44"/>
      <c r="C9" s="43"/>
      <c r="D9" s="45"/>
      <c r="E9" s="45"/>
      <c r="F9" s="61" t="s">
        <v>89</v>
      </c>
      <c r="G9" s="97">
        <v>46697019</v>
      </c>
      <c r="H9" s="97"/>
      <c r="I9" s="97"/>
    </row>
    <row r="10" spans="1:9" ht="14.25" customHeight="1" x14ac:dyDescent="0.25">
      <c r="A10" s="43"/>
      <c r="B10" s="44"/>
      <c r="C10" s="43"/>
      <c r="D10" s="45"/>
      <c r="E10" s="45"/>
      <c r="F10" s="61" t="s">
        <v>5</v>
      </c>
      <c r="G10" s="97">
        <v>47795084</v>
      </c>
      <c r="H10" s="97"/>
      <c r="I10" s="97"/>
    </row>
    <row r="11" spans="1:9" ht="13.5" customHeight="1" x14ac:dyDescent="0.25">
      <c r="A11" s="98" t="s">
        <v>10</v>
      </c>
      <c r="B11" s="98" t="s">
        <v>9</v>
      </c>
      <c r="C11" s="99" t="s">
        <v>8</v>
      </c>
      <c r="D11" s="99"/>
      <c r="E11" s="99"/>
      <c r="F11" s="99" t="s">
        <v>3</v>
      </c>
      <c r="G11" s="99"/>
      <c r="H11" s="98" t="s">
        <v>4</v>
      </c>
      <c r="I11" s="98"/>
    </row>
    <row r="12" spans="1:9" ht="38.25" x14ac:dyDescent="0.25">
      <c r="A12" s="98"/>
      <c r="B12" s="98"/>
      <c r="C12" s="82" t="s">
        <v>0</v>
      </c>
      <c r="D12" s="82" t="s">
        <v>1</v>
      </c>
      <c r="E12" s="82" t="s">
        <v>2</v>
      </c>
      <c r="F12" s="82" t="s">
        <v>75</v>
      </c>
      <c r="G12" s="82" t="s">
        <v>76</v>
      </c>
      <c r="H12" s="82" t="s">
        <v>6</v>
      </c>
      <c r="I12" s="83" t="s">
        <v>7</v>
      </c>
    </row>
    <row r="13" spans="1:9" ht="51" x14ac:dyDescent="0.25">
      <c r="A13" s="46" t="s">
        <v>493</v>
      </c>
      <c r="B13" s="60">
        <v>1096211.8600000001</v>
      </c>
      <c r="C13" s="48" t="s">
        <v>14</v>
      </c>
      <c r="D13" s="48" t="s">
        <v>55</v>
      </c>
      <c r="E13" s="48" t="s">
        <v>732</v>
      </c>
      <c r="F13" s="48" t="s">
        <v>139</v>
      </c>
      <c r="G13" s="59">
        <v>2194</v>
      </c>
      <c r="H13" s="48">
        <v>5</v>
      </c>
      <c r="I13" s="48">
        <v>3</v>
      </c>
    </row>
    <row r="14" spans="1:9" ht="76.5" x14ac:dyDescent="0.25">
      <c r="A14" s="46" t="s">
        <v>494</v>
      </c>
      <c r="B14" s="60">
        <v>3492577.33</v>
      </c>
      <c r="C14" s="48" t="s">
        <v>14</v>
      </c>
      <c r="D14" s="48" t="s">
        <v>38</v>
      </c>
      <c r="E14" s="48" t="s">
        <v>38</v>
      </c>
      <c r="F14" s="48" t="s">
        <v>139</v>
      </c>
      <c r="G14" s="59">
        <v>5269.49</v>
      </c>
      <c r="H14" s="48">
        <v>8</v>
      </c>
      <c r="I14" s="48">
        <v>7</v>
      </c>
    </row>
    <row r="15" spans="1:9" ht="76.5" x14ac:dyDescent="0.25">
      <c r="A15" s="46" t="s">
        <v>495</v>
      </c>
      <c r="B15" s="60">
        <v>814922.18</v>
      </c>
      <c r="C15" s="48" t="s">
        <v>14</v>
      </c>
      <c r="D15" s="48" t="s">
        <v>419</v>
      </c>
      <c r="E15" s="48" t="s">
        <v>419</v>
      </c>
      <c r="F15" s="48" t="s">
        <v>139</v>
      </c>
      <c r="G15" s="59">
        <v>4643.13</v>
      </c>
      <c r="H15" s="48">
        <v>3</v>
      </c>
      <c r="I15" s="48">
        <v>3</v>
      </c>
    </row>
    <row r="16" spans="1:9" ht="51" x14ac:dyDescent="0.25">
      <c r="A16" s="46" t="s">
        <v>496</v>
      </c>
      <c r="B16" s="60">
        <v>2522452.62</v>
      </c>
      <c r="C16" s="48" t="s">
        <v>14</v>
      </c>
      <c r="D16" s="48" t="s">
        <v>419</v>
      </c>
      <c r="E16" s="48" t="s">
        <v>419</v>
      </c>
      <c r="F16" s="48" t="s">
        <v>139</v>
      </c>
      <c r="G16" s="59">
        <v>14343.22</v>
      </c>
      <c r="H16" s="48">
        <v>12</v>
      </c>
      <c r="I16" s="48">
        <v>8</v>
      </c>
    </row>
    <row r="17" spans="1:9" ht="63.75" x14ac:dyDescent="0.25">
      <c r="A17" s="46" t="s">
        <v>497</v>
      </c>
      <c r="B17" s="60">
        <v>909606.08</v>
      </c>
      <c r="C17" s="48" t="s">
        <v>14</v>
      </c>
      <c r="D17" s="48" t="s">
        <v>38</v>
      </c>
      <c r="E17" s="48" t="s">
        <v>38</v>
      </c>
      <c r="F17" s="48" t="s">
        <v>139</v>
      </c>
      <c r="G17" s="59">
        <v>1662.34</v>
      </c>
      <c r="H17" s="48">
        <v>6</v>
      </c>
      <c r="I17" s="48">
        <v>6</v>
      </c>
    </row>
    <row r="18" spans="1:9" ht="76.5" x14ac:dyDescent="0.25">
      <c r="A18" s="46" t="s">
        <v>498</v>
      </c>
      <c r="B18" s="60">
        <v>10419195.77</v>
      </c>
      <c r="C18" s="48" t="s">
        <v>14</v>
      </c>
      <c r="D18" s="48" t="s">
        <v>733</v>
      </c>
      <c r="E18" s="48" t="s">
        <v>447</v>
      </c>
      <c r="F18" s="48" t="s">
        <v>139</v>
      </c>
      <c r="G18" s="59">
        <v>9068.2199999999993</v>
      </c>
      <c r="H18" s="48">
        <v>14</v>
      </c>
      <c r="I18" s="48">
        <v>6</v>
      </c>
    </row>
    <row r="19" spans="1:9" ht="89.25" x14ac:dyDescent="0.25">
      <c r="A19" s="46" t="s">
        <v>499</v>
      </c>
      <c r="B19" s="60">
        <v>289671.51</v>
      </c>
      <c r="C19" s="48" t="s">
        <v>14</v>
      </c>
      <c r="D19" s="48" t="s">
        <v>167</v>
      </c>
      <c r="E19" s="48" t="s">
        <v>167</v>
      </c>
      <c r="F19" s="48" t="s">
        <v>139</v>
      </c>
      <c r="G19" s="59">
        <v>2346.9</v>
      </c>
      <c r="H19" s="48">
        <v>9</v>
      </c>
      <c r="I19" s="48">
        <v>6</v>
      </c>
    </row>
    <row r="20" spans="1:9" ht="38.25" x14ac:dyDescent="0.25">
      <c r="A20" s="46" t="s">
        <v>500</v>
      </c>
      <c r="B20" s="60">
        <v>156438.46</v>
      </c>
      <c r="C20" s="48" t="s">
        <v>14</v>
      </c>
      <c r="D20" s="48" t="s">
        <v>40</v>
      </c>
      <c r="E20" s="48" t="s">
        <v>734</v>
      </c>
      <c r="F20" s="48" t="s">
        <v>735</v>
      </c>
      <c r="G20" s="59">
        <v>19</v>
      </c>
      <c r="H20" s="48">
        <v>16</v>
      </c>
      <c r="I20" s="48">
        <v>3</v>
      </c>
    </row>
    <row r="21" spans="1:9" ht="38.25" x14ac:dyDescent="0.25">
      <c r="A21" s="46" t="s">
        <v>501</v>
      </c>
      <c r="B21" s="60">
        <v>63219.85</v>
      </c>
      <c r="C21" s="48" t="s">
        <v>14</v>
      </c>
      <c r="D21" s="48" t="s">
        <v>66</v>
      </c>
      <c r="E21" s="48" t="s">
        <v>736</v>
      </c>
      <c r="F21" s="48" t="s">
        <v>735</v>
      </c>
      <c r="G21" s="59">
        <v>7</v>
      </c>
      <c r="H21" s="48">
        <v>7</v>
      </c>
      <c r="I21" s="48">
        <v>0</v>
      </c>
    </row>
    <row r="22" spans="1:9" ht="38.25" x14ac:dyDescent="0.25">
      <c r="A22" s="46" t="s">
        <v>502</v>
      </c>
      <c r="B22" s="60">
        <v>56914</v>
      </c>
      <c r="C22" s="48" t="s">
        <v>14</v>
      </c>
      <c r="D22" s="48" t="s">
        <v>66</v>
      </c>
      <c r="E22" s="48" t="s">
        <v>737</v>
      </c>
      <c r="F22" s="48" t="s">
        <v>735</v>
      </c>
      <c r="G22" s="59">
        <v>6</v>
      </c>
      <c r="H22" s="48">
        <v>5</v>
      </c>
      <c r="I22" s="48">
        <v>1</v>
      </c>
    </row>
    <row r="23" spans="1:9" ht="51" x14ac:dyDescent="0.25">
      <c r="A23" s="46" t="s">
        <v>503</v>
      </c>
      <c r="B23" s="60">
        <v>51148.79</v>
      </c>
      <c r="C23" s="48" t="s">
        <v>14</v>
      </c>
      <c r="D23" s="48" t="s">
        <v>66</v>
      </c>
      <c r="E23" s="48" t="s">
        <v>738</v>
      </c>
      <c r="F23" s="48" t="s">
        <v>735</v>
      </c>
      <c r="G23" s="59">
        <v>7</v>
      </c>
      <c r="H23" s="48">
        <v>3</v>
      </c>
      <c r="I23" s="48">
        <v>4</v>
      </c>
    </row>
    <row r="24" spans="1:9" ht="38.25" x14ac:dyDescent="0.25">
      <c r="A24" s="46" t="s">
        <v>504</v>
      </c>
      <c r="B24" s="60">
        <v>52222.9</v>
      </c>
      <c r="C24" s="48" t="s">
        <v>14</v>
      </c>
      <c r="D24" s="48" t="s">
        <v>66</v>
      </c>
      <c r="E24" s="48" t="s">
        <v>739</v>
      </c>
      <c r="F24" s="48" t="s">
        <v>735</v>
      </c>
      <c r="G24" s="59">
        <v>6</v>
      </c>
      <c r="H24" s="48">
        <v>5</v>
      </c>
      <c r="I24" s="48">
        <v>1</v>
      </c>
    </row>
    <row r="25" spans="1:9" ht="38.25" x14ac:dyDescent="0.25">
      <c r="A25" s="46" t="s">
        <v>505</v>
      </c>
      <c r="B25" s="60">
        <v>58528.75</v>
      </c>
      <c r="C25" s="48" t="s">
        <v>14</v>
      </c>
      <c r="D25" s="48" t="s">
        <v>66</v>
      </c>
      <c r="E25" s="48" t="s">
        <v>740</v>
      </c>
      <c r="F25" s="48" t="s">
        <v>735</v>
      </c>
      <c r="G25" s="59">
        <v>7</v>
      </c>
      <c r="H25" s="48">
        <v>5</v>
      </c>
      <c r="I25" s="48">
        <v>2</v>
      </c>
    </row>
    <row r="26" spans="1:9" ht="51" x14ac:dyDescent="0.25">
      <c r="A26" s="46" t="s">
        <v>506</v>
      </c>
      <c r="B26" s="60">
        <v>271037.34000000003</v>
      </c>
      <c r="C26" s="48" t="s">
        <v>14</v>
      </c>
      <c r="D26" s="48" t="s">
        <v>66</v>
      </c>
      <c r="E26" s="48" t="s">
        <v>66</v>
      </c>
      <c r="F26" s="48" t="s">
        <v>735</v>
      </c>
      <c r="G26" s="59">
        <v>32</v>
      </c>
      <c r="H26" s="48">
        <v>22</v>
      </c>
      <c r="I26" s="48">
        <v>10</v>
      </c>
    </row>
    <row r="27" spans="1:9" ht="51" x14ac:dyDescent="0.25">
      <c r="A27" s="46" t="s">
        <v>507</v>
      </c>
      <c r="B27" s="60">
        <v>50377.91</v>
      </c>
      <c r="C27" s="48" t="s">
        <v>14</v>
      </c>
      <c r="D27" s="48" t="s">
        <v>66</v>
      </c>
      <c r="E27" s="48" t="s">
        <v>741</v>
      </c>
      <c r="F27" s="48" t="s">
        <v>735</v>
      </c>
      <c r="G27" s="59">
        <v>6</v>
      </c>
      <c r="H27" s="48">
        <v>3</v>
      </c>
      <c r="I27" s="48">
        <v>3</v>
      </c>
    </row>
    <row r="28" spans="1:9" ht="38.25" x14ac:dyDescent="0.25">
      <c r="A28" s="46" t="s">
        <v>508</v>
      </c>
      <c r="B28" s="60">
        <v>122519.48</v>
      </c>
      <c r="C28" s="48" t="s">
        <v>14</v>
      </c>
      <c r="D28" s="48" t="s">
        <v>438</v>
      </c>
      <c r="E28" s="48" t="s">
        <v>742</v>
      </c>
      <c r="F28" s="48" t="s">
        <v>735</v>
      </c>
      <c r="G28" s="59">
        <v>15</v>
      </c>
      <c r="H28" s="48">
        <v>10</v>
      </c>
      <c r="I28" s="48">
        <v>5</v>
      </c>
    </row>
    <row r="29" spans="1:9" ht="38.25" x14ac:dyDescent="0.25">
      <c r="A29" s="46" t="s">
        <v>509</v>
      </c>
      <c r="B29" s="60">
        <v>9151.9599999999991</v>
      </c>
      <c r="C29" s="48" t="s">
        <v>14</v>
      </c>
      <c r="D29" s="48" t="s">
        <v>438</v>
      </c>
      <c r="E29" s="48" t="s">
        <v>743</v>
      </c>
      <c r="F29" s="48" t="s">
        <v>735</v>
      </c>
      <c r="G29" s="59">
        <v>1</v>
      </c>
      <c r="H29" s="48">
        <v>1</v>
      </c>
      <c r="I29" s="48">
        <v>0</v>
      </c>
    </row>
    <row r="30" spans="1:9" ht="51" x14ac:dyDescent="0.25">
      <c r="A30" s="46" t="s">
        <v>510</v>
      </c>
      <c r="B30" s="60">
        <v>23765.9</v>
      </c>
      <c r="C30" s="48" t="s">
        <v>14</v>
      </c>
      <c r="D30" s="48" t="s">
        <v>438</v>
      </c>
      <c r="E30" s="48" t="s">
        <v>744</v>
      </c>
      <c r="F30" s="48" t="s">
        <v>735</v>
      </c>
      <c r="G30" s="59">
        <v>3</v>
      </c>
      <c r="H30" s="48">
        <v>2</v>
      </c>
      <c r="I30" s="48">
        <v>1</v>
      </c>
    </row>
    <row r="31" spans="1:9" ht="38.25" x14ac:dyDescent="0.25">
      <c r="A31" s="46" t="s">
        <v>511</v>
      </c>
      <c r="B31" s="60">
        <v>23765.9</v>
      </c>
      <c r="C31" s="48" t="s">
        <v>14</v>
      </c>
      <c r="D31" s="48" t="s">
        <v>438</v>
      </c>
      <c r="E31" s="48" t="s">
        <v>745</v>
      </c>
      <c r="F31" s="48" t="s">
        <v>735</v>
      </c>
      <c r="G31" s="59">
        <v>3</v>
      </c>
      <c r="H31" s="48">
        <v>3</v>
      </c>
      <c r="I31" s="48">
        <v>0</v>
      </c>
    </row>
    <row r="32" spans="1:9" ht="38.25" x14ac:dyDescent="0.25">
      <c r="A32" s="46" t="s">
        <v>512</v>
      </c>
      <c r="B32" s="60">
        <v>18303.919999999998</v>
      </c>
      <c r="C32" s="48" t="s">
        <v>14</v>
      </c>
      <c r="D32" s="48" t="s">
        <v>438</v>
      </c>
      <c r="E32" s="48" t="s">
        <v>746</v>
      </c>
      <c r="F32" s="48" t="s">
        <v>735</v>
      </c>
      <c r="G32" s="59">
        <v>2</v>
      </c>
      <c r="H32" s="48">
        <v>2</v>
      </c>
      <c r="I32" s="48">
        <v>0</v>
      </c>
    </row>
    <row r="33" spans="1:9" ht="38.25" x14ac:dyDescent="0.25">
      <c r="A33" s="46" t="s">
        <v>513</v>
      </c>
      <c r="B33" s="60">
        <v>87215.99</v>
      </c>
      <c r="C33" s="48" t="s">
        <v>14</v>
      </c>
      <c r="D33" s="48" t="s">
        <v>38</v>
      </c>
      <c r="E33" s="48" t="s">
        <v>747</v>
      </c>
      <c r="F33" s="48" t="s">
        <v>735</v>
      </c>
      <c r="G33" s="59">
        <v>9</v>
      </c>
      <c r="H33" s="48">
        <v>6</v>
      </c>
      <c r="I33" s="48">
        <v>3</v>
      </c>
    </row>
    <row r="34" spans="1:9" ht="38.25" x14ac:dyDescent="0.25">
      <c r="A34" s="46" t="s">
        <v>514</v>
      </c>
      <c r="B34" s="60">
        <v>52993.78</v>
      </c>
      <c r="C34" s="48" t="s">
        <v>14</v>
      </c>
      <c r="D34" s="48" t="s">
        <v>38</v>
      </c>
      <c r="E34" s="48" t="s">
        <v>471</v>
      </c>
      <c r="F34" s="48" t="s">
        <v>735</v>
      </c>
      <c r="G34" s="59">
        <v>7</v>
      </c>
      <c r="H34" s="48">
        <v>6</v>
      </c>
      <c r="I34" s="48">
        <v>1</v>
      </c>
    </row>
    <row r="35" spans="1:9" ht="38.25" x14ac:dyDescent="0.25">
      <c r="A35" s="46" t="s">
        <v>515</v>
      </c>
      <c r="B35" s="60">
        <v>73142.69</v>
      </c>
      <c r="C35" s="48" t="s">
        <v>14</v>
      </c>
      <c r="D35" s="48" t="s">
        <v>38</v>
      </c>
      <c r="E35" s="48" t="s">
        <v>748</v>
      </c>
      <c r="F35" s="48" t="s">
        <v>735</v>
      </c>
      <c r="G35" s="59">
        <v>9</v>
      </c>
      <c r="H35" s="48">
        <v>6</v>
      </c>
      <c r="I35" s="48">
        <v>3</v>
      </c>
    </row>
    <row r="36" spans="1:9" ht="38.25" x14ac:dyDescent="0.25">
      <c r="A36" s="46" t="s">
        <v>516</v>
      </c>
      <c r="B36" s="60">
        <v>74914.69</v>
      </c>
      <c r="C36" s="48" t="s">
        <v>14</v>
      </c>
      <c r="D36" s="48" t="s">
        <v>38</v>
      </c>
      <c r="E36" s="48" t="s">
        <v>749</v>
      </c>
      <c r="F36" s="48" t="s">
        <v>735</v>
      </c>
      <c r="G36" s="59">
        <v>10</v>
      </c>
      <c r="H36" s="48">
        <v>9</v>
      </c>
      <c r="I36" s="48">
        <v>1</v>
      </c>
    </row>
    <row r="37" spans="1:9" ht="51" x14ac:dyDescent="0.25">
      <c r="A37" s="46" t="s">
        <v>517</v>
      </c>
      <c r="B37" s="60">
        <v>11998.07</v>
      </c>
      <c r="C37" s="48" t="s">
        <v>14</v>
      </c>
      <c r="D37" s="48" t="s">
        <v>38</v>
      </c>
      <c r="E37" s="48" t="s">
        <v>38</v>
      </c>
      <c r="F37" s="48" t="s">
        <v>735</v>
      </c>
      <c r="G37" s="59">
        <v>1</v>
      </c>
      <c r="H37" s="48">
        <v>1</v>
      </c>
      <c r="I37" s="48">
        <v>0</v>
      </c>
    </row>
    <row r="38" spans="1:9" ht="38.25" x14ac:dyDescent="0.25">
      <c r="A38" s="46" t="s">
        <v>518</v>
      </c>
      <c r="B38" s="60">
        <v>69452.710000000006</v>
      </c>
      <c r="C38" s="48" t="s">
        <v>14</v>
      </c>
      <c r="D38" s="48" t="s">
        <v>38</v>
      </c>
      <c r="E38" s="48" t="s">
        <v>154</v>
      </c>
      <c r="F38" s="48" t="s">
        <v>735</v>
      </c>
      <c r="G38" s="59">
        <v>9</v>
      </c>
      <c r="H38" s="48">
        <v>9</v>
      </c>
      <c r="I38" s="48">
        <v>0</v>
      </c>
    </row>
    <row r="39" spans="1:9" ht="38.25" x14ac:dyDescent="0.25">
      <c r="A39" s="46" t="s">
        <v>519</v>
      </c>
      <c r="B39" s="60">
        <v>21920.91</v>
      </c>
      <c r="C39" s="48" t="s">
        <v>14</v>
      </c>
      <c r="D39" s="48" t="s">
        <v>38</v>
      </c>
      <c r="E39" s="48" t="s">
        <v>750</v>
      </c>
      <c r="F39" s="48" t="s">
        <v>735</v>
      </c>
      <c r="G39" s="59">
        <v>3</v>
      </c>
      <c r="H39" s="48">
        <v>3</v>
      </c>
      <c r="I39" s="48">
        <v>0</v>
      </c>
    </row>
    <row r="40" spans="1:9" ht="38.25" x14ac:dyDescent="0.25">
      <c r="A40" s="46" t="s">
        <v>520</v>
      </c>
      <c r="B40" s="60">
        <v>155126.94</v>
      </c>
      <c r="C40" s="48" t="s">
        <v>14</v>
      </c>
      <c r="D40" s="48" t="s">
        <v>27</v>
      </c>
      <c r="E40" s="48" t="s">
        <v>751</v>
      </c>
      <c r="F40" s="48" t="s">
        <v>735</v>
      </c>
      <c r="G40" s="59">
        <v>16</v>
      </c>
      <c r="H40" s="48">
        <v>13</v>
      </c>
      <c r="I40" s="48">
        <v>3</v>
      </c>
    </row>
    <row r="41" spans="1:9" ht="38.25" x14ac:dyDescent="0.25">
      <c r="A41" s="46" t="s">
        <v>521</v>
      </c>
      <c r="B41" s="60">
        <v>30301.99</v>
      </c>
      <c r="C41" s="48" t="s">
        <v>14</v>
      </c>
      <c r="D41" s="48" t="s">
        <v>27</v>
      </c>
      <c r="E41" s="48" t="s">
        <v>752</v>
      </c>
      <c r="F41" s="48" t="s">
        <v>735</v>
      </c>
      <c r="G41" s="59">
        <v>3</v>
      </c>
      <c r="H41" s="48">
        <v>1</v>
      </c>
      <c r="I41" s="48">
        <v>2</v>
      </c>
    </row>
    <row r="42" spans="1:9" ht="51" x14ac:dyDescent="0.25">
      <c r="A42" s="46" t="s">
        <v>522</v>
      </c>
      <c r="B42" s="60">
        <v>102904.04</v>
      </c>
      <c r="C42" s="48" t="s">
        <v>14</v>
      </c>
      <c r="D42" s="48" t="s">
        <v>27</v>
      </c>
      <c r="E42" s="48" t="s">
        <v>753</v>
      </c>
      <c r="F42" s="48" t="s">
        <v>735</v>
      </c>
      <c r="G42" s="59">
        <v>10</v>
      </c>
      <c r="H42" s="48">
        <v>6</v>
      </c>
      <c r="I42" s="48">
        <v>4</v>
      </c>
    </row>
    <row r="43" spans="1:9" ht="38.25" x14ac:dyDescent="0.25">
      <c r="A43" s="46" t="s">
        <v>523</v>
      </c>
      <c r="B43" s="60">
        <v>33148.1</v>
      </c>
      <c r="C43" s="48" t="s">
        <v>14</v>
      </c>
      <c r="D43" s="48" t="s">
        <v>27</v>
      </c>
      <c r="E43" s="48" t="s">
        <v>754</v>
      </c>
      <c r="F43" s="48" t="s">
        <v>735</v>
      </c>
      <c r="G43" s="59">
        <v>3</v>
      </c>
      <c r="H43" s="48">
        <v>0</v>
      </c>
      <c r="I43" s="48">
        <v>3</v>
      </c>
    </row>
    <row r="44" spans="1:9" ht="38.25" x14ac:dyDescent="0.25">
      <c r="A44" s="46" t="s">
        <v>524</v>
      </c>
      <c r="B44" s="60">
        <v>19305.04</v>
      </c>
      <c r="C44" s="48" t="s">
        <v>14</v>
      </c>
      <c r="D44" s="48" t="s">
        <v>27</v>
      </c>
      <c r="E44" s="48" t="s">
        <v>755</v>
      </c>
      <c r="F44" s="48" t="s">
        <v>735</v>
      </c>
      <c r="G44" s="59">
        <v>2</v>
      </c>
      <c r="H44" s="48">
        <v>1</v>
      </c>
      <c r="I44" s="48">
        <v>1</v>
      </c>
    </row>
    <row r="45" spans="1:9" ht="38.25" x14ac:dyDescent="0.25">
      <c r="A45" s="46" t="s">
        <v>525</v>
      </c>
      <c r="B45" s="60">
        <v>181585.8</v>
      </c>
      <c r="C45" s="48" t="s">
        <v>14</v>
      </c>
      <c r="D45" s="48" t="s">
        <v>27</v>
      </c>
      <c r="E45" s="48" t="s">
        <v>756</v>
      </c>
      <c r="F45" s="48" t="s">
        <v>735</v>
      </c>
      <c r="G45" s="59">
        <v>16</v>
      </c>
      <c r="H45" s="48">
        <v>11</v>
      </c>
      <c r="I45" s="48">
        <v>5</v>
      </c>
    </row>
    <row r="46" spans="1:9" ht="38.25" x14ac:dyDescent="0.25">
      <c r="A46" s="46" t="s">
        <v>526</v>
      </c>
      <c r="B46" s="60">
        <v>82755.13</v>
      </c>
      <c r="C46" s="48" t="s">
        <v>14</v>
      </c>
      <c r="D46" s="48" t="s">
        <v>27</v>
      </c>
      <c r="E46" s="48" t="s">
        <v>757</v>
      </c>
      <c r="F46" s="48" t="s">
        <v>735</v>
      </c>
      <c r="G46" s="59">
        <v>8</v>
      </c>
      <c r="H46" s="48">
        <v>4</v>
      </c>
      <c r="I46" s="48">
        <v>4</v>
      </c>
    </row>
    <row r="47" spans="1:9" ht="63.75" x14ac:dyDescent="0.25">
      <c r="A47" s="46" t="s">
        <v>527</v>
      </c>
      <c r="B47" s="60">
        <v>97369.07</v>
      </c>
      <c r="C47" s="48" t="s">
        <v>14</v>
      </c>
      <c r="D47" s="48" t="s">
        <v>27</v>
      </c>
      <c r="E47" s="48" t="s">
        <v>758</v>
      </c>
      <c r="F47" s="48" t="s">
        <v>735</v>
      </c>
      <c r="G47" s="59">
        <v>10</v>
      </c>
      <c r="H47" s="48">
        <v>5</v>
      </c>
      <c r="I47" s="48">
        <v>5</v>
      </c>
    </row>
    <row r="48" spans="1:9" ht="38.25" x14ac:dyDescent="0.25">
      <c r="A48" s="46" t="s">
        <v>528</v>
      </c>
      <c r="B48" s="60">
        <v>92908.21</v>
      </c>
      <c r="C48" s="48" t="s">
        <v>14</v>
      </c>
      <c r="D48" s="48" t="s">
        <v>27</v>
      </c>
      <c r="E48" s="48" t="s">
        <v>759</v>
      </c>
      <c r="F48" s="48" t="s">
        <v>735</v>
      </c>
      <c r="G48" s="59">
        <v>9</v>
      </c>
      <c r="H48" s="48">
        <v>7</v>
      </c>
      <c r="I48" s="48">
        <v>2</v>
      </c>
    </row>
    <row r="49" spans="1:9" ht="38.25" x14ac:dyDescent="0.25">
      <c r="A49" s="46" t="s">
        <v>529</v>
      </c>
      <c r="B49" s="60">
        <v>104906.28</v>
      </c>
      <c r="C49" s="48" t="s">
        <v>14</v>
      </c>
      <c r="D49" s="48" t="s">
        <v>27</v>
      </c>
      <c r="E49" s="48" t="s">
        <v>760</v>
      </c>
      <c r="F49" s="48" t="s">
        <v>735</v>
      </c>
      <c r="G49" s="59">
        <v>10</v>
      </c>
      <c r="H49" s="48">
        <v>9</v>
      </c>
      <c r="I49" s="48">
        <v>1</v>
      </c>
    </row>
    <row r="50" spans="1:9" ht="51" x14ac:dyDescent="0.25">
      <c r="A50" s="46" t="s">
        <v>530</v>
      </c>
      <c r="B50" s="60">
        <v>99214.06</v>
      </c>
      <c r="C50" s="48" t="s">
        <v>14</v>
      </c>
      <c r="D50" s="48" t="s">
        <v>27</v>
      </c>
      <c r="E50" s="48" t="s">
        <v>761</v>
      </c>
      <c r="F50" s="48" t="s">
        <v>735</v>
      </c>
      <c r="G50" s="59">
        <v>10</v>
      </c>
      <c r="H50" s="48">
        <v>9</v>
      </c>
      <c r="I50" s="48">
        <v>1</v>
      </c>
    </row>
    <row r="51" spans="1:9" ht="38.25" x14ac:dyDescent="0.25">
      <c r="A51" s="46" t="s">
        <v>531</v>
      </c>
      <c r="B51" s="60">
        <v>35994.21</v>
      </c>
      <c r="C51" s="48" t="s">
        <v>14</v>
      </c>
      <c r="D51" s="48" t="s">
        <v>27</v>
      </c>
      <c r="E51" s="48" t="s">
        <v>762</v>
      </c>
      <c r="F51" s="48" t="s">
        <v>735</v>
      </c>
      <c r="G51" s="59">
        <v>3</v>
      </c>
      <c r="H51" s="48">
        <v>0</v>
      </c>
      <c r="I51" s="48">
        <v>3</v>
      </c>
    </row>
    <row r="52" spans="1:9" ht="38.25" x14ac:dyDescent="0.25">
      <c r="A52" s="46" t="s">
        <v>532</v>
      </c>
      <c r="B52" s="60">
        <v>75217.919999999998</v>
      </c>
      <c r="C52" s="48" t="s">
        <v>14</v>
      </c>
      <c r="D52" s="48" t="s">
        <v>27</v>
      </c>
      <c r="E52" s="48" t="s">
        <v>763</v>
      </c>
      <c r="F52" s="48" t="s">
        <v>735</v>
      </c>
      <c r="G52" s="59">
        <v>8</v>
      </c>
      <c r="H52" s="48">
        <v>7</v>
      </c>
      <c r="I52" s="48">
        <v>1</v>
      </c>
    </row>
    <row r="53" spans="1:9" ht="38.25" x14ac:dyDescent="0.25">
      <c r="A53" s="46" t="s">
        <v>533</v>
      </c>
      <c r="B53" s="60">
        <v>217349.77</v>
      </c>
      <c r="C53" s="48" t="s">
        <v>14</v>
      </c>
      <c r="D53" s="48" t="s">
        <v>27</v>
      </c>
      <c r="E53" s="48" t="s">
        <v>764</v>
      </c>
      <c r="F53" s="48" t="s">
        <v>735</v>
      </c>
      <c r="G53" s="59">
        <v>20</v>
      </c>
      <c r="H53" s="48">
        <v>11</v>
      </c>
      <c r="I53" s="48">
        <v>9</v>
      </c>
    </row>
    <row r="54" spans="1:9" ht="38.25" x14ac:dyDescent="0.25">
      <c r="A54" s="46" t="s">
        <v>534</v>
      </c>
      <c r="B54" s="60">
        <v>65064.84</v>
      </c>
      <c r="C54" s="48" t="s">
        <v>14</v>
      </c>
      <c r="D54" s="48" t="s">
        <v>27</v>
      </c>
      <c r="E54" s="48" t="s">
        <v>765</v>
      </c>
      <c r="F54" s="48" t="s">
        <v>735</v>
      </c>
      <c r="G54" s="59">
        <v>7</v>
      </c>
      <c r="H54" s="48">
        <v>5</v>
      </c>
      <c r="I54" s="48">
        <v>2</v>
      </c>
    </row>
    <row r="55" spans="1:9" ht="38.25" x14ac:dyDescent="0.25">
      <c r="A55" s="46" t="s">
        <v>535</v>
      </c>
      <c r="B55" s="60">
        <v>149664.95999999999</v>
      </c>
      <c r="C55" s="48" t="s">
        <v>14</v>
      </c>
      <c r="D55" s="48" t="s">
        <v>27</v>
      </c>
      <c r="E55" s="48" t="s">
        <v>766</v>
      </c>
      <c r="F55" s="48" t="s">
        <v>735</v>
      </c>
      <c r="G55" s="59">
        <v>15</v>
      </c>
      <c r="H55" s="48">
        <v>13</v>
      </c>
      <c r="I55" s="48">
        <v>2</v>
      </c>
    </row>
    <row r="56" spans="1:9" ht="51" x14ac:dyDescent="0.25">
      <c r="A56" s="46" t="s">
        <v>536</v>
      </c>
      <c r="B56" s="60">
        <v>100445.42</v>
      </c>
      <c r="C56" s="48" t="s">
        <v>14</v>
      </c>
      <c r="D56" s="48" t="s">
        <v>27</v>
      </c>
      <c r="E56" s="48" t="s">
        <v>767</v>
      </c>
      <c r="F56" s="48" t="s">
        <v>735</v>
      </c>
      <c r="G56" s="59">
        <v>9</v>
      </c>
      <c r="H56" s="48">
        <v>5</v>
      </c>
      <c r="I56" s="48">
        <v>4</v>
      </c>
    </row>
    <row r="57" spans="1:9" ht="38.25" x14ac:dyDescent="0.25">
      <c r="A57" s="46" t="s">
        <v>537</v>
      </c>
      <c r="B57" s="60">
        <v>89831.86</v>
      </c>
      <c r="C57" s="48" t="s">
        <v>14</v>
      </c>
      <c r="D57" s="48" t="s">
        <v>27</v>
      </c>
      <c r="E57" s="48" t="s">
        <v>768</v>
      </c>
      <c r="F57" s="48" t="s">
        <v>735</v>
      </c>
      <c r="G57" s="59">
        <v>10</v>
      </c>
      <c r="H57" s="48">
        <v>8</v>
      </c>
      <c r="I57" s="48">
        <v>2</v>
      </c>
    </row>
    <row r="58" spans="1:9" ht="38.25" x14ac:dyDescent="0.25">
      <c r="A58" s="46" t="s">
        <v>538</v>
      </c>
      <c r="B58" s="60">
        <v>41225.949999999997</v>
      </c>
      <c r="C58" s="48" t="s">
        <v>14</v>
      </c>
      <c r="D58" s="48" t="s">
        <v>27</v>
      </c>
      <c r="E58" s="48" t="s">
        <v>769</v>
      </c>
      <c r="F58" s="48" t="s">
        <v>735</v>
      </c>
      <c r="G58" s="59">
        <v>5</v>
      </c>
      <c r="H58" s="48">
        <v>2</v>
      </c>
      <c r="I58" s="48">
        <v>3</v>
      </c>
    </row>
    <row r="59" spans="1:9" ht="38.25" x14ac:dyDescent="0.25">
      <c r="A59" s="46" t="s">
        <v>539</v>
      </c>
      <c r="B59" s="60">
        <v>81140.38</v>
      </c>
      <c r="C59" s="48" t="s">
        <v>14</v>
      </c>
      <c r="D59" s="48" t="s">
        <v>27</v>
      </c>
      <c r="E59" s="48" t="s">
        <v>770</v>
      </c>
      <c r="F59" s="48" t="s">
        <v>735</v>
      </c>
      <c r="G59" s="59">
        <v>7</v>
      </c>
      <c r="H59" s="48">
        <v>3</v>
      </c>
      <c r="I59" s="48">
        <v>4</v>
      </c>
    </row>
    <row r="60" spans="1:9" ht="38.25" x14ac:dyDescent="0.25">
      <c r="A60" s="46" t="s">
        <v>540</v>
      </c>
      <c r="B60" s="60">
        <v>64991.85</v>
      </c>
      <c r="C60" s="48" t="s">
        <v>14</v>
      </c>
      <c r="D60" s="48" t="s">
        <v>27</v>
      </c>
      <c r="E60" s="48" t="s">
        <v>771</v>
      </c>
      <c r="F60" s="48" t="s">
        <v>735</v>
      </c>
      <c r="G60" s="59">
        <v>8</v>
      </c>
      <c r="H60" s="48">
        <v>7</v>
      </c>
      <c r="I60" s="48">
        <v>1</v>
      </c>
    </row>
    <row r="61" spans="1:9" ht="38.25" x14ac:dyDescent="0.25">
      <c r="A61" s="46" t="s">
        <v>541</v>
      </c>
      <c r="B61" s="60">
        <v>25610.89</v>
      </c>
      <c r="C61" s="48" t="s">
        <v>14</v>
      </c>
      <c r="D61" s="48" t="s">
        <v>27</v>
      </c>
      <c r="E61" s="48" t="s">
        <v>772</v>
      </c>
      <c r="F61" s="48" t="s">
        <v>735</v>
      </c>
      <c r="G61" s="59">
        <v>3</v>
      </c>
      <c r="H61" s="48">
        <v>3</v>
      </c>
      <c r="I61" s="48">
        <v>0</v>
      </c>
    </row>
    <row r="62" spans="1:9" ht="38.25" x14ac:dyDescent="0.25">
      <c r="A62" s="46" t="s">
        <v>542</v>
      </c>
      <c r="B62" s="60">
        <v>77833.789999999994</v>
      </c>
      <c r="C62" s="48" t="s">
        <v>14</v>
      </c>
      <c r="D62" s="48" t="s">
        <v>27</v>
      </c>
      <c r="E62" s="48" t="s">
        <v>773</v>
      </c>
      <c r="F62" s="48" t="s">
        <v>735</v>
      </c>
      <c r="G62" s="59">
        <v>9</v>
      </c>
      <c r="H62" s="48">
        <v>6</v>
      </c>
      <c r="I62" s="48">
        <v>3</v>
      </c>
    </row>
    <row r="63" spans="1:9" ht="38.25" x14ac:dyDescent="0.25">
      <c r="A63" s="46" t="s">
        <v>543</v>
      </c>
      <c r="B63" s="60">
        <v>86214.87</v>
      </c>
      <c r="C63" s="48" t="s">
        <v>14</v>
      </c>
      <c r="D63" s="48" t="s">
        <v>27</v>
      </c>
      <c r="E63" s="48" t="s">
        <v>774</v>
      </c>
      <c r="F63" s="48" t="s">
        <v>735</v>
      </c>
      <c r="G63" s="59">
        <v>9</v>
      </c>
      <c r="H63" s="48">
        <v>7</v>
      </c>
      <c r="I63" s="48">
        <v>2</v>
      </c>
    </row>
    <row r="64" spans="1:9" ht="38.25" x14ac:dyDescent="0.25">
      <c r="A64" s="46" t="s">
        <v>544</v>
      </c>
      <c r="B64" s="60">
        <v>78834.91</v>
      </c>
      <c r="C64" s="48" t="s">
        <v>14</v>
      </c>
      <c r="D64" s="48" t="s">
        <v>27</v>
      </c>
      <c r="E64" s="48" t="s">
        <v>775</v>
      </c>
      <c r="F64" s="48" t="s">
        <v>735</v>
      </c>
      <c r="G64" s="59">
        <v>9</v>
      </c>
      <c r="H64" s="48">
        <v>2</v>
      </c>
      <c r="I64" s="48">
        <v>7</v>
      </c>
    </row>
    <row r="65" spans="1:9" ht="38.25" x14ac:dyDescent="0.25">
      <c r="A65" s="46" t="s">
        <v>545</v>
      </c>
      <c r="B65" s="60">
        <v>98983.82</v>
      </c>
      <c r="C65" s="48" t="s">
        <v>14</v>
      </c>
      <c r="D65" s="48" t="s">
        <v>27</v>
      </c>
      <c r="E65" s="48" t="s">
        <v>776</v>
      </c>
      <c r="F65" s="48" t="s">
        <v>735</v>
      </c>
      <c r="G65" s="59">
        <v>11</v>
      </c>
      <c r="H65" s="48">
        <v>6</v>
      </c>
      <c r="I65" s="48">
        <v>5</v>
      </c>
    </row>
    <row r="66" spans="1:9" ht="38.25" x14ac:dyDescent="0.25">
      <c r="A66" s="46" t="s">
        <v>546</v>
      </c>
      <c r="B66" s="60">
        <v>97369.07</v>
      </c>
      <c r="C66" s="48" t="s">
        <v>14</v>
      </c>
      <c r="D66" s="48" t="s">
        <v>27</v>
      </c>
      <c r="E66" s="48" t="s">
        <v>777</v>
      </c>
      <c r="F66" s="48" t="s">
        <v>735</v>
      </c>
      <c r="G66" s="59">
        <v>10</v>
      </c>
      <c r="H66" s="48">
        <v>7</v>
      </c>
      <c r="I66" s="48">
        <v>3</v>
      </c>
    </row>
    <row r="67" spans="1:9" ht="38.25" x14ac:dyDescent="0.25">
      <c r="A67" s="46" t="s">
        <v>547</v>
      </c>
      <c r="B67" s="60">
        <v>115059.36</v>
      </c>
      <c r="C67" s="48" t="s">
        <v>14</v>
      </c>
      <c r="D67" s="48" t="s">
        <v>27</v>
      </c>
      <c r="E67" s="48" t="s">
        <v>778</v>
      </c>
      <c r="F67" s="48" t="s">
        <v>735</v>
      </c>
      <c r="G67" s="59">
        <v>11</v>
      </c>
      <c r="H67" s="48">
        <v>9</v>
      </c>
      <c r="I67" s="48">
        <v>2</v>
      </c>
    </row>
    <row r="68" spans="1:9" ht="38.25" x14ac:dyDescent="0.25">
      <c r="A68" s="46" t="s">
        <v>548</v>
      </c>
      <c r="B68" s="60">
        <v>103905.16</v>
      </c>
      <c r="C68" s="48" t="s">
        <v>14</v>
      </c>
      <c r="D68" s="48" t="s">
        <v>27</v>
      </c>
      <c r="E68" s="48" t="s">
        <v>779</v>
      </c>
      <c r="F68" s="48" t="s">
        <v>735</v>
      </c>
      <c r="G68" s="59">
        <v>10</v>
      </c>
      <c r="H68" s="48">
        <v>6</v>
      </c>
      <c r="I68" s="48">
        <v>4</v>
      </c>
    </row>
    <row r="69" spans="1:9" ht="38.25" x14ac:dyDescent="0.25">
      <c r="A69" s="46" t="s">
        <v>549</v>
      </c>
      <c r="B69" s="60">
        <v>81140.38</v>
      </c>
      <c r="C69" s="48" t="s">
        <v>14</v>
      </c>
      <c r="D69" s="48" t="s">
        <v>27</v>
      </c>
      <c r="E69" s="48" t="s">
        <v>780</v>
      </c>
      <c r="F69" s="48" t="s">
        <v>735</v>
      </c>
      <c r="G69" s="59">
        <v>7</v>
      </c>
      <c r="H69" s="48">
        <v>5</v>
      </c>
      <c r="I69" s="48">
        <v>2</v>
      </c>
    </row>
    <row r="70" spans="1:9" ht="38.25" x14ac:dyDescent="0.25">
      <c r="A70" s="46" t="s">
        <v>550</v>
      </c>
      <c r="B70" s="60">
        <v>54067.89</v>
      </c>
      <c r="C70" s="48" t="s">
        <v>14</v>
      </c>
      <c r="D70" s="48" t="s">
        <v>27</v>
      </c>
      <c r="E70" s="48" t="s">
        <v>781</v>
      </c>
      <c r="F70" s="48" t="s">
        <v>735</v>
      </c>
      <c r="G70" s="59">
        <v>6</v>
      </c>
      <c r="H70" s="48">
        <v>4</v>
      </c>
      <c r="I70" s="48">
        <v>2</v>
      </c>
    </row>
    <row r="71" spans="1:9" ht="38.25" x14ac:dyDescent="0.25">
      <c r="A71" s="46" t="s">
        <v>551</v>
      </c>
      <c r="B71" s="60">
        <v>34762.85</v>
      </c>
      <c r="C71" s="48" t="s">
        <v>14</v>
      </c>
      <c r="D71" s="48" t="s">
        <v>27</v>
      </c>
      <c r="E71" s="48" t="s">
        <v>782</v>
      </c>
      <c r="F71" s="48" t="s">
        <v>735</v>
      </c>
      <c r="G71" s="59">
        <v>4</v>
      </c>
      <c r="H71" s="48">
        <v>3</v>
      </c>
      <c r="I71" s="48">
        <v>1</v>
      </c>
    </row>
    <row r="72" spans="1:9" ht="38.25" x14ac:dyDescent="0.25">
      <c r="A72" s="46" t="s">
        <v>552</v>
      </c>
      <c r="B72" s="60">
        <v>101446.54</v>
      </c>
      <c r="C72" s="48" t="s">
        <v>14</v>
      </c>
      <c r="D72" s="48" t="s">
        <v>27</v>
      </c>
      <c r="E72" s="48" t="s">
        <v>783</v>
      </c>
      <c r="F72" s="48" t="s">
        <v>735</v>
      </c>
      <c r="G72" s="59">
        <v>9</v>
      </c>
      <c r="H72" s="48">
        <v>9</v>
      </c>
      <c r="I72" s="48">
        <v>0</v>
      </c>
    </row>
    <row r="73" spans="1:9" ht="38.25" x14ac:dyDescent="0.25">
      <c r="A73" s="46" t="s">
        <v>553</v>
      </c>
      <c r="B73" s="60">
        <v>42300.06</v>
      </c>
      <c r="C73" s="48" t="s">
        <v>14</v>
      </c>
      <c r="D73" s="48" t="s">
        <v>27</v>
      </c>
      <c r="E73" s="48" t="s">
        <v>784</v>
      </c>
      <c r="F73" s="48" t="s">
        <v>735</v>
      </c>
      <c r="G73" s="59">
        <v>4</v>
      </c>
      <c r="H73" s="48">
        <v>3</v>
      </c>
      <c r="I73" s="48">
        <v>1</v>
      </c>
    </row>
    <row r="74" spans="1:9" ht="38.25" x14ac:dyDescent="0.25">
      <c r="A74" s="46" t="s">
        <v>554</v>
      </c>
      <c r="B74" s="60">
        <v>30301.99</v>
      </c>
      <c r="C74" s="48" t="s">
        <v>14</v>
      </c>
      <c r="D74" s="48" t="s">
        <v>27</v>
      </c>
      <c r="E74" s="48" t="s">
        <v>785</v>
      </c>
      <c r="F74" s="48" t="s">
        <v>735</v>
      </c>
      <c r="G74" s="59">
        <v>3</v>
      </c>
      <c r="H74" s="48">
        <v>2</v>
      </c>
      <c r="I74" s="48">
        <v>1</v>
      </c>
    </row>
    <row r="75" spans="1:9" ht="38.25" x14ac:dyDescent="0.25">
      <c r="A75" s="46" t="s">
        <v>555</v>
      </c>
      <c r="B75" s="60">
        <v>99214.06</v>
      </c>
      <c r="C75" s="48" t="s">
        <v>14</v>
      </c>
      <c r="D75" s="48" t="s">
        <v>27</v>
      </c>
      <c r="E75" s="48" t="s">
        <v>786</v>
      </c>
      <c r="F75" s="48" t="s">
        <v>735</v>
      </c>
      <c r="G75" s="59">
        <v>10</v>
      </c>
      <c r="H75" s="48">
        <v>2</v>
      </c>
      <c r="I75" s="48">
        <v>8</v>
      </c>
    </row>
    <row r="76" spans="1:9" ht="38.25" x14ac:dyDescent="0.25">
      <c r="A76" s="46" t="s">
        <v>556</v>
      </c>
      <c r="B76" s="60">
        <v>9151.9599999999991</v>
      </c>
      <c r="C76" s="48" t="s">
        <v>14</v>
      </c>
      <c r="D76" s="48" t="s">
        <v>27</v>
      </c>
      <c r="E76" s="48" t="s">
        <v>787</v>
      </c>
      <c r="F76" s="48" t="s">
        <v>735</v>
      </c>
      <c r="G76" s="59">
        <v>1</v>
      </c>
      <c r="H76" s="48">
        <v>1</v>
      </c>
      <c r="I76" s="48">
        <v>0</v>
      </c>
    </row>
    <row r="77" spans="1:9" ht="38.25" x14ac:dyDescent="0.25">
      <c r="A77" s="46" t="s">
        <v>557</v>
      </c>
      <c r="B77" s="60">
        <v>143286.12</v>
      </c>
      <c r="C77" s="48" t="s">
        <v>14</v>
      </c>
      <c r="D77" s="48" t="s">
        <v>27</v>
      </c>
      <c r="E77" s="48" t="s">
        <v>736</v>
      </c>
      <c r="F77" s="48" t="s">
        <v>735</v>
      </c>
      <c r="G77" s="59">
        <v>15</v>
      </c>
      <c r="H77" s="48">
        <v>11</v>
      </c>
      <c r="I77" s="48">
        <v>4</v>
      </c>
    </row>
    <row r="78" spans="1:9" ht="38.25" x14ac:dyDescent="0.25">
      <c r="A78" s="46" t="s">
        <v>558</v>
      </c>
      <c r="B78" s="60">
        <v>64451.21</v>
      </c>
      <c r="C78" s="48" t="s">
        <v>14</v>
      </c>
      <c r="D78" s="48" t="s">
        <v>27</v>
      </c>
      <c r="E78" s="48" t="s">
        <v>788</v>
      </c>
      <c r="F78" s="48" t="s">
        <v>735</v>
      </c>
      <c r="G78" s="59">
        <v>6</v>
      </c>
      <c r="H78" s="48">
        <v>3</v>
      </c>
      <c r="I78" s="48">
        <v>3</v>
      </c>
    </row>
    <row r="79" spans="1:9" ht="38.25" x14ac:dyDescent="0.25">
      <c r="A79" s="46" t="s">
        <v>559</v>
      </c>
      <c r="B79" s="60">
        <v>104906.28</v>
      </c>
      <c r="C79" s="48" t="s">
        <v>14</v>
      </c>
      <c r="D79" s="48" t="s">
        <v>27</v>
      </c>
      <c r="E79" s="48" t="s">
        <v>789</v>
      </c>
      <c r="F79" s="48" t="s">
        <v>735</v>
      </c>
      <c r="G79" s="59">
        <v>10</v>
      </c>
      <c r="H79" s="48">
        <v>10</v>
      </c>
      <c r="I79" s="48">
        <v>0</v>
      </c>
    </row>
    <row r="80" spans="1:9" ht="38.25" x14ac:dyDescent="0.25">
      <c r="A80" s="46" t="s">
        <v>560</v>
      </c>
      <c r="B80" s="60">
        <v>52453.14</v>
      </c>
      <c r="C80" s="48" t="s">
        <v>14</v>
      </c>
      <c r="D80" s="48" t="s">
        <v>27</v>
      </c>
      <c r="E80" s="48" t="s">
        <v>790</v>
      </c>
      <c r="F80" s="48" t="s">
        <v>735</v>
      </c>
      <c r="G80" s="59">
        <v>5</v>
      </c>
      <c r="H80" s="48">
        <v>5</v>
      </c>
      <c r="I80" s="48">
        <v>0</v>
      </c>
    </row>
    <row r="81" spans="1:9" ht="38.25" x14ac:dyDescent="0.25">
      <c r="A81" s="46" t="s">
        <v>561</v>
      </c>
      <c r="B81" s="60">
        <v>155357.18</v>
      </c>
      <c r="C81" s="48" t="s">
        <v>14</v>
      </c>
      <c r="D81" s="48" t="s">
        <v>27</v>
      </c>
      <c r="E81" s="48" t="s">
        <v>791</v>
      </c>
      <c r="F81" s="48" t="s">
        <v>735</v>
      </c>
      <c r="G81" s="59">
        <v>15</v>
      </c>
      <c r="H81" s="48">
        <v>10</v>
      </c>
      <c r="I81" s="48">
        <v>5</v>
      </c>
    </row>
    <row r="82" spans="1:9" ht="38.25" x14ac:dyDescent="0.25">
      <c r="A82" s="46" t="s">
        <v>562</v>
      </c>
      <c r="B82" s="60">
        <v>160819.16</v>
      </c>
      <c r="C82" s="48" t="s">
        <v>14</v>
      </c>
      <c r="D82" s="48" t="s">
        <v>27</v>
      </c>
      <c r="E82" s="48" t="s">
        <v>792</v>
      </c>
      <c r="F82" s="48" t="s">
        <v>735</v>
      </c>
      <c r="G82" s="59">
        <v>16</v>
      </c>
      <c r="H82" s="48">
        <v>10</v>
      </c>
      <c r="I82" s="48">
        <v>6</v>
      </c>
    </row>
    <row r="83" spans="1:9" ht="38.25" x14ac:dyDescent="0.25">
      <c r="A83" s="46" t="s">
        <v>563</v>
      </c>
      <c r="B83" s="60">
        <v>69682.95</v>
      </c>
      <c r="C83" s="48" t="s">
        <v>14</v>
      </c>
      <c r="D83" s="48" t="s">
        <v>27</v>
      </c>
      <c r="E83" s="48" t="s">
        <v>793</v>
      </c>
      <c r="F83" s="48" t="s">
        <v>735</v>
      </c>
      <c r="G83" s="59">
        <v>8</v>
      </c>
      <c r="H83" s="48">
        <v>6</v>
      </c>
      <c r="I83" s="48">
        <v>2</v>
      </c>
    </row>
    <row r="84" spans="1:9" ht="51" x14ac:dyDescent="0.25">
      <c r="A84" s="46" t="s">
        <v>564</v>
      </c>
      <c r="B84" s="60">
        <v>51452.02</v>
      </c>
      <c r="C84" s="48" t="s">
        <v>14</v>
      </c>
      <c r="D84" s="48" t="s">
        <v>27</v>
      </c>
      <c r="E84" s="48" t="s">
        <v>27</v>
      </c>
      <c r="F84" s="48" t="s">
        <v>735</v>
      </c>
      <c r="G84" s="59">
        <v>5</v>
      </c>
      <c r="H84" s="48">
        <v>4</v>
      </c>
      <c r="I84" s="48">
        <v>1</v>
      </c>
    </row>
    <row r="85" spans="1:9" ht="38.25" x14ac:dyDescent="0.25">
      <c r="A85" s="46" t="s">
        <v>565</v>
      </c>
      <c r="B85" s="60">
        <v>43914.81</v>
      </c>
      <c r="C85" s="48" t="s">
        <v>14</v>
      </c>
      <c r="D85" s="48" t="s">
        <v>27</v>
      </c>
      <c r="E85" s="48" t="s">
        <v>794</v>
      </c>
      <c r="F85" s="48" t="s">
        <v>735</v>
      </c>
      <c r="G85" s="59">
        <v>5</v>
      </c>
      <c r="H85" s="48">
        <v>3</v>
      </c>
      <c r="I85" s="48">
        <v>2</v>
      </c>
    </row>
    <row r="86" spans="1:9" ht="38.25" x14ac:dyDescent="0.25">
      <c r="A86" s="46" t="s">
        <v>566</v>
      </c>
      <c r="B86" s="60">
        <v>25610.89</v>
      </c>
      <c r="C86" s="48" t="s">
        <v>14</v>
      </c>
      <c r="D86" s="48" t="s">
        <v>27</v>
      </c>
      <c r="E86" s="48" t="s">
        <v>475</v>
      </c>
      <c r="F86" s="48" t="s">
        <v>735</v>
      </c>
      <c r="G86" s="59">
        <v>3</v>
      </c>
      <c r="H86" s="48">
        <v>2</v>
      </c>
      <c r="I86" s="48">
        <v>1</v>
      </c>
    </row>
    <row r="87" spans="1:9" ht="38.25" x14ac:dyDescent="0.25">
      <c r="A87" s="46" t="s">
        <v>567</v>
      </c>
      <c r="B87" s="60">
        <v>76219.039999999994</v>
      </c>
      <c r="C87" s="48" t="s">
        <v>14</v>
      </c>
      <c r="D87" s="48" t="s">
        <v>27</v>
      </c>
      <c r="E87" s="48" t="s">
        <v>795</v>
      </c>
      <c r="F87" s="48" t="s">
        <v>735</v>
      </c>
      <c r="G87" s="59">
        <v>8</v>
      </c>
      <c r="H87" s="48">
        <v>8</v>
      </c>
      <c r="I87" s="48">
        <v>0</v>
      </c>
    </row>
    <row r="88" spans="1:9" ht="38.25" x14ac:dyDescent="0.25">
      <c r="A88" s="46" t="s">
        <v>568</v>
      </c>
      <c r="B88" s="60">
        <v>105750.15</v>
      </c>
      <c r="C88" s="48" t="s">
        <v>14</v>
      </c>
      <c r="D88" s="48" t="s">
        <v>27</v>
      </c>
      <c r="E88" s="48" t="s">
        <v>796</v>
      </c>
      <c r="F88" s="48" t="s">
        <v>735</v>
      </c>
      <c r="G88" s="59">
        <v>10</v>
      </c>
      <c r="H88" s="48">
        <v>7</v>
      </c>
      <c r="I88" s="48">
        <v>3</v>
      </c>
    </row>
    <row r="89" spans="1:9" ht="63.75" x14ac:dyDescent="0.25">
      <c r="A89" s="46" t="s">
        <v>569</v>
      </c>
      <c r="B89" s="60">
        <v>104906.28</v>
      </c>
      <c r="C89" s="48" t="s">
        <v>14</v>
      </c>
      <c r="D89" s="48" t="s">
        <v>27</v>
      </c>
      <c r="E89" s="48" t="s">
        <v>797</v>
      </c>
      <c r="F89" s="48" t="s">
        <v>735</v>
      </c>
      <c r="G89" s="59">
        <v>10</v>
      </c>
      <c r="H89" s="48">
        <v>7</v>
      </c>
      <c r="I89" s="48">
        <v>3</v>
      </c>
    </row>
    <row r="90" spans="1:9" ht="38.25" x14ac:dyDescent="0.25">
      <c r="A90" s="46" t="s">
        <v>570</v>
      </c>
      <c r="B90" s="60">
        <v>35994.21</v>
      </c>
      <c r="C90" s="48" t="s">
        <v>14</v>
      </c>
      <c r="D90" s="48" t="s">
        <v>27</v>
      </c>
      <c r="E90" s="48" t="s">
        <v>798</v>
      </c>
      <c r="F90" s="48" t="s">
        <v>735</v>
      </c>
      <c r="G90" s="59">
        <v>3</v>
      </c>
      <c r="H90" s="48">
        <v>2</v>
      </c>
      <c r="I90" s="48">
        <v>1</v>
      </c>
    </row>
    <row r="91" spans="1:9" ht="38.25" x14ac:dyDescent="0.25">
      <c r="A91" s="46" t="s">
        <v>571</v>
      </c>
      <c r="B91" s="60">
        <v>106751.27</v>
      </c>
      <c r="C91" s="48" t="s">
        <v>14</v>
      </c>
      <c r="D91" s="48" t="s">
        <v>27</v>
      </c>
      <c r="E91" s="48" t="s">
        <v>799</v>
      </c>
      <c r="F91" s="48" t="s">
        <v>735</v>
      </c>
      <c r="G91" s="59">
        <v>10</v>
      </c>
      <c r="H91" s="48">
        <v>10</v>
      </c>
      <c r="I91" s="48">
        <v>0</v>
      </c>
    </row>
    <row r="92" spans="1:9" ht="38.25" x14ac:dyDescent="0.25">
      <c r="A92" s="46" t="s">
        <v>572</v>
      </c>
      <c r="B92" s="60">
        <v>102904.04</v>
      </c>
      <c r="C92" s="48" t="s">
        <v>14</v>
      </c>
      <c r="D92" s="48" t="s">
        <v>27</v>
      </c>
      <c r="E92" s="48" t="s">
        <v>800</v>
      </c>
      <c r="F92" s="48" t="s">
        <v>735</v>
      </c>
      <c r="G92" s="59">
        <v>10</v>
      </c>
      <c r="H92" s="48">
        <v>7</v>
      </c>
      <c r="I92" s="48">
        <v>3</v>
      </c>
    </row>
    <row r="93" spans="1:9" ht="38.25" x14ac:dyDescent="0.25">
      <c r="A93" s="46" t="s">
        <v>573</v>
      </c>
      <c r="B93" s="60">
        <v>27455.88</v>
      </c>
      <c r="C93" s="48" t="s">
        <v>14</v>
      </c>
      <c r="D93" s="48" t="s">
        <v>801</v>
      </c>
      <c r="E93" s="48" t="s">
        <v>802</v>
      </c>
      <c r="F93" s="48" t="s">
        <v>735</v>
      </c>
      <c r="G93" s="59">
        <v>3</v>
      </c>
      <c r="H93" s="48">
        <v>3</v>
      </c>
      <c r="I93" s="48">
        <v>0</v>
      </c>
    </row>
    <row r="94" spans="1:9" ht="38.25" x14ac:dyDescent="0.25">
      <c r="A94" s="46" t="s">
        <v>574</v>
      </c>
      <c r="B94" s="60">
        <v>21920.91</v>
      </c>
      <c r="C94" s="48" t="s">
        <v>14</v>
      </c>
      <c r="D94" s="48" t="s">
        <v>801</v>
      </c>
      <c r="E94" s="48" t="s">
        <v>803</v>
      </c>
      <c r="F94" s="48" t="s">
        <v>735</v>
      </c>
      <c r="G94" s="59">
        <v>3</v>
      </c>
      <c r="H94" s="48">
        <v>3</v>
      </c>
      <c r="I94" s="48">
        <v>0</v>
      </c>
    </row>
    <row r="95" spans="1:9" ht="38.25" x14ac:dyDescent="0.25">
      <c r="A95" s="46" t="s">
        <v>575</v>
      </c>
      <c r="B95" s="60">
        <v>21920.91</v>
      </c>
      <c r="C95" s="48" t="s">
        <v>14</v>
      </c>
      <c r="D95" s="48" t="s">
        <v>801</v>
      </c>
      <c r="E95" s="48" t="s">
        <v>804</v>
      </c>
      <c r="F95" s="48" t="s">
        <v>735</v>
      </c>
      <c r="G95" s="59">
        <v>3</v>
      </c>
      <c r="H95" s="48">
        <v>3</v>
      </c>
      <c r="I95" s="48">
        <v>0</v>
      </c>
    </row>
    <row r="96" spans="1:9" ht="38.25" x14ac:dyDescent="0.25">
      <c r="A96" s="46" t="s">
        <v>576</v>
      </c>
      <c r="B96" s="60">
        <v>34762.85</v>
      </c>
      <c r="C96" s="48" t="s">
        <v>14</v>
      </c>
      <c r="D96" s="48" t="s">
        <v>801</v>
      </c>
      <c r="E96" s="48" t="s">
        <v>805</v>
      </c>
      <c r="F96" s="48" t="s">
        <v>735</v>
      </c>
      <c r="G96" s="59">
        <v>4</v>
      </c>
      <c r="H96" s="48">
        <v>4</v>
      </c>
      <c r="I96" s="48">
        <v>0</v>
      </c>
    </row>
    <row r="97" spans="1:9" ht="38.25" x14ac:dyDescent="0.25">
      <c r="A97" s="46" t="s">
        <v>577</v>
      </c>
      <c r="B97" s="60">
        <v>82524.89</v>
      </c>
      <c r="C97" s="48" t="s">
        <v>14</v>
      </c>
      <c r="D97" s="48" t="s">
        <v>801</v>
      </c>
      <c r="E97" s="48" t="s">
        <v>806</v>
      </c>
      <c r="F97" s="48" t="s">
        <v>735</v>
      </c>
      <c r="G97" s="59">
        <v>9</v>
      </c>
      <c r="H97" s="48">
        <v>7</v>
      </c>
      <c r="I97" s="48">
        <v>2</v>
      </c>
    </row>
    <row r="98" spans="1:9" ht="51" x14ac:dyDescent="0.25">
      <c r="A98" s="46" t="s">
        <v>578</v>
      </c>
      <c r="B98" s="60">
        <v>172514</v>
      </c>
      <c r="C98" s="48" t="s">
        <v>14</v>
      </c>
      <c r="D98" s="48" t="s">
        <v>801</v>
      </c>
      <c r="E98" s="48" t="s">
        <v>807</v>
      </c>
      <c r="F98" s="48" t="s">
        <v>735</v>
      </c>
      <c r="G98" s="59">
        <v>19</v>
      </c>
      <c r="H98" s="48">
        <v>14</v>
      </c>
      <c r="I98" s="48">
        <v>5</v>
      </c>
    </row>
    <row r="99" spans="1:9" ht="38.25" x14ac:dyDescent="0.25">
      <c r="A99" s="46" t="s">
        <v>579</v>
      </c>
      <c r="B99" s="60">
        <v>9151.9599999999991</v>
      </c>
      <c r="C99" s="48" t="s">
        <v>14</v>
      </c>
      <c r="D99" s="48" t="s">
        <v>49</v>
      </c>
      <c r="E99" s="48" t="s">
        <v>808</v>
      </c>
      <c r="F99" s="48" t="s">
        <v>735</v>
      </c>
      <c r="G99" s="59">
        <v>1</v>
      </c>
      <c r="H99" s="48">
        <v>0</v>
      </c>
      <c r="I99" s="48">
        <v>1</v>
      </c>
    </row>
    <row r="100" spans="1:9" ht="38.25" x14ac:dyDescent="0.25">
      <c r="A100" s="46" t="s">
        <v>580</v>
      </c>
      <c r="B100" s="60">
        <v>9151.9599999999991</v>
      </c>
      <c r="C100" s="48" t="s">
        <v>14</v>
      </c>
      <c r="D100" s="48" t="s">
        <v>49</v>
      </c>
      <c r="E100" s="48" t="s">
        <v>809</v>
      </c>
      <c r="F100" s="48" t="s">
        <v>735</v>
      </c>
      <c r="G100" s="59">
        <v>1</v>
      </c>
      <c r="H100" s="48">
        <v>1</v>
      </c>
      <c r="I100" s="48">
        <v>0</v>
      </c>
    </row>
    <row r="101" spans="1:9" ht="38.25" x14ac:dyDescent="0.25">
      <c r="A101" s="46" t="s">
        <v>581</v>
      </c>
      <c r="B101" s="60">
        <v>25610.89</v>
      </c>
      <c r="C101" s="48" t="s">
        <v>14</v>
      </c>
      <c r="D101" s="48" t="s">
        <v>49</v>
      </c>
      <c r="E101" s="48" t="s">
        <v>810</v>
      </c>
      <c r="F101" s="48" t="s">
        <v>735</v>
      </c>
      <c r="G101" s="59">
        <v>3</v>
      </c>
      <c r="H101" s="48">
        <v>3</v>
      </c>
      <c r="I101" s="48">
        <v>0</v>
      </c>
    </row>
    <row r="102" spans="1:9" ht="38.25" x14ac:dyDescent="0.25">
      <c r="A102" s="46" t="s">
        <v>582</v>
      </c>
      <c r="B102" s="60">
        <v>16458.93</v>
      </c>
      <c r="C102" s="48" t="s">
        <v>14</v>
      </c>
      <c r="D102" s="48" t="s">
        <v>49</v>
      </c>
      <c r="E102" s="48" t="s">
        <v>431</v>
      </c>
      <c r="F102" s="48" t="s">
        <v>735</v>
      </c>
      <c r="G102" s="59">
        <v>2</v>
      </c>
      <c r="H102" s="48">
        <v>2</v>
      </c>
      <c r="I102" s="48">
        <v>0</v>
      </c>
    </row>
    <row r="103" spans="1:9" ht="38.25" x14ac:dyDescent="0.25">
      <c r="A103" s="46" t="s">
        <v>583</v>
      </c>
      <c r="B103" s="60">
        <v>9151.9599999999991</v>
      </c>
      <c r="C103" s="48" t="s">
        <v>14</v>
      </c>
      <c r="D103" s="48" t="s">
        <v>49</v>
      </c>
      <c r="E103" s="48" t="s">
        <v>811</v>
      </c>
      <c r="F103" s="48" t="s">
        <v>735</v>
      </c>
      <c r="G103" s="59">
        <v>1</v>
      </c>
      <c r="H103" s="48">
        <v>1</v>
      </c>
      <c r="I103" s="48">
        <v>0</v>
      </c>
    </row>
    <row r="104" spans="1:9" ht="38.25" x14ac:dyDescent="0.25">
      <c r="A104" s="46" t="s">
        <v>584</v>
      </c>
      <c r="B104" s="60">
        <v>9151.9599999999991</v>
      </c>
      <c r="C104" s="48" t="s">
        <v>14</v>
      </c>
      <c r="D104" s="48" t="s">
        <v>49</v>
      </c>
      <c r="E104" s="48" t="s">
        <v>38</v>
      </c>
      <c r="F104" s="48" t="s">
        <v>735</v>
      </c>
      <c r="G104" s="59">
        <v>1</v>
      </c>
      <c r="H104" s="48">
        <v>1</v>
      </c>
      <c r="I104" s="48">
        <v>0</v>
      </c>
    </row>
    <row r="105" spans="1:9" ht="51" x14ac:dyDescent="0.25">
      <c r="A105" s="46" t="s">
        <v>585</v>
      </c>
      <c r="B105" s="60">
        <v>120133.85</v>
      </c>
      <c r="C105" s="48" t="s">
        <v>14</v>
      </c>
      <c r="D105" s="48" t="s">
        <v>49</v>
      </c>
      <c r="E105" s="48" t="s">
        <v>428</v>
      </c>
      <c r="F105" s="48" t="s">
        <v>735</v>
      </c>
      <c r="G105" s="59">
        <v>10</v>
      </c>
      <c r="H105" s="48">
        <v>8</v>
      </c>
      <c r="I105" s="48">
        <v>2</v>
      </c>
    </row>
    <row r="106" spans="1:9" ht="38.25" x14ac:dyDescent="0.25">
      <c r="A106" s="46" t="s">
        <v>586</v>
      </c>
      <c r="B106" s="60">
        <v>32917.86</v>
      </c>
      <c r="C106" s="48" t="s">
        <v>14</v>
      </c>
      <c r="D106" s="48" t="s">
        <v>33</v>
      </c>
      <c r="E106" s="48" t="s">
        <v>33</v>
      </c>
      <c r="F106" s="48" t="s">
        <v>735</v>
      </c>
      <c r="G106" s="59">
        <v>4</v>
      </c>
      <c r="H106" s="48">
        <v>2</v>
      </c>
      <c r="I106" s="48">
        <v>2</v>
      </c>
    </row>
    <row r="107" spans="1:9" ht="38.25" x14ac:dyDescent="0.25">
      <c r="A107" s="46" t="s">
        <v>587</v>
      </c>
      <c r="B107" s="60">
        <v>136592.78</v>
      </c>
      <c r="C107" s="48" t="s">
        <v>14</v>
      </c>
      <c r="D107" s="48" t="s">
        <v>33</v>
      </c>
      <c r="E107" s="48" t="s">
        <v>33</v>
      </c>
      <c r="F107" s="48" t="s">
        <v>735</v>
      </c>
      <c r="G107" s="59">
        <v>15</v>
      </c>
      <c r="H107" s="48">
        <v>12</v>
      </c>
      <c r="I107" s="48">
        <v>3</v>
      </c>
    </row>
    <row r="108" spans="1:9" ht="38.25" x14ac:dyDescent="0.25">
      <c r="A108" s="46" t="s">
        <v>588</v>
      </c>
      <c r="B108" s="60">
        <v>58758.99</v>
      </c>
      <c r="C108" s="48" t="s">
        <v>14</v>
      </c>
      <c r="D108" s="48" t="s">
        <v>33</v>
      </c>
      <c r="E108" s="48" t="s">
        <v>812</v>
      </c>
      <c r="F108" s="48" t="s">
        <v>735</v>
      </c>
      <c r="G108" s="59">
        <v>6</v>
      </c>
      <c r="H108" s="48">
        <v>5</v>
      </c>
      <c r="I108" s="48">
        <v>1</v>
      </c>
    </row>
    <row r="109" spans="1:9" ht="38.25" x14ac:dyDescent="0.25">
      <c r="A109" s="46" t="s">
        <v>589</v>
      </c>
      <c r="B109" s="60">
        <v>30301.99</v>
      </c>
      <c r="C109" s="48" t="s">
        <v>14</v>
      </c>
      <c r="D109" s="48" t="s">
        <v>33</v>
      </c>
      <c r="E109" s="48" t="s">
        <v>813</v>
      </c>
      <c r="F109" s="48" t="s">
        <v>735</v>
      </c>
      <c r="G109" s="59">
        <v>3</v>
      </c>
      <c r="H109" s="48">
        <v>2</v>
      </c>
      <c r="I109" s="48">
        <v>1</v>
      </c>
    </row>
    <row r="110" spans="1:9" ht="38.25" x14ac:dyDescent="0.25">
      <c r="A110" s="46" t="s">
        <v>590</v>
      </c>
      <c r="B110" s="60">
        <v>44915.93</v>
      </c>
      <c r="C110" s="48" t="s">
        <v>14</v>
      </c>
      <c r="D110" s="48" t="s">
        <v>33</v>
      </c>
      <c r="E110" s="48" t="s">
        <v>814</v>
      </c>
      <c r="F110" s="48" t="s">
        <v>735</v>
      </c>
      <c r="G110" s="59">
        <v>5</v>
      </c>
      <c r="H110" s="48">
        <v>3</v>
      </c>
      <c r="I110" s="48">
        <v>2</v>
      </c>
    </row>
    <row r="111" spans="1:9" ht="38.25" x14ac:dyDescent="0.25">
      <c r="A111" s="46" t="s">
        <v>591</v>
      </c>
      <c r="B111" s="60">
        <v>34762.85</v>
      </c>
      <c r="C111" s="48" t="s">
        <v>14</v>
      </c>
      <c r="D111" s="48" t="s">
        <v>33</v>
      </c>
      <c r="E111" s="48" t="s">
        <v>815</v>
      </c>
      <c r="F111" s="48" t="s">
        <v>735</v>
      </c>
      <c r="G111" s="59">
        <v>4</v>
      </c>
      <c r="H111" s="48">
        <v>4</v>
      </c>
      <c r="I111" s="48">
        <v>0</v>
      </c>
    </row>
    <row r="112" spans="1:9" ht="38.25" x14ac:dyDescent="0.25">
      <c r="A112" s="46" t="s">
        <v>592</v>
      </c>
      <c r="B112" s="60">
        <v>31303.11</v>
      </c>
      <c r="C112" s="48" t="s">
        <v>14</v>
      </c>
      <c r="D112" s="48" t="s">
        <v>33</v>
      </c>
      <c r="E112" s="48" t="s">
        <v>816</v>
      </c>
      <c r="F112" s="48" t="s">
        <v>735</v>
      </c>
      <c r="G112" s="59">
        <v>3</v>
      </c>
      <c r="H112" s="48">
        <v>1</v>
      </c>
      <c r="I112" s="48">
        <v>2</v>
      </c>
    </row>
    <row r="113" spans="1:9" ht="38.25" x14ac:dyDescent="0.25">
      <c r="A113" s="46" t="s">
        <v>593</v>
      </c>
      <c r="B113" s="60">
        <v>37608.959999999999</v>
      </c>
      <c r="C113" s="48" t="s">
        <v>14</v>
      </c>
      <c r="D113" s="48" t="s">
        <v>33</v>
      </c>
      <c r="E113" s="48" t="s">
        <v>817</v>
      </c>
      <c r="F113" s="48" t="s">
        <v>735</v>
      </c>
      <c r="G113" s="59">
        <v>4</v>
      </c>
      <c r="H113" s="48">
        <v>4</v>
      </c>
      <c r="I113" s="48">
        <v>0</v>
      </c>
    </row>
    <row r="114" spans="1:9" ht="51" x14ac:dyDescent="0.25">
      <c r="A114" s="46" t="s">
        <v>594</v>
      </c>
      <c r="B114" s="60">
        <v>11998.07</v>
      </c>
      <c r="C114" s="48" t="s">
        <v>14</v>
      </c>
      <c r="D114" s="48" t="s">
        <v>33</v>
      </c>
      <c r="E114" s="48" t="s">
        <v>818</v>
      </c>
      <c r="F114" s="48" t="s">
        <v>735</v>
      </c>
      <c r="G114" s="59">
        <v>1</v>
      </c>
      <c r="H114" s="48">
        <v>1</v>
      </c>
      <c r="I114" s="48">
        <v>0</v>
      </c>
    </row>
    <row r="115" spans="1:9" ht="38.25" x14ac:dyDescent="0.25">
      <c r="A115" s="46" t="s">
        <v>595</v>
      </c>
      <c r="B115" s="60">
        <v>7306.97</v>
      </c>
      <c r="C115" s="48" t="s">
        <v>14</v>
      </c>
      <c r="D115" s="48" t="s">
        <v>33</v>
      </c>
      <c r="E115" s="48" t="s">
        <v>819</v>
      </c>
      <c r="F115" s="48" t="s">
        <v>735</v>
      </c>
      <c r="G115" s="59">
        <v>1</v>
      </c>
      <c r="H115" s="48">
        <v>1</v>
      </c>
      <c r="I115" s="48">
        <v>0</v>
      </c>
    </row>
    <row r="116" spans="1:9" ht="38.25" x14ac:dyDescent="0.25">
      <c r="A116" s="46" t="s">
        <v>596</v>
      </c>
      <c r="B116" s="60">
        <v>25610.89</v>
      </c>
      <c r="C116" s="48" t="s">
        <v>14</v>
      </c>
      <c r="D116" s="48" t="s">
        <v>33</v>
      </c>
      <c r="E116" s="48" t="s">
        <v>820</v>
      </c>
      <c r="F116" s="48" t="s">
        <v>735</v>
      </c>
      <c r="G116" s="59">
        <v>3</v>
      </c>
      <c r="H116" s="48">
        <v>3</v>
      </c>
      <c r="I116" s="48">
        <v>0</v>
      </c>
    </row>
    <row r="117" spans="1:9" ht="38.25" x14ac:dyDescent="0.25">
      <c r="A117" s="46" t="s">
        <v>597</v>
      </c>
      <c r="B117" s="60">
        <v>7306.97</v>
      </c>
      <c r="C117" s="48" t="s">
        <v>14</v>
      </c>
      <c r="D117" s="48" t="s">
        <v>20</v>
      </c>
      <c r="E117" s="48" t="s">
        <v>821</v>
      </c>
      <c r="F117" s="48" t="s">
        <v>735</v>
      </c>
      <c r="G117" s="59">
        <v>1</v>
      </c>
      <c r="H117" s="48">
        <v>1</v>
      </c>
      <c r="I117" s="48">
        <v>0</v>
      </c>
    </row>
    <row r="118" spans="1:9" ht="38.25" x14ac:dyDescent="0.25">
      <c r="A118" s="46" t="s">
        <v>598</v>
      </c>
      <c r="B118" s="60">
        <v>117214.75</v>
      </c>
      <c r="C118" s="48" t="s">
        <v>14</v>
      </c>
      <c r="D118" s="48" t="s">
        <v>20</v>
      </c>
      <c r="E118" s="48" t="s">
        <v>822</v>
      </c>
      <c r="F118" s="48" t="s">
        <v>735</v>
      </c>
      <c r="G118" s="59">
        <v>14</v>
      </c>
      <c r="H118" s="48">
        <v>14</v>
      </c>
      <c r="I118" s="48">
        <v>0</v>
      </c>
    </row>
    <row r="119" spans="1:9" ht="38.25" x14ac:dyDescent="0.25">
      <c r="A119" s="46" t="s">
        <v>599</v>
      </c>
      <c r="B119" s="60">
        <v>86141.88</v>
      </c>
      <c r="C119" s="48" t="s">
        <v>14</v>
      </c>
      <c r="D119" s="48" t="s">
        <v>20</v>
      </c>
      <c r="E119" s="48" t="s">
        <v>823</v>
      </c>
      <c r="F119" s="48" t="s">
        <v>735</v>
      </c>
      <c r="G119" s="59">
        <v>10</v>
      </c>
      <c r="H119" s="48">
        <v>10</v>
      </c>
      <c r="I119" s="48">
        <v>0</v>
      </c>
    </row>
    <row r="120" spans="1:9" ht="51" x14ac:dyDescent="0.25">
      <c r="A120" s="46" t="s">
        <v>600</v>
      </c>
      <c r="B120" s="60">
        <v>33918.980000000003</v>
      </c>
      <c r="C120" s="48" t="s">
        <v>14</v>
      </c>
      <c r="D120" s="48" t="s">
        <v>20</v>
      </c>
      <c r="E120" s="48" t="s">
        <v>824</v>
      </c>
      <c r="F120" s="48" t="s">
        <v>735</v>
      </c>
      <c r="G120" s="59">
        <v>4</v>
      </c>
      <c r="H120" s="48">
        <v>3</v>
      </c>
      <c r="I120" s="48">
        <v>1</v>
      </c>
    </row>
    <row r="121" spans="1:9" ht="38.25" x14ac:dyDescent="0.25">
      <c r="A121" s="46" t="s">
        <v>601</v>
      </c>
      <c r="B121" s="60">
        <v>106060.55</v>
      </c>
      <c r="C121" s="48" t="s">
        <v>14</v>
      </c>
      <c r="D121" s="48" t="s">
        <v>43</v>
      </c>
      <c r="E121" s="48" t="s">
        <v>825</v>
      </c>
      <c r="F121" s="48" t="s">
        <v>735</v>
      </c>
      <c r="G121" s="59">
        <v>13</v>
      </c>
      <c r="H121" s="48">
        <v>10</v>
      </c>
      <c r="I121" s="48">
        <v>3</v>
      </c>
    </row>
    <row r="122" spans="1:9" ht="38.25" x14ac:dyDescent="0.25">
      <c r="A122" s="46" t="s">
        <v>602</v>
      </c>
      <c r="B122" s="60">
        <v>18303.919999999998</v>
      </c>
      <c r="C122" s="48" t="s">
        <v>14</v>
      </c>
      <c r="D122" s="48" t="s">
        <v>43</v>
      </c>
      <c r="E122" s="48" t="s">
        <v>826</v>
      </c>
      <c r="F122" s="48" t="s">
        <v>735</v>
      </c>
      <c r="G122" s="59">
        <v>2</v>
      </c>
      <c r="H122" s="48">
        <v>1</v>
      </c>
      <c r="I122" s="48">
        <v>1</v>
      </c>
    </row>
    <row r="123" spans="1:9" ht="38.25" x14ac:dyDescent="0.25">
      <c r="A123" s="46" t="s">
        <v>603</v>
      </c>
      <c r="B123" s="60">
        <v>16458.93</v>
      </c>
      <c r="C123" s="48" t="s">
        <v>14</v>
      </c>
      <c r="D123" s="48" t="s">
        <v>43</v>
      </c>
      <c r="E123" s="48" t="s">
        <v>827</v>
      </c>
      <c r="F123" s="48" t="s">
        <v>735</v>
      </c>
      <c r="G123" s="59">
        <v>2</v>
      </c>
      <c r="H123" s="48">
        <v>1</v>
      </c>
      <c r="I123" s="48">
        <v>1</v>
      </c>
    </row>
    <row r="124" spans="1:9" ht="38.25" x14ac:dyDescent="0.25">
      <c r="A124" s="46" t="s">
        <v>604</v>
      </c>
      <c r="B124" s="60">
        <v>9151.9599999999991</v>
      </c>
      <c r="C124" s="48" t="s">
        <v>14</v>
      </c>
      <c r="D124" s="48" t="s">
        <v>43</v>
      </c>
      <c r="E124" s="48" t="s">
        <v>828</v>
      </c>
      <c r="F124" s="48" t="s">
        <v>735</v>
      </c>
      <c r="G124" s="59">
        <v>1</v>
      </c>
      <c r="H124" s="48">
        <v>0</v>
      </c>
      <c r="I124" s="48">
        <v>1</v>
      </c>
    </row>
    <row r="125" spans="1:9" ht="38.25" x14ac:dyDescent="0.25">
      <c r="A125" s="46" t="s">
        <v>605</v>
      </c>
      <c r="B125" s="60">
        <v>7306.97</v>
      </c>
      <c r="C125" s="48" t="s">
        <v>14</v>
      </c>
      <c r="D125" s="48" t="s">
        <v>43</v>
      </c>
      <c r="E125" s="48" t="s">
        <v>829</v>
      </c>
      <c r="F125" s="48" t="s">
        <v>735</v>
      </c>
      <c r="G125" s="59">
        <v>1</v>
      </c>
      <c r="H125" s="48">
        <v>0</v>
      </c>
      <c r="I125" s="48">
        <v>1</v>
      </c>
    </row>
    <row r="126" spans="1:9" ht="38.25" x14ac:dyDescent="0.25">
      <c r="A126" s="46" t="s">
        <v>606</v>
      </c>
      <c r="B126" s="60">
        <v>9151.9599999999991</v>
      </c>
      <c r="C126" s="48" t="s">
        <v>14</v>
      </c>
      <c r="D126" s="48" t="s">
        <v>43</v>
      </c>
      <c r="E126" s="48" t="s">
        <v>830</v>
      </c>
      <c r="F126" s="48" t="s">
        <v>735</v>
      </c>
      <c r="G126" s="59">
        <v>1</v>
      </c>
      <c r="H126" s="48">
        <v>0</v>
      </c>
      <c r="I126" s="48">
        <v>1</v>
      </c>
    </row>
    <row r="127" spans="1:9" ht="51" x14ac:dyDescent="0.25">
      <c r="A127" s="46" t="s">
        <v>607</v>
      </c>
      <c r="B127" s="60">
        <v>142595.4</v>
      </c>
      <c r="C127" s="48" t="s">
        <v>14</v>
      </c>
      <c r="D127" s="48" t="s">
        <v>62</v>
      </c>
      <c r="E127" s="48" t="s">
        <v>62</v>
      </c>
      <c r="F127" s="48" t="s">
        <v>735</v>
      </c>
      <c r="G127" s="59">
        <v>18</v>
      </c>
      <c r="H127" s="48">
        <v>13</v>
      </c>
      <c r="I127" s="48">
        <v>5</v>
      </c>
    </row>
    <row r="128" spans="1:9" ht="38.25" x14ac:dyDescent="0.25">
      <c r="A128" s="46" t="s">
        <v>608</v>
      </c>
      <c r="B128" s="60">
        <v>56683.76</v>
      </c>
      <c r="C128" s="48" t="s">
        <v>14</v>
      </c>
      <c r="D128" s="48" t="s">
        <v>62</v>
      </c>
      <c r="E128" s="48" t="s">
        <v>831</v>
      </c>
      <c r="F128" s="48" t="s">
        <v>735</v>
      </c>
      <c r="G128" s="59">
        <v>7</v>
      </c>
      <c r="H128" s="48">
        <v>5</v>
      </c>
      <c r="I128" s="48">
        <v>2</v>
      </c>
    </row>
    <row r="129" spans="1:9" ht="38.25" x14ac:dyDescent="0.25">
      <c r="A129" s="46" t="s">
        <v>609</v>
      </c>
      <c r="B129" s="60">
        <v>21920.91</v>
      </c>
      <c r="C129" s="48" t="s">
        <v>14</v>
      </c>
      <c r="D129" s="48" t="s">
        <v>62</v>
      </c>
      <c r="E129" s="48" t="s">
        <v>832</v>
      </c>
      <c r="F129" s="48" t="s">
        <v>735</v>
      </c>
      <c r="G129" s="59">
        <v>3</v>
      </c>
      <c r="H129" s="48">
        <v>0</v>
      </c>
      <c r="I129" s="48">
        <v>3</v>
      </c>
    </row>
    <row r="130" spans="1:9" ht="51" x14ac:dyDescent="0.25">
      <c r="A130" s="46" t="s">
        <v>610</v>
      </c>
      <c r="B130" s="60">
        <v>79605.789999999994</v>
      </c>
      <c r="C130" s="48" t="s">
        <v>14</v>
      </c>
      <c r="D130" s="48" t="s">
        <v>22</v>
      </c>
      <c r="E130" s="48" t="s">
        <v>833</v>
      </c>
      <c r="F130" s="48" t="s">
        <v>735</v>
      </c>
      <c r="G130" s="59">
        <v>10</v>
      </c>
      <c r="H130" s="48">
        <v>6</v>
      </c>
      <c r="I130" s="48">
        <v>4</v>
      </c>
    </row>
    <row r="131" spans="1:9" ht="63.75" x14ac:dyDescent="0.25">
      <c r="A131" s="46" t="s">
        <v>611</v>
      </c>
      <c r="B131" s="60">
        <v>33148.1</v>
      </c>
      <c r="C131" s="48" t="s">
        <v>14</v>
      </c>
      <c r="D131" s="48" t="s">
        <v>22</v>
      </c>
      <c r="E131" s="48" t="s">
        <v>834</v>
      </c>
      <c r="F131" s="48" t="s">
        <v>735</v>
      </c>
      <c r="G131" s="59">
        <v>3</v>
      </c>
      <c r="H131" s="48">
        <v>1</v>
      </c>
      <c r="I131" s="48">
        <v>2</v>
      </c>
    </row>
    <row r="132" spans="1:9" ht="38.25" x14ac:dyDescent="0.25">
      <c r="A132" s="46" t="s">
        <v>612</v>
      </c>
      <c r="B132" s="60">
        <v>41225.949999999997</v>
      </c>
      <c r="C132" s="48" t="s">
        <v>14</v>
      </c>
      <c r="D132" s="48" t="s">
        <v>22</v>
      </c>
      <c r="E132" s="48" t="s">
        <v>407</v>
      </c>
      <c r="F132" s="48" t="s">
        <v>735</v>
      </c>
      <c r="G132" s="59">
        <v>5</v>
      </c>
      <c r="H132" s="48">
        <v>2</v>
      </c>
      <c r="I132" s="48">
        <v>3</v>
      </c>
    </row>
    <row r="133" spans="1:9" ht="38.25" x14ac:dyDescent="0.25">
      <c r="A133" s="46" t="s">
        <v>613</v>
      </c>
      <c r="B133" s="60">
        <v>75915.81</v>
      </c>
      <c r="C133" s="48" t="s">
        <v>14</v>
      </c>
      <c r="D133" s="48" t="s">
        <v>45</v>
      </c>
      <c r="E133" s="48" t="s">
        <v>463</v>
      </c>
      <c r="F133" s="48" t="s">
        <v>735</v>
      </c>
      <c r="G133" s="59">
        <v>10</v>
      </c>
      <c r="H133" s="48">
        <v>8</v>
      </c>
      <c r="I133" s="48">
        <v>2</v>
      </c>
    </row>
    <row r="134" spans="1:9" ht="51" x14ac:dyDescent="0.25">
      <c r="A134" s="46" t="s">
        <v>614</v>
      </c>
      <c r="B134" s="60">
        <v>65835.72</v>
      </c>
      <c r="C134" s="48" t="s">
        <v>14</v>
      </c>
      <c r="D134" s="48" t="s">
        <v>45</v>
      </c>
      <c r="E134" s="48" t="s">
        <v>835</v>
      </c>
      <c r="F134" s="48" t="s">
        <v>735</v>
      </c>
      <c r="G134" s="59">
        <v>8</v>
      </c>
      <c r="H134" s="48">
        <v>7</v>
      </c>
      <c r="I134" s="48">
        <v>1</v>
      </c>
    </row>
    <row r="135" spans="1:9" ht="63.75" x14ac:dyDescent="0.25">
      <c r="A135" s="46" t="s">
        <v>615</v>
      </c>
      <c r="B135" s="60">
        <v>54067.89</v>
      </c>
      <c r="C135" s="48" t="s">
        <v>14</v>
      </c>
      <c r="D135" s="48" t="s">
        <v>45</v>
      </c>
      <c r="E135" s="48" t="s">
        <v>836</v>
      </c>
      <c r="F135" s="48" t="s">
        <v>735</v>
      </c>
      <c r="G135" s="59">
        <v>6</v>
      </c>
      <c r="H135" s="48">
        <v>5</v>
      </c>
      <c r="I135" s="48">
        <v>1</v>
      </c>
    </row>
    <row r="136" spans="1:9" ht="51" x14ac:dyDescent="0.25">
      <c r="A136" s="46" t="s">
        <v>616</v>
      </c>
      <c r="B136" s="60">
        <v>47762.04</v>
      </c>
      <c r="C136" s="48" t="s">
        <v>14</v>
      </c>
      <c r="D136" s="48" t="s">
        <v>45</v>
      </c>
      <c r="E136" s="48" t="s">
        <v>422</v>
      </c>
      <c r="F136" s="48" t="s">
        <v>735</v>
      </c>
      <c r="G136" s="59">
        <v>5</v>
      </c>
      <c r="H136" s="48">
        <v>4</v>
      </c>
      <c r="I136" s="48">
        <v>1</v>
      </c>
    </row>
    <row r="137" spans="1:9" ht="38.25" x14ac:dyDescent="0.25">
      <c r="A137" s="46" t="s">
        <v>617</v>
      </c>
      <c r="B137" s="60">
        <v>23765.9</v>
      </c>
      <c r="C137" s="48" t="s">
        <v>14</v>
      </c>
      <c r="D137" s="48" t="s">
        <v>45</v>
      </c>
      <c r="E137" s="48" t="s">
        <v>837</v>
      </c>
      <c r="F137" s="48" t="s">
        <v>735</v>
      </c>
      <c r="G137" s="59">
        <v>3</v>
      </c>
      <c r="H137" s="48">
        <v>1</v>
      </c>
      <c r="I137" s="48">
        <v>2</v>
      </c>
    </row>
    <row r="138" spans="1:9" ht="38.25" x14ac:dyDescent="0.25">
      <c r="A138" s="46" t="s">
        <v>618</v>
      </c>
      <c r="B138" s="60">
        <v>43841.82</v>
      </c>
      <c r="C138" s="48" t="s">
        <v>14</v>
      </c>
      <c r="D138" s="48" t="s">
        <v>45</v>
      </c>
      <c r="E138" s="48" t="s">
        <v>838</v>
      </c>
      <c r="F138" s="48" t="s">
        <v>735</v>
      </c>
      <c r="G138" s="59">
        <v>6</v>
      </c>
      <c r="H138" s="48">
        <v>4</v>
      </c>
      <c r="I138" s="48">
        <v>2</v>
      </c>
    </row>
    <row r="139" spans="1:9" ht="38.25" x14ac:dyDescent="0.25">
      <c r="A139" s="46" t="s">
        <v>619</v>
      </c>
      <c r="B139" s="60">
        <v>19305.04</v>
      </c>
      <c r="C139" s="48" t="s">
        <v>14</v>
      </c>
      <c r="D139" s="48" t="s">
        <v>39</v>
      </c>
      <c r="E139" s="48" t="s">
        <v>839</v>
      </c>
      <c r="F139" s="48" t="s">
        <v>735</v>
      </c>
      <c r="G139" s="59">
        <v>2</v>
      </c>
      <c r="H139" s="48">
        <v>1</v>
      </c>
      <c r="I139" s="48">
        <v>1</v>
      </c>
    </row>
    <row r="140" spans="1:9" ht="38.25" x14ac:dyDescent="0.25">
      <c r="A140" s="46" t="s">
        <v>620</v>
      </c>
      <c r="B140" s="60">
        <v>104288.55</v>
      </c>
      <c r="C140" s="48" t="s">
        <v>14</v>
      </c>
      <c r="D140" s="48" t="s">
        <v>39</v>
      </c>
      <c r="E140" s="48" t="s">
        <v>840</v>
      </c>
      <c r="F140" s="48" t="s">
        <v>735</v>
      </c>
      <c r="G140" s="59">
        <v>12</v>
      </c>
      <c r="H140" s="48">
        <v>10</v>
      </c>
      <c r="I140" s="48">
        <v>2</v>
      </c>
    </row>
    <row r="141" spans="1:9" ht="38.25" x14ac:dyDescent="0.25">
      <c r="A141" s="46" t="s">
        <v>621</v>
      </c>
      <c r="B141" s="60">
        <v>18303.919999999998</v>
      </c>
      <c r="C141" s="48" t="s">
        <v>14</v>
      </c>
      <c r="D141" s="48" t="s">
        <v>39</v>
      </c>
      <c r="E141" s="48" t="s">
        <v>841</v>
      </c>
      <c r="F141" s="48" t="s">
        <v>735</v>
      </c>
      <c r="G141" s="59">
        <v>2</v>
      </c>
      <c r="H141" s="48">
        <v>1</v>
      </c>
      <c r="I141" s="48">
        <v>1</v>
      </c>
    </row>
    <row r="142" spans="1:9" ht="63.75" x14ac:dyDescent="0.25">
      <c r="A142" s="46" t="s">
        <v>622</v>
      </c>
      <c r="B142" s="60">
        <v>25610.89</v>
      </c>
      <c r="C142" s="48" t="s">
        <v>14</v>
      </c>
      <c r="D142" s="48" t="s">
        <v>165</v>
      </c>
      <c r="E142" s="48" t="s">
        <v>165</v>
      </c>
      <c r="F142" s="48" t="s">
        <v>735</v>
      </c>
      <c r="G142" s="59">
        <v>3</v>
      </c>
      <c r="H142" s="48">
        <v>3</v>
      </c>
      <c r="I142" s="48">
        <v>0</v>
      </c>
    </row>
    <row r="143" spans="1:9" ht="38.25" x14ac:dyDescent="0.25">
      <c r="A143" s="46" t="s">
        <v>623</v>
      </c>
      <c r="B143" s="60">
        <v>11998.07</v>
      </c>
      <c r="C143" s="48" t="s">
        <v>14</v>
      </c>
      <c r="D143" s="48" t="s">
        <v>165</v>
      </c>
      <c r="E143" s="48" t="s">
        <v>842</v>
      </c>
      <c r="F143" s="48" t="s">
        <v>735</v>
      </c>
      <c r="G143" s="59">
        <v>1</v>
      </c>
      <c r="H143" s="48">
        <v>1</v>
      </c>
      <c r="I143" s="48">
        <v>0</v>
      </c>
    </row>
    <row r="144" spans="1:9" ht="38.25" x14ac:dyDescent="0.25">
      <c r="A144" s="46" t="s">
        <v>624</v>
      </c>
      <c r="B144" s="60">
        <v>11998.07</v>
      </c>
      <c r="C144" s="48" t="s">
        <v>14</v>
      </c>
      <c r="D144" s="48" t="s">
        <v>165</v>
      </c>
      <c r="E144" s="48" t="s">
        <v>843</v>
      </c>
      <c r="F144" s="48" t="s">
        <v>735</v>
      </c>
      <c r="G144" s="59">
        <v>1</v>
      </c>
      <c r="H144" s="48">
        <v>1</v>
      </c>
      <c r="I144" s="48">
        <v>0</v>
      </c>
    </row>
    <row r="145" spans="1:9" ht="38.25" x14ac:dyDescent="0.25">
      <c r="A145" s="46" t="s">
        <v>625</v>
      </c>
      <c r="B145" s="60">
        <v>7306.97</v>
      </c>
      <c r="C145" s="48" t="s">
        <v>14</v>
      </c>
      <c r="D145" s="48" t="s">
        <v>165</v>
      </c>
      <c r="E145" s="48" t="s">
        <v>844</v>
      </c>
      <c r="F145" s="48" t="s">
        <v>735</v>
      </c>
      <c r="G145" s="59">
        <v>1</v>
      </c>
      <c r="H145" s="48">
        <v>1</v>
      </c>
      <c r="I145" s="48">
        <v>0</v>
      </c>
    </row>
    <row r="146" spans="1:9" ht="38.25" x14ac:dyDescent="0.25">
      <c r="A146" s="46" t="s">
        <v>626</v>
      </c>
      <c r="B146" s="60">
        <v>26612.01</v>
      </c>
      <c r="C146" s="48" t="s">
        <v>14</v>
      </c>
      <c r="D146" s="48" t="s">
        <v>32</v>
      </c>
      <c r="E146" s="48" t="s">
        <v>845</v>
      </c>
      <c r="F146" s="48" t="s">
        <v>735</v>
      </c>
      <c r="G146" s="59">
        <v>3</v>
      </c>
      <c r="H146" s="48">
        <v>3</v>
      </c>
      <c r="I146" s="48">
        <v>0</v>
      </c>
    </row>
    <row r="147" spans="1:9" ht="38.25" x14ac:dyDescent="0.25">
      <c r="A147" s="46" t="s">
        <v>627</v>
      </c>
      <c r="B147" s="60">
        <v>86141.88</v>
      </c>
      <c r="C147" s="48" t="s">
        <v>14</v>
      </c>
      <c r="D147" s="48" t="s">
        <v>32</v>
      </c>
      <c r="E147" s="48" t="s">
        <v>32</v>
      </c>
      <c r="F147" s="48" t="s">
        <v>735</v>
      </c>
      <c r="G147" s="59">
        <v>10</v>
      </c>
      <c r="H147" s="48">
        <v>8</v>
      </c>
      <c r="I147" s="48">
        <v>2</v>
      </c>
    </row>
    <row r="148" spans="1:9" ht="51" x14ac:dyDescent="0.25">
      <c r="A148" s="46" t="s">
        <v>628</v>
      </c>
      <c r="B148" s="60">
        <v>29227.88</v>
      </c>
      <c r="C148" s="48" t="s">
        <v>14</v>
      </c>
      <c r="D148" s="48" t="s">
        <v>32</v>
      </c>
      <c r="E148" s="48" t="s">
        <v>846</v>
      </c>
      <c r="F148" s="48" t="s">
        <v>735</v>
      </c>
      <c r="G148" s="59">
        <v>4</v>
      </c>
      <c r="H148" s="48">
        <v>2</v>
      </c>
      <c r="I148" s="48">
        <v>2</v>
      </c>
    </row>
    <row r="149" spans="1:9" ht="38.25" x14ac:dyDescent="0.25">
      <c r="A149" s="46" t="s">
        <v>629</v>
      </c>
      <c r="B149" s="60">
        <v>23765.9</v>
      </c>
      <c r="C149" s="48" t="s">
        <v>14</v>
      </c>
      <c r="D149" s="48" t="s">
        <v>32</v>
      </c>
      <c r="E149" s="48" t="s">
        <v>847</v>
      </c>
      <c r="F149" s="48" t="s">
        <v>735</v>
      </c>
      <c r="G149" s="59">
        <v>3</v>
      </c>
      <c r="H149" s="48">
        <v>0</v>
      </c>
      <c r="I149" s="48">
        <v>3</v>
      </c>
    </row>
    <row r="150" spans="1:9" ht="38.25" x14ac:dyDescent="0.25">
      <c r="A150" s="46" t="s">
        <v>630</v>
      </c>
      <c r="B150" s="60">
        <v>18303.919999999998</v>
      </c>
      <c r="C150" s="48" t="s">
        <v>14</v>
      </c>
      <c r="D150" s="48" t="s">
        <v>32</v>
      </c>
      <c r="E150" s="48" t="s">
        <v>848</v>
      </c>
      <c r="F150" s="48" t="s">
        <v>735</v>
      </c>
      <c r="G150" s="59">
        <v>2</v>
      </c>
      <c r="H150" s="48">
        <v>2</v>
      </c>
      <c r="I150" s="48">
        <v>0</v>
      </c>
    </row>
    <row r="151" spans="1:9" ht="38.25" x14ac:dyDescent="0.25">
      <c r="A151" s="46" t="s">
        <v>631</v>
      </c>
      <c r="B151" s="60">
        <v>19305.04</v>
      </c>
      <c r="C151" s="48" t="s">
        <v>14</v>
      </c>
      <c r="D151" s="48" t="s">
        <v>32</v>
      </c>
      <c r="E151" s="48" t="s">
        <v>849</v>
      </c>
      <c r="F151" s="48" t="s">
        <v>735</v>
      </c>
      <c r="G151" s="59">
        <v>2</v>
      </c>
      <c r="H151" s="48">
        <v>0</v>
      </c>
      <c r="I151" s="48">
        <v>2</v>
      </c>
    </row>
    <row r="152" spans="1:9" ht="38.25" x14ac:dyDescent="0.25">
      <c r="A152" s="46" t="s">
        <v>632</v>
      </c>
      <c r="B152" s="60">
        <v>11998.07</v>
      </c>
      <c r="C152" s="48" t="s">
        <v>14</v>
      </c>
      <c r="D152" s="48" t="s">
        <v>32</v>
      </c>
      <c r="E152" s="48" t="s">
        <v>850</v>
      </c>
      <c r="F152" s="48" t="s">
        <v>735</v>
      </c>
      <c r="G152" s="59">
        <v>1</v>
      </c>
      <c r="H152" s="48">
        <v>1</v>
      </c>
      <c r="I152" s="48">
        <v>0</v>
      </c>
    </row>
    <row r="153" spans="1:9" ht="51" x14ac:dyDescent="0.25">
      <c r="A153" s="46" t="s">
        <v>633</v>
      </c>
      <c r="B153" s="60">
        <v>9151.9599999999991</v>
      </c>
      <c r="C153" s="48" t="s">
        <v>14</v>
      </c>
      <c r="D153" s="48" t="s">
        <v>24</v>
      </c>
      <c r="E153" s="48" t="s">
        <v>851</v>
      </c>
      <c r="F153" s="48" t="s">
        <v>735</v>
      </c>
      <c r="G153" s="59">
        <v>1</v>
      </c>
      <c r="H153" s="48">
        <v>0</v>
      </c>
      <c r="I153" s="48">
        <v>1</v>
      </c>
    </row>
    <row r="154" spans="1:9" ht="51" x14ac:dyDescent="0.25">
      <c r="A154" s="46" t="s">
        <v>634</v>
      </c>
      <c r="B154" s="60">
        <v>283564.78000000003</v>
      </c>
      <c r="C154" s="48" t="s">
        <v>14</v>
      </c>
      <c r="D154" s="48" t="s">
        <v>24</v>
      </c>
      <c r="E154" s="48" t="s">
        <v>24</v>
      </c>
      <c r="F154" s="48" t="s">
        <v>735</v>
      </c>
      <c r="G154" s="59">
        <v>33</v>
      </c>
      <c r="H154" s="48">
        <v>24</v>
      </c>
      <c r="I154" s="48">
        <v>9</v>
      </c>
    </row>
    <row r="155" spans="1:9" ht="38.25" x14ac:dyDescent="0.25">
      <c r="A155" s="46" t="s">
        <v>635</v>
      </c>
      <c r="B155" s="60">
        <v>21920.91</v>
      </c>
      <c r="C155" s="48" t="s">
        <v>14</v>
      </c>
      <c r="D155" s="48" t="s">
        <v>24</v>
      </c>
      <c r="E155" s="48" t="s">
        <v>852</v>
      </c>
      <c r="F155" s="48" t="s">
        <v>735</v>
      </c>
      <c r="G155" s="59">
        <v>3</v>
      </c>
      <c r="H155" s="48">
        <v>2</v>
      </c>
      <c r="I155" s="48">
        <v>1</v>
      </c>
    </row>
    <row r="156" spans="1:9" ht="38.25" x14ac:dyDescent="0.25">
      <c r="A156" s="46" t="s">
        <v>636</v>
      </c>
      <c r="B156" s="60">
        <v>9151.9599999999991</v>
      </c>
      <c r="C156" s="48" t="s">
        <v>14</v>
      </c>
      <c r="D156" s="48" t="s">
        <v>24</v>
      </c>
      <c r="E156" s="48" t="s">
        <v>853</v>
      </c>
      <c r="F156" s="48" t="s">
        <v>735</v>
      </c>
      <c r="G156" s="59">
        <v>1</v>
      </c>
      <c r="H156" s="48">
        <v>1</v>
      </c>
      <c r="I156" s="48">
        <v>0</v>
      </c>
    </row>
    <row r="157" spans="1:9" ht="51" x14ac:dyDescent="0.25">
      <c r="A157" s="46" t="s">
        <v>637</v>
      </c>
      <c r="B157" s="60">
        <v>21150.03</v>
      </c>
      <c r="C157" s="48" t="s">
        <v>14</v>
      </c>
      <c r="D157" s="48" t="s">
        <v>25</v>
      </c>
      <c r="E157" s="48" t="s">
        <v>854</v>
      </c>
      <c r="F157" s="48" t="s">
        <v>735</v>
      </c>
      <c r="G157" s="59">
        <v>2</v>
      </c>
      <c r="H157" s="48">
        <v>1</v>
      </c>
      <c r="I157" s="48">
        <v>1</v>
      </c>
    </row>
    <row r="158" spans="1:9" ht="38.25" x14ac:dyDescent="0.25">
      <c r="A158" s="46" t="s">
        <v>638</v>
      </c>
      <c r="B158" s="60">
        <v>77760.800000000003</v>
      </c>
      <c r="C158" s="48" t="s">
        <v>14</v>
      </c>
      <c r="D158" s="48" t="s">
        <v>25</v>
      </c>
      <c r="E158" s="48" t="s">
        <v>854</v>
      </c>
      <c r="F158" s="48" t="s">
        <v>735</v>
      </c>
      <c r="G158" s="59">
        <v>10</v>
      </c>
      <c r="H158" s="48">
        <v>7</v>
      </c>
      <c r="I158" s="48">
        <v>3</v>
      </c>
    </row>
    <row r="159" spans="1:9" ht="51" x14ac:dyDescent="0.25">
      <c r="A159" s="46" t="s">
        <v>639</v>
      </c>
      <c r="B159" s="60">
        <v>145744.74</v>
      </c>
      <c r="C159" s="48" t="s">
        <v>14</v>
      </c>
      <c r="D159" s="48" t="s">
        <v>26</v>
      </c>
      <c r="E159" s="48" t="s">
        <v>26</v>
      </c>
      <c r="F159" s="48" t="s">
        <v>735</v>
      </c>
      <c r="G159" s="59">
        <v>16</v>
      </c>
      <c r="H159" s="48">
        <v>10</v>
      </c>
      <c r="I159" s="48">
        <v>6</v>
      </c>
    </row>
    <row r="160" spans="1:9" ht="38.25" x14ac:dyDescent="0.25">
      <c r="A160" s="46" t="s">
        <v>640</v>
      </c>
      <c r="B160" s="60">
        <v>19305.04</v>
      </c>
      <c r="C160" s="48" t="s">
        <v>14</v>
      </c>
      <c r="D160" s="48" t="s">
        <v>26</v>
      </c>
      <c r="E160" s="48" t="s">
        <v>855</v>
      </c>
      <c r="F160" s="48" t="s">
        <v>735</v>
      </c>
      <c r="G160" s="59">
        <v>2</v>
      </c>
      <c r="H160" s="48">
        <v>1</v>
      </c>
      <c r="I160" s="48">
        <v>1</v>
      </c>
    </row>
    <row r="161" spans="1:9" ht="51" x14ac:dyDescent="0.25">
      <c r="A161" s="46" t="s">
        <v>641</v>
      </c>
      <c r="B161" s="60">
        <v>66909.83</v>
      </c>
      <c r="C161" s="48" t="s">
        <v>14</v>
      </c>
      <c r="D161" s="48" t="s">
        <v>26</v>
      </c>
      <c r="E161" s="48" t="s">
        <v>856</v>
      </c>
      <c r="F161" s="48" t="s">
        <v>735</v>
      </c>
      <c r="G161" s="59">
        <v>7</v>
      </c>
      <c r="H161" s="48">
        <v>4</v>
      </c>
      <c r="I161" s="48">
        <v>3</v>
      </c>
    </row>
    <row r="162" spans="1:9" ht="38.25" x14ac:dyDescent="0.25">
      <c r="A162" s="46" t="s">
        <v>642</v>
      </c>
      <c r="B162" s="60">
        <v>30301.99</v>
      </c>
      <c r="C162" s="48" t="s">
        <v>14</v>
      </c>
      <c r="D162" s="48" t="s">
        <v>48</v>
      </c>
      <c r="E162" s="48" t="s">
        <v>857</v>
      </c>
      <c r="F162" s="48" t="s">
        <v>735</v>
      </c>
      <c r="G162" s="59">
        <v>3</v>
      </c>
      <c r="H162" s="48">
        <v>1</v>
      </c>
      <c r="I162" s="48">
        <v>2</v>
      </c>
    </row>
    <row r="163" spans="1:9" ht="38.25" x14ac:dyDescent="0.25">
      <c r="A163" s="46" t="s">
        <v>643</v>
      </c>
      <c r="B163" s="60">
        <v>37608.959999999999</v>
      </c>
      <c r="C163" s="48" t="s">
        <v>14</v>
      </c>
      <c r="D163" s="48" t="s">
        <v>48</v>
      </c>
      <c r="E163" s="48" t="s">
        <v>48</v>
      </c>
      <c r="F163" s="48" t="s">
        <v>735</v>
      </c>
      <c r="G163" s="59">
        <v>4</v>
      </c>
      <c r="H163" s="48">
        <v>2</v>
      </c>
      <c r="I163" s="48">
        <v>2</v>
      </c>
    </row>
    <row r="164" spans="1:9" ht="38.25" x14ac:dyDescent="0.25">
      <c r="A164" s="46" t="s">
        <v>644</v>
      </c>
      <c r="B164" s="60">
        <v>35763.97</v>
      </c>
      <c r="C164" s="48" t="s">
        <v>14</v>
      </c>
      <c r="D164" s="48" t="s">
        <v>48</v>
      </c>
      <c r="E164" s="48" t="s">
        <v>858</v>
      </c>
      <c r="F164" s="48" t="s">
        <v>735</v>
      </c>
      <c r="G164" s="59">
        <v>4</v>
      </c>
      <c r="H164" s="48">
        <v>3</v>
      </c>
      <c r="I164" s="48">
        <v>1</v>
      </c>
    </row>
    <row r="165" spans="1:9" ht="38.25" x14ac:dyDescent="0.25">
      <c r="A165" s="46" t="s">
        <v>645</v>
      </c>
      <c r="B165" s="60">
        <v>23996.14</v>
      </c>
      <c r="C165" s="48" t="s">
        <v>14</v>
      </c>
      <c r="D165" s="48" t="s">
        <v>48</v>
      </c>
      <c r="E165" s="48" t="s">
        <v>859</v>
      </c>
      <c r="F165" s="48" t="s">
        <v>735</v>
      </c>
      <c r="G165" s="59">
        <v>2</v>
      </c>
      <c r="H165" s="48">
        <v>2</v>
      </c>
      <c r="I165" s="48">
        <v>0</v>
      </c>
    </row>
    <row r="166" spans="1:9" ht="38.25" x14ac:dyDescent="0.25">
      <c r="A166" s="46" t="s">
        <v>646</v>
      </c>
      <c r="B166" s="60">
        <v>25610.89</v>
      </c>
      <c r="C166" s="48" t="s">
        <v>14</v>
      </c>
      <c r="D166" s="48" t="s">
        <v>55</v>
      </c>
      <c r="E166" s="48" t="s">
        <v>860</v>
      </c>
      <c r="F166" s="48" t="s">
        <v>735</v>
      </c>
      <c r="G166" s="59">
        <v>3</v>
      </c>
      <c r="H166" s="48">
        <v>3</v>
      </c>
      <c r="I166" s="48">
        <v>0</v>
      </c>
    </row>
    <row r="167" spans="1:9" ht="38.25" x14ac:dyDescent="0.25">
      <c r="A167" s="46" t="s">
        <v>647</v>
      </c>
      <c r="B167" s="60">
        <v>25610.89</v>
      </c>
      <c r="C167" s="48" t="s">
        <v>14</v>
      </c>
      <c r="D167" s="48" t="s">
        <v>55</v>
      </c>
      <c r="E167" s="48" t="s">
        <v>861</v>
      </c>
      <c r="F167" s="48" t="s">
        <v>735</v>
      </c>
      <c r="G167" s="59">
        <v>3</v>
      </c>
      <c r="H167" s="48">
        <v>1</v>
      </c>
      <c r="I167" s="48">
        <v>2</v>
      </c>
    </row>
    <row r="168" spans="1:9" ht="51" x14ac:dyDescent="0.25">
      <c r="A168" s="46" t="s">
        <v>648</v>
      </c>
      <c r="B168" s="60">
        <v>25610.89</v>
      </c>
      <c r="C168" s="48" t="s">
        <v>14</v>
      </c>
      <c r="D168" s="48" t="s">
        <v>55</v>
      </c>
      <c r="E168" s="48" t="s">
        <v>862</v>
      </c>
      <c r="F168" s="48" t="s">
        <v>735</v>
      </c>
      <c r="G168" s="59">
        <v>3</v>
      </c>
      <c r="H168" s="48">
        <v>0</v>
      </c>
      <c r="I168" s="48">
        <v>3</v>
      </c>
    </row>
    <row r="169" spans="1:9" ht="38.25" x14ac:dyDescent="0.25">
      <c r="A169" s="46" t="s">
        <v>649</v>
      </c>
      <c r="B169" s="60">
        <v>25610.89</v>
      </c>
      <c r="C169" s="48" t="s">
        <v>14</v>
      </c>
      <c r="D169" s="48" t="s">
        <v>55</v>
      </c>
      <c r="E169" s="48" t="s">
        <v>863</v>
      </c>
      <c r="F169" s="48" t="s">
        <v>735</v>
      </c>
      <c r="G169" s="59">
        <v>3</v>
      </c>
      <c r="H169" s="48">
        <v>3</v>
      </c>
      <c r="I169" s="48">
        <v>0</v>
      </c>
    </row>
    <row r="170" spans="1:9" ht="38.25" x14ac:dyDescent="0.25">
      <c r="A170" s="46" t="s">
        <v>650</v>
      </c>
      <c r="B170" s="60">
        <v>76759.679999999993</v>
      </c>
      <c r="C170" s="48" t="s">
        <v>14</v>
      </c>
      <c r="D170" s="48" t="s">
        <v>55</v>
      </c>
      <c r="E170" s="48" t="s">
        <v>55</v>
      </c>
      <c r="F170" s="48" t="s">
        <v>735</v>
      </c>
      <c r="G170" s="59">
        <v>10</v>
      </c>
      <c r="H170" s="48">
        <v>7</v>
      </c>
      <c r="I170" s="48">
        <v>3</v>
      </c>
    </row>
    <row r="171" spans="1:9" ht="38.25" x14ac:dyDescent="0.25">
      <c r="A171" s="46" t="s">
        <v>651</v>
      </c>
      <c r="B171" s="60">
        <v>18303.919999999998</v>
      </c>
      <c r="C171" s="48" t="s">
        <v>14</v>
      </c>
      <c r="D171" s="48" t="s">
        <v>55</v>
      </c>
      <c r="E171" s="48" t="s">
        <v>864</v>
      </c>
      <c r="F171" s="48" t="s">
        <v>735</v>
      </c>
      <c r="G171" s="59">
        <v>2</v>
      </c>
      <c r="H171" s="48">
        <v>1</v>
      </c>
      <c r="I171" s="48">
        <v>1</v>
      </c>
    </row>
    <row r="172" spans="1:9" ht="38.25" x14ac:dyDescent="0.25">
      <c r="A172" s="46" t="s">
        <v>652</v>
      </c>
      <c r="B172" s="60">
        <v>45759.8</v>
      </c>
      <c r="C172" s="48" t="s">
        <v>14</v>
      </c>
      <c r="D172" s="48" t="s">
        <v>55</v>
      </c>
      <c r="E172" s="48" t="s">
        <v>865</v>
      </c>
      <c r="F172" s="48" t="s">
        <v>735</v>
      </c>
      <c r="G172" s="59">
        <v>5</v>
      </c>
      <c r="H172" s="48">
        <v>4</v>
      </c>
      <c r="I172" s="48">
        <v>1</v>
      </c>
    </row>
    <row r="173" spans="1:9" ht="38.25" x14ac:dyDescent="0.25">
      <c r="A173" s="46" t="s">
        <v>653</v>
      </c>
      <c r="B173" s="60">
        <v>16458.93</v>
      </c>
      <c r="C173" s="48" t="s">
        <v>14</v>
      </c>
      <c r="D173" s="48" t="s">
        <v>55</v>
      </c>
      <c r="E173" s="48" t="s">
        <v>866</v>
      </c>
      <c r="F173" s="48" t="s">
        <v>735</v>
      </c>
      <c r="G173" s="59">
        <v>2</v>
      </c>
      <c r="H173" s="48">
        <v>0</v>
      </c>
      <c r="I173" s="48">
        <v>2</v>
      </c>
    </row>
    <row r="174" spans="1:9" ht="38.25" x14ac:dyDescent="0.25">
      <c r="A174" s="46" t="s">
        <v>654</v>
      </c>
      <c r="B174" s="60">
        <v>34762.85</v>
      </c>
      <c r="C174" s="48" t="s">
        <v>14</v>
      </c>
      <c r="D174" s="48" t="s">
        <v>55</v>
      </c>
      <c r="E174" s="48" t="s">
        <v>867</v>
      </c>
      <c r="F174" s="48" t="s">
        <v>735</v>
      </c>
      <c r="G174" s="59">
        <v>4</v>
      </c>
      <c r="H174" s="48">
        <v>1</v>
      </c>
      <c r="I174" s="48">
        <v>3</v>
      </c>
    </row>
    <row r="175" spans="1:9" ht="38.25" x14ac:dyDescent="0.25">
      <c r="A175" s="46" t="s">
        <v>655</v>
      </c>
      <c r="B175" s="60">
        <v>32917.86</v>
      </c>
      <c r="C175" s="48" t="s">
        <v>14</v>
      </c>
      <c r="D175" s="48" t="s">
        <v>53</v>
      </c>
      <c r="E175" s="48" t="s">
        <v>868</v>
      </c>
      <c r="F175" s="48" t="s">
        <v>735</v>
      </c>
      <c r="G175" s="59">
        <v>4</v>
      </c>
      <c r="H175" s="48">
        <v>2</v>
      </c>
      <c r="I175" s="48">
        <v>2</v>
      </c>
    </row>
    <row r="176" spans="1:9" ht="38.25" x14ac:dyDescent="0.25">
      <c r="A176" s="46" t="s">
        <v>656</v>
      </c>
      <c r="B176" s="60">
        <v>16458.93</v>
      </c>
      <c r="C176" s="48" t="s">
        <v>14</v>
      </c>
      <c r="D176" s="48" t="s">
        <v>53</v>
      </c>
      <c r="E176" s="48" t="s">
        <v>53</v>
      </c>
      <c r="F176" s="48" t="s">
        <v>735</v>
      </c>
      <c r="G176" s="59">
        <v>2</v>
      </c>
      <c r="H176" s="48">
        <v>2</v>
      </c>
      <c r="I176" s="48">
        <v>0</v>
      </c>
    </row>
    <row r="177" spans="1:9" ht="38.25" x14ac:dyDescent="0.25">
      <c r="A177" s="46" t="s">
        <v>657</v>
      </c>
      <c r="B177" s="60">
        <v>25610.89</v>
      </c>
      <c r="C177" s="48" t="s">
        <v>14</v>
      </c>
      <c r="D177" s="48" t="s">
        <v>53</v>
      </c>
      <c r="E177" s="48" t="s">
        <v>869</v>
      </c>
      <c r="F177" s="48" t="s">
        <v>735</v>
      </c>
      <c r="G177" s="59">
        <v>3</v>
      </c>
      <c r="H177" s="48">
        <v>3</v>
      </c>
      <c r="I177" s="48">
        <v>0</v>
      </c>
    </row>
    <row r="178" spans="1:9" ht="38.25" x14ac:dyDescent="0.25">
      <c r="A178" s="46" t="s">
        <v>658</v>
      </c>
      <c r="B178" s="60">
        <v>31072.87</v>
      </c>
      <c r="C178" s="48" t="s">
        <v>14</v>
      </c>
      <c r="D178" s="48" t="s">
        <v>65</v>
      </c>
      <c r="E178" s="48" t="s">
        <v>870</v>
      </c>
      <c r="F178" s="48" t="s">
        <v>735</v>
      </c>
      <c r="G178" s="59">
        <v>4</v>
      </c>
      <c r="H178" s="48">
        <v>4</v>
      </c>
      <c r="I178" s="48">
        <v>0</v>
      </c>
    </row>
    <row r="179" spans="1:9" ht="38.25" x14ac:dyDescent="0.25">
      <c r="A179" s="46" t="s">
        <v>659</v>
      </c>
      <c r="B179" s="60">
        <v>32917.86</v>
      </c>
      <c r="C179" s="48" t="s">
        <v>14</v>
      </c>
      <c r="D179" s="48" t="s">
        <v>65</v>
      </c>
      <c r="E179" s="48" t="s">
        <v>748</v>
      </c>
      <c r="F179" s="48" t="s">
        <v>735</v>
      </c>
      <c r="G179" s="59">
        <v>4</v>
      </c>
      <c r="H179" s="48">
        <v>4</v>
      </c>
      <c r="I179" s="48">
        <v>0</v>
      </c>
    </row>
    <row r="180" spans="1:9" ht="38.25" x14ac:dyDescent="0.25">
      <c r="A180" s="46" t="s">
        <v>660</v>
      </c>
      <c r="B180" s="60">
        <v>27455.88</v>
      </c>
      <c r="C180" s="48" t="s">
        <v>14</v>
      </c>
      <c r="D180" s="48" t="s">
        <v>65</v>
      </c>
      <c r="E180" s="48" t="s">
        <v>871</v>
      </c>
      <c r="F180" s="48" t="s">
        <v>735</v>
      </c>
      <c r="G180" s="59">
        <v>3</v>
      </c>
      <c r="H180" s="48">
        <v>3</v>
      </c>
      <c r="I180" s="48">
        <v>0</v>
      </c>
    </row>
    <row r="181" spans="1:9" ht="38.25" x14ac:dyDescent="0.25">
      <c r="A181" s="46" t="s">
        <v>661</v>
      </c>
      <c r="B181" s="60">
        <v>25610.89</v>
      </c>
      <c r="C181" s="48" t="s">
        <v>14</v>
      </c>
      <c r="D181" s="48" t="s">
        <v>65</v>
      </c>
      <c r="E181" s="48" t="s">
        <v>872</v>
      </c>
      <c r="F181" s="48" t="s">
        <v>735</v>
      </c>
      <c r="G181" s="59">
        <v>3</v>
      </c>
      <c r="H181" s="48">
        <v>3</v>
      </c>
      <c r="I181" s="48">
        <v>0</v>
      </c>
    </row>
    <row r="182" spans="1:9" ht="38.25" x14ac:dyDescent="0.25">
      <c r="A182" s="46" t="s">
        <v>662</v>
      </c>
      <c r="B182" s="60">
        <v>18303.919999999998</v>
      </c>
      <c r="C182" s="48" t="s">
        <v>14</v>
      </c>
      <c r="D182" s="48" t="s">
        <v>65</v>
      </c>
      <c r="E182" s="48" t="s">
        <v>873</v>
      </c>
      <c r="F182" s="48" t="s">
        <v>735</v>
      </c>
      <c r="G182" s="59">
        <v>2</v>
      </c>
      <c r="H182" s="48">
        <v>2</v>
      </c>
      <c r="I182" s="48">
        <v>0</v>
      </c>
    </row>
    <row r="183" spans="1:9" ht="51" x14ac:dyDescent="0.25">
      <c r="A183" s="46" t="s">
        <v>663</v>
      </c>
      <c r="B183" s="60">
        <v>21920.91</v>
      </c>
      <c r="C183" s="48" t="s">
        <v>14</v>
      </c>
      <c r="D183" s="48" t="s">
        <v>65</v>
      </c>
      <c r="E183" s="48" t="s">
        <v>874</v>
      </c>
      <c r="F183" s="48" t="s">
        <v>735</v>
      </c>
      <c r="G183" s="59">
        <v>3</v>
      </c>
      <c r="H183" s="48">
        <v>3</v>
      </c>
      <c r="I183" s="48">
        <v>0</v>
      </c>
    </row>
    <row r="184" spans="1:9" ht="38.25" x14ac:dyDescent="0.25">
      <c r="A184" s="46" t="s">
        <v>664</v>
      </c>
      <c r="B184" s="60">
        <v>21920.91</v>
      </c>
      <c r="C184" s="48" t="s">
        <v>14</v>
      </c>
      <c r="D184" s="48" t="s">
        <v>65</v>
      </c>
      <c r="E184" s="48" t="s">
        <v>875</v>
      </c>
      <c r="F184" s="48" t="s">
        <v>735</v>
      </c>
      <c r="G184" s="59">
        <v>3</v>
      </c>
      <c r="H184" s="48">
        <v>3</v>
      </c>
      <c r="I184" s="48">
        <v>0</v>
      </c>
    </row>
    <row r="185" spans="1:9" ht="38.25" x14ac:dyDescent="0.25">
      <c r="A185" s="46" t="s">
        <v>665</v>
      </c>
      <c r="B185" s="60">
        <v>52222.9</v>
      </c>
      <c r="C185" s="48" t="s">
        <v>14</v>
      </c>
      <c r="D185" s="48" t="s">
        <v>65</v>
      </c>
      <c r="E185" s="48" t="s">
        <v>65</v>
      </c>
      <c r="F185" s="48" t="s">
        <v>735</v>
      </c>
      <c r="G185" s="59">
        <v>6</v>
      </c>
      <c r="H185" s="48">
        <v>6</v>
      </c>
      <c r="I185" s="48">
        <v>0</v>
      </c>
    </row>
    <row r="186" spans="1:9" ht="51" x14ac:dyDescent="0.25">
      <c r="A186" s="46" t="s">
        <v>666</v>
      </c>
      <c r="B186" s="60">
        <v>90602.74</v>
      </c>
      <c r="C186" s="48" t="s">
        <v>14</v>
      </c>
      <c r="D186" s="48" t="s">
        <v>419</v>
      </c>
      <c r="E186" s="48" t="s">
        <v>876</v>
      </c>
      <c r="F186" s="48" t="s">
        <v>735</v>
      </c>
      <c r="G186" s="59">
        <v>11</v>
      </c>
      <c r="H186" s="48">
        <v>9</v>
      </c>
      <c r="I186" s="48">
        <v>2</v>
      </c>
    </row>
    <row r="187" spans="1:9" ht="51" x14ac:dyDescent="0.25">
      <c r="A187" s="46" t="s">
        <v>667</v>
      </c>
      <c r="B187" s="60">
        <v>43914.81</v>
      </c>
      <c r="C187" s="48" t="s">
        <v>14</v>
      </c>
      <c r="D187" s="48" t="s">
        <v>63</v>
      </c>
      <c r="E187" s="48" t="s">
        <v>63</v>
      </c>
      <c r="F187" s="48" t="s">
        <v>735</v>
      </c>
      <c r="G187" s="59">
        <v>5</v>
      </c>
      <c r="H187" s="48">
        <v>4</v>
      </c>
      <c r="I187" s="48">
        <v>1</v>
      </c>
    </row>
    <row r="188" spans="1:9" ht="38.25" x14ac:dyDescent="0.25">
      <c r="A188" s="46" t="s">
        <v>668</v>
      </c>
      <c r="B188" s="60">
        <v>196966.52</v>
      </c>
      <c r="C188" s="48" t="s">
        <v>14</v>
      </c>
      <c r="D188" s="48" t="s">
        <v>63</v>
      </c>
      <c r="E188" s="48" t="s">
        <v>877</v>
      </c>
      <c r="F188" s="48" t="s">
        <v>735</v>
      </c>
      <c r="G188" s="59">
        <v>22</v>
      </c>
      <c r="H188" s="48">
        <v>20</v>
      </c>
      <c r="I188" s="48">
        <v>2</v>
      </c>
    </row>
    <row r="189" spans="1:9" ht="38.25" x14ac:dyDescent="0.25">
      <c r="A189" s="46" t="s">
        <v>669</v>
      </c>
      <c r="B189" s="60">
        <v>90675.73</v>
      </c>
      <c r="C189" s="48" t="s">
        <v>14</v>
      </c>
      <c r="D189" s="48" t="s">
        <v>63</v>
      </c>
      <c r="E189" s="48" t="s">
        <v>458</v>
      </c>
      <c r="F189" s="48" t="s">
        <v>735</v>
      </c>
      <c r="G189" s="59">
        <v>10</v>
      </c>
      <c r="H189" s="48">
        <v>9</v>
      </c>
      <c r="I189" s="48">
        <v>1</v>
      </c>
    </row>
    <row r="190" spans="1:9" ht="51" x14ac:dyDescent="0.25">
      <c r="A190" s="46" t="s">
        <v>670</v>
      </c>
      <c r="B190" s="60">
        <v>96981.58</v>
      </c>
      <c r="C190" s="48" t="s">
        <v>14</v>
      </c>
      <c r="D190" s="48" t="s">
        <v>167</v>
      </c>
      <c r="E190" s="48" t="s">
        <v>167</v>
      </c>
      <c r="F190" s="48" t="s">
        <v>735</v>
      </c>
      <c r="G190" s="59">
        <v>11</v>
      </c>
      <c r="H190" s="48">
        <v>10</v>
      </c>
      <c r="I190" s="48">
        <v>1</v>
      </c>
    </row>
    <row r="191" spans="1:9" ht="51" x14ac:dyDescent="0.25">
      <c r="A191" s="46" t="s">
        <v>671</v>
      </c>
      <c r="B191" s="60">
        <v>85911.64</v>
      </c>
      <c r="C191" s="48" t="s">
        <v>14</v>
      </c>
      <c r="D191" s="48" t="s">
        <v>167</v>
      </c>
      <c r="E191" s="48" t="s">
        <v>878</v>
      </c>
      <c r="F191" s="48" t="s">
        <v>735</v>
      </c>
      <c r="G191" s="59">
        <v>11</v>
      </c>
      <c r="H191" s="48">
        <v>6</v>
      </c>
      <c r="I191" s="48">
        <v>5</v>
      </c>
    </row>
    <row r="192" spans="1:9" ht="38.25" x14ac:dyDescent="0.25">
      <c r="A192" s="46" t="s">
        <v>672</v>
      </c>
      <c r="B192" s="60">
        <v>50377.91</v>
      </c>
      <c r="C192" s="48" t="s">
        <v>14</v>
      </c>
      <c r="D192" s="48" t="s">
        <v>167</v>
      </c>
      <c r="E192" s="48" t="s">
        <v>169</v>
      </c>
      <c r="F192" s="48" t="s">
        <v>735</v>
      </c>
      <c r="G192" s="59">
        <v>6</v>
      </c>
      <c r="H192" s="48">
        <v>4</v>
      </c>
      <c r="I192" s="48">
        <v>2</v>
      </c>
    </row>
    <row r="193" spans="1:9" ht="38.25" x14ac:dyDescent="0.25">
      <c r="A193" s="46" t="s">
        <v>673</v>
      </c>
      <c r="B193" s="60">
        <v>122519.48</v>
      </c>
      <c r="C193" s="48" t="s">
        <v>14</v>
      </c>
      <c r="D193" s="48" t="s">
        <v>47</v>
      </c>
      <c r="E193" s="48" t="s">
        <v>879</v>
      </c>
      <c r="F193" s="48" t="s">
        <v>735</v>
      </c>
      <c r="G193" s="59">
        <v>15</v>
      </c>
      <c r="H193" s="48">
        <v>12</v>
      </c>
      <c r="I193" s="48">
        <v>3</v>
      </c>
    </row>
    <row r="194" spans="1:9" ht="38.25" x14ac:dyDescent="0.25">
      <c r="A194" s="46" t="s">
        <v>674</v>
      </c>
      <c r="B194" s="60">
        <v>14613.94</v>
      </c>
      <c r="C194" s="48" t="s">
        <v>14</v>
      </c>
      <c r="D194" s="48" t="s">
        <v>47</v>
      </c>
      <c r="E194" s="48" t="s">
        <v>880</v>
      </c>
      <c r="F194" s="48" t="s">
        <v>735</v>
      </c>
      <c r="G194" s="59">
        <v>2</v>
      </c>
      <c r="H194" s="48">
        <v>2</v>
      </c>
      <c r="I194" s="48">
        <v>0</v>
      </c>
    </row>
    <row r="195" spans="1:9" ht="38.25" x14ac:dyDescent="0.25">
      <c r="A195" s="46" t="s">
        <v>675</v>
      </c>
      <c r="B195" s="60">
        <v>18303.919999999998</v>
      </c>
      <c r="C195" s="48" t="s">
        <v>14</v>
      </c>
      <c r="D195" s="48" t="s">
        <v>47</v>
      </c>
      <c r="E195" s="48" t="s">
        <v>425</v>
      </c>
      <c r="F195" s="48" t="s">
        <v>735</v>
      </c>
      <c r="G195" s="59">
        <v>2</v>
      </c>
      <c r="H195" s="48">
        <v>1</v>
      </c>
      <c r="I195" s="48">
        <v>1</v>
      </c>
    </row>
    <row r="196" spans="1:9" ht="51" x14ac:dyDescent="0.25">
      <c r="A196" s="46" t="s">
        <v>676</v>
      </c>
      <c r="B196" s="60">
        <v>178432.36</v>
      </c>
      <c r="C196" s="48" t="s">
        <v>14</v>
      </c>
      <c r="D196" s="48" t="s">
        <v>403</v>
      </c>
      <c r="E196" s="48" t="s">
        <v>404</v>
      </c>
      <c r="F196" s="48" t="s">
        <v>735</v>
      </c>
      <c r="G196" s="59">
        <v>21</v>
      </c>
      <c r="H196" s="48">
        <v>17</v>
      </c>
      <c r="I196" s="48">
        <v>4</v>
      </c>
    </row>
    <row r="197" spans="1:9" ht="51" x14ac:dyDescent="0.25">
      <c r="A197" s="46" t="s">
        <v>677</v>
      </c>
      <c r="B197" s="60">
        <v>31072.87</v>
      </c>
      <c r="C197" s="48" t="s">
        <v>14</v>
      </c>
      <c r="D197" s="48" t="s">
        <v>403</v>
      </c>
      <c r="E197" s="48" t="s">
        <v>881</v>
      </c>
      <c r="F197" s="48" t="s">
        <v>735</v>
      </c>
      <c r="G197" s="59">
        <v>4</v>
      </c>
      <c r="H197" s="48">
        <v>4</v>
      </c>
      <c r="I197" s="48">
        <v>0</v>
      </c>
    </row>
    <row r="198" spans="1:9" ht="38.25" x14ac:dyDescent="0.25">
      <c r="A198" s="46" t="s">
        <v>678</v>
      </c>
      <c r="B198" s="60">
        <v>16458.93</v>
      </c>
      <c r="C198" s="48" t="s">
        <v>14</v>
      </c>
      <c r="D198" s="48" t="s">
        <v>403</v>
      </c>
      <c r="E198" s="48" t="s">
        <v>882</v>
      </c>
      <c r="F198" s="48" t="s">
        <v>735</v>
      </c>
      <c r="G198" s="59">
        <v>2</v>
      </c>
      <c r="H198" s="48">
        <v>2</v>
      </c>
      <c r="I198" s="48">
        <v>0</v>
      </c>
    </row>
    <row r="199" spans="1:9" ht="51" x14ac:dyDescent="0.25">
      <c r="A199" s="46" t="s">
        <v>679</v>
      </c>
      <c r="B199" s="60">
        <v>45686.81</v>
      </c>
      <c r="C199" s="48" t="s">
        <v>14</v>
      </c>
      <c r="D199" s="48" t="s">
        <v>883</v>
      </c>
      <c r="E199" s="48" t="s">
        <v>883</v>
      </c>
      <c r="F199" s="48" t="s">
        <v>735</v>
      </c>
      <c r="G199" s="59">
        <v>6</v>
      </c>
      <c r="H199" s="48">
        <v>5</v>
      </c>
      <c r="I199" s="48">
        <v>1</v>
      </c>
    </row>
    <row r="200" spans="1:9" ht="51" x14ac:dyDescent="0.25">
      <c r="A200" s="46" t="s">
        <v>680</v>
      </c>
      <c r="B200" s="60">
        <v>82221.66</v>
      </c>
      <c r="C200" s="48" t="s">
        <v>14</v>
      </c>
      <c r="D200" s="48" t="s">
        <v>883</v>
      </c>
      <c r="E200" s="48" t="s">
        <v>884</v>
      </c>
      <c r="F200" s="48" t="s">
        <v>735</v>
      </c>
      <c r="G200" s="59">
        <v>11</v>
      </c>
      <c r="H200" s="48">
        <v>9</v>
      </c>
      <c r="I200" s="48">
        <v>2</v>
      </c>
    </row>
    <row r="201" spans="1:9" ht="38.25" x14ac:dyDescent="0.25">
      <c r="A201" s="46" t="s">
        <v>681</v>
      </c>
      <c r="B201" s="60">
        <v>117214.75</v>
      </c>
      <c r="C201" s="48" t="s">
        <v>14</v>
      </c>
      <c r="D201" s="48" t="s">
        <v>61</v>
      </c>
      <c r="E201" s="48" t="s">
        <v>445</v>
      </c>
      <c r="F201" s="48" t="s">
        <v>735</v>
      </c>
      <c r="G201" s="59">
        <v>14</v>
      </c>
      <c r="H201" s="48">
        <v>13</v>
      </c>
      <c r="I201" s="48">
        <v>1</v>
      </c>
    </row>
    <row r="202" spans="1:9" ht="38.25" x14ac:dyDescent="0.25">
      <c r="A202" s="46" t="s">
        <v>682</v>
      </c>
      <c r="B202" s="60">
        <v>28457</v>
      </c>
      <c r="C202" s="48" t="s">
        <v>14</v>
      </c>
      <c r="D202" s="48" t="s">
        <v>61</v>
      </c>
      <c r="E202" s="48" t="s">
        <v>885</v>
      </c>
      <c r="F202" s="48" t="s">
        <v>735</v>
      </c>
      <c r="G202" s="59">
        <v>3</v>
      </c>
      <c r="H202" s="48">
        <v>3</v>
      </c>
      <c r="I202" s="48">
        <v>0</v>
      </c>
    </row>
    <row r="203" spans="1:9" ht="38.25" x14ac:dyDescent="0.25">
      <c r="A203" s="46" t="s">
        <v>683</v>
      </c>
      <c r="B203" s="60">
        <v>62145.74</v>
      </c>
      <c r="C203" s="48" t="s">
        <v>14</v>
      </c>
      <c r="D203" s="48" t="s">
        <v>61</v>
      </c>
      <c r="E203" s="48" t="s">
        <v>886</v>
      </c>
      <c r="F203" s="48" t="s">
        <v>735</v>
      </c>
      <c r="G203" s="59">
        <v>8</v>
      </c>
      <c r="H203" s="48">
        <v>5</v>
      </c>
      <c r="I203" s="48">
        <v>3</v>
      </c>
    </row>
    <row r="204" spans="1:9" ht="38.25" x14ac:dyDescent="0.25">
      <c r="A204" s="46" t="s">
        <v>684</v>
      </c>
      <c r="B204" s="60">
        <v>53224.02</v>
      </c>
      <c r="C204" s="48" t="s">
        <v>14</v>
      </c>
      <c r="D204" s="48" t="s">
        <v>61</v>
      </c>
      <c r="E204" s="48" t="s">
        <v>446</v>
      </c>
      <c r="F204" s="48" t="s">
        <v>735</v>
      </c>
      <c r="G204" s="59">
        <v>6</v>
      </c>
      <c r="H204" s="48">
        <v>5</v>
      </c>
      <c r="I204" s="48">
        <v>1</v>
      </c>
    </row>
    <row r="205" spans="1:9" ht="51" x14ac:dyDescent="0.25">
      <c r="A205" s="46" t="s">
        <v>685</v>
      </c>
      <c r="B205" s="60">
        <v>18303.919999999998</v>
      </c>
      <c r="C205" s="48" t="s">
        <v>14</v>
      </c>
      <c r="D205" s="48" t="s">
        <v>14</v>
      </c>
      <c r="E205" s="48" t="s">
        <v>887</v>
      </c>
      <c r="F205" s="48" t="s">
        <v>735</v>
      </c>
      <c r="G205" s="59">
        <v>2</v>
      </c>
      <c r="H205" s="48">
        <v>2</v>
      </c>
      <c r="I205" s="48">
        <v>0</v>
      </c>
    </row>
    <row r="206" spans="1:9" ht="38.25" x14ac:dyDescent="0.25">
      <c r="A206" s="46" t="s">
        <v>686</v>
      </c>
      <c r="B206" s="60">
        <v>76832.67</v>
      </c>
      <c r="C206" s="48" t="s">
        <v>14</v>
      </c>
      <c r="D206" s="48" t="s">
        <v>14</v>
      </c>
      <c r="E206" s="48" t="s">
        <v>888</v>
      </c>
      <c r="F206" s="48" t="s">
        <v>735</v>
      </c>
      <c r="G206" s="59">
        <v>9</v>
      </c>
      <c r="H206" s="48">
        <v>7</v>
      </c>
      <c r="I206" s="48">
        <v>2</v>
      </c>
    </row>
    <row r="207" spans="1:9" ht="38.25" x14ac:dyDescent="0.25">
      <c r="A207" s="46" t="s">
        <v>687</v>
      </c>
      <c r="B207" s="60">
        <v>32917.86</v>
      </c>
      <c r="C207" s="48" t="s">
        <v>14</v>
      </c>
      <c r="D207" s="48" t="s">
        <v>14</v>
      </c>
      <c r="E207" s="48" t="s">
        <v>889</v>
      </c>
      <c r="F207" s="48" t="s">
        <v>735</v>
      </c>
      <c r="G207" s="59">
        <v>4</v>
      </c>
      <c r="H207" s="48">
        <v>3</v>
      </c>
      <c r="I207" s="48">
        <v>1</v>
      </c>
    </row>
    <row r="208" spans="1:9" ht="38.25" x14ac:dyDescent="0.25">
      <c r="A208" s="46" t="s">
        <v>688</v>
      </c>
      <c r="B208" s="60">
        <v>7306.97</v>
      </c>
      <c r="C208" s="48" t="s">
        <v>14</v>
      </c>
      <c r="D208" s="48" t="s">
        <v>14</v>
      </c>
      <c r="E208" s="48" t="s">
        <v>890</v>
      </c>
      <c r="F208" s="48" t="s">
        <v>735</v>
      </c>
      <c r="G208" s="59">
        <v>1</v>
      </c>
      <c r="H208" s="48">
        <v>0</v>
      </c>
      <c r="I208" s="48">
        <v>1</v>
      </c>
    </row>
    <row r="209" spans="1:9" ht="38.25" x14ac:dyDescent="0.25">
      <c r="A209" s="46" t="s">
        <v>689</v>
      </c>
      <c r="B209" s="60">
        <v>115139.52</v>
      </c>
      <c r="C209" s="48" t="s">
        <v>14</v>
      </c>
      <c r="D209" s="48" t="s">
        <v>14</v>
      </c>
      <c r="E209" s="48" t="s">
        <v>891</v>
      </c>
      <c r="F209" s="48" t="s">
        <v>735</v>
      </c>
      <c r="G209" s="59">
        <v>15</v>
      </c>
      <c r="H209" s="48">
        <v>7</v>
      </c>
      <c r="I209" s="48">
        <v>8</v>
      </c>
    </row>
    <row r="210" spans="1:9" ht="38.25" x14ac:dyDescent="0.25">
      <c r="A210" s="46" t="s">
        <v>690</v>
      </c>
      <c r="B210" s="60">
        <v>18303.919999999998</v>
      </c>
      <c r="C210" s="48" t="s">
        <v>14</v>
      </c>
      <c r="D210" s="48" t="s">
        <v>14</v>
      </c>
      <c r="E210" s="48" t="s">
        <v>892</v>
      </c>
      <c r="F210" s="48" t="s">
        <v>735</v>
      </c>
      <c r="G210" s="59">
        <v>2</v>
      </c>
      <c r="H210" s="48">
        <v>2</v>
      </c>
      <c r="I210" s="48">
        <v>0</v>
      </c>
    </row>
    <row r="211" spans="1:9" ht="38.25" x14ac:dyDescent="0.25">
      <c r="A211" s="46" t="s">
        <v>691</v>
      </c>
      <c r="B211" s="60">
        <v>80606.91</v>
      </c>
      <c r="C211" s="48" t="s">
        <v>14</v>
      </c>
      <c r="D211" s="48" t="s">
        <v>14</v>
      </c>
      <c r="E211" s="48" t="s">
        <v>157</v>
      </c>
      <c r="F211" s="48" t="s">
        <v>735</v>
      </c>
      <c r="G211" s="59">
        <v>10</v>
      </c>
      <c r="H211" s="48">
        <v>10</v>
      </c>
      <c r="I211" s="48">
        <v>0</v>
      </c>
    </row>
    <row r="212" spans="1:9" ht="38.25" x14ac:dyDescent="0.25">
      <c r="A212" s="46" t="s">
        <v>692</v>
      </c>
      <c r="B212" s="60">
        <v>7306.97</v>
      </c>
      <c r="C212" s="48" t="s">
        <v>14</v>
      </c>
      <c r="D212" s="48" t="s">
        <v>14</v>
      </c>
      <c r="E212" s="48" t="s">
        <v>893</v>
      </c>
      <c r="F212" s="48" t="s">
        <v>735</v>
      </c>
      <c r="G212" s="59">
        <v>1</v>
      </c>
      <c r="H212" s="48">
        <v>0</v>
      </c>
      <c r="I212" s="48">
        <v>1</v>
      </c>
    </row>
    <row r="213" spans="1:9" ht="38.25" x14ac:dyDescent="0.25">
      <c r="A213" s="46" t="s">
        <v>693</v>
      </c>
      <c r="B213" s="60">
        <v>18303.919999999998</v>
      </c>
      <c r="C213" s="48" t="s">
        <v>14</v>
      </c>
      <c r="D213" s="48" t="s">
        <v>14</v>
      </c>
      <c r="E213" s="48" t="s">
        <v>894</v>
      </c>
      <c r="F213" s="48" t="s">
        <v>735</v>
      </c>
      <c r="G213" s="59">
        <v>2</v>
      </c>
      <c r="H213" s="48">
        <v>2</v>
      </c>
      <c r="I213" s="48">
        <v>0</v>
      </c>
    </row>
    <row r="214" spans="1:9" ht="38.25" x14ac:dyDescent="0.25">
      <c r="A214" s="46" t="s">
        <v>694</v>
      </c>
      <c r="B214" s="60">
        <v>128211.7</v>
      </c>
      <c r="C214" s="48" t="s">
        <v>14</v>
      </c>
      <c r="D214" s="48" t="s">
        <v>14</v>
      </c>
      <c r="E214" s="48" t="s">
        <v>458</v>
      </c>
      <c r="F214" s="48" t="s">
        <v>735</v>
      </c>
      <c r="G214" s="59">
        <v>15</v>
      </c>
      <c r="H214" s="48">
        <v>12</v>
      </c>
      <c r="I214" s="48">
        <v>3</v>
      </c>
    </row>
    <row r="215" spans="1:9" ht="51" x14ac:dyDescent="0.25">
      <c r="A215" s="46" t="s">
        <v>695</v>
      </c>
      <c r="B215" s="60">
        <v>27455.88</v>
      </c>
      <c r="C215" s="48" t="s">
        <v>14</v>
      </c>
      <c r="D215" s="48" t="s">
        <v>14</v>
      </c>
      <c r="E215" s="48" t="s">
        <v>457</v>
      </c>
      <c r="F215" s="48" t="s">
        <v>735</v>
      </c>
      <c r="G215" s="59">
        <v>3</v>
      </c>
      <c r="H215" s="48">
        <v>1</v>
      </c>
      <c r="I215" s="48">
        <v>2</v>
      </c>
    </row>
    <row r="216" spans="1:9" ht="51" x14ac:dyDescent="0.25">
      <c r="A216" s="46" t="s">
        <v>696</v>
      </c>
      <c r="B216" s="60">
        <v>1275449.27</v>
      </c>
      <c r="C216" s="48" t="s">
        <v>14</v>
      </c>
      <c r="D216" s="48" t="s">
        <v>14</v>
      </c>
      <c r="E216" s="48" t="s">
        <v>895</v>
      </c>
      <c r="F216" s="48" t="s">
        <v>735</v>
      </c>
      <c r="G216" s="59">
        <v>162</v>
      </c>
      <c r="H216" s="48">
        <v>129</v>
      </c>
      <c r="I216" s="48">
        <v>33</v>
      </c>
    </row>
    <row r="217" spans="1:9" ht="38.25" x14ac:dyDescent="0.25">
      <c r="A217" s="46" t="s">
        <v>697</v>
      </c>
      <c r="B217" s="60">
        <v>7306.97</v>
      </c>
      <c r="C217" s="48" t="s">
        <v>14</v>
      </c>
      <c r="D217" s="48" t="s">
        <v>34</v>
      </c>
      <c r="E217" s="48" t="s">
        <v>896</v>
      </c>
      <c r="F217" s="48" t="s">
        <v>735</v>
      </c>
      <c r="G217" s="59">
        <v>1</v>
      </c>
      <c r="H217" s="48">
        <v>0</v>
      </c>
      <c r="I217" s="48">
        <v>1</v>
      </c>
    </row>
    <row r="218" spans="1:9" ht="51" x14ac:dyDescent="0.25">
      <c r="A218" s="46" t="s">
        <v>698</v>
      </c>
      <c r="B218" s="60">
        <v>183894.34</v>
      </c>
      <c r="C218" s="48" t="s">
        <v>14</v>
      </c>
      <c r="D218" s="48" t="s">
        <v>34</v>
      </c>
      <c r="E218" s="48" t="s">
        <v>147</v>
      </c>
      <c r="F218" s="48" t="s">
        <v>735</v>
      </c>
      <c r="G218" s="59">
        <v>22</v>
      </c>
      <c r="H218" s="48">
        <v>10</v>
      </c>
      <c r="I218" s="48">
        <v>12</v>
      </c>
    </row>
    <row r="219" spans="1:9" ht="38.25" x14ac:dyDescent="0.25">
      <c r="A219" s="46" t="s">
        <v>699</v>
      </c>
      <c r="B219" s="60">
        <v>31072.87</v>
      </c>
      <c r="C219" s="48" t="s">
        <v>14</v>
      </c>
      <c r="D219" s="48" t="s">
        <v>34</v>
      </c>
      <c r="E219" s="48" t="s">
        <v>897</v>
      </c>
      <c r="F219" s="48" t="s">
        <v>735</v>
      </c>
      <c r="G219" s="59">
        <v>4</v>
      </c>
      <c r="H219" s="48">
        <v>2</v>
      </c>
      <c r="I219" s="48">
        <v>2</v>
      </c>
    </row>
    <row r="220" spans="1:9" ht="38.25" x14ac:dyDescent="0.25">
      <c r="A220" s="46" t="s">
        <v>700</v>
      </c>
      <c r="B220" s="60">
        <v>41456.19</v>
      </c>
      <c r="C220" s="48" t="s">
        <v>14</v>
      </c>
      <c r="D220" s="48" t="s">
        <v>60</v>
      </c>
      <c r="E220" s="48" t="s">
        <v>898</v>
      </c>
      <c r="F220" s="48" t="s">
        <v>735</v>
      </c>
      <c r="G220" s="59">
        <v>4</v>
      </c>
      <c r="H220" s="48">
        <v>2</v>
      </c>
      <c r="I220" s="48">
        <v>2</v>
      </c>
    </row>
    <row r="221" spans="1:9" ht="38.25" x14ac:dyDescent="0.25">
      <c r="A221" s="46" t="s">
        <v>701</v>
      </c>
      <c r="B221" s="60">
        <v>67067.08</v>
      </c>
      <c r="C221" s="48" t="s">
        <v>14</v>
      </c>
      <c r="D221" s="48" t="s">
        <v>60</v>
      </c>
      <c r="E221" s="48" t="s">
        <v>899</v>
      </c>
      <c r="F221" s="48" t="s">
        <v>735</v>
      </c>
      <c r="G221" s="59">
        <v>7</v>
      </c>
      <c r="H221" s="48">
        <v>3</v>
      </c>
      <c r="I221" s="48">
        <v>4</v>
      </c>
    </row>
    <row r="222" spans="1:9" ht="38.25" x14ac:dyDescent="0.25">
      <c r="A222" s="46" t="s">
        <v>702</v>
      </c>
      <c r="B222" s="60">
        <v>76219.039999999994</v>
      </c>
      <c r="C222" s="48" t="s">
        <v>14</v>
      </c>
      <c r="D222" s="48" t="s">
        <v>60</v>
      </c>
      <c r="E222" s="48" t="s">
        <v>900</v>
      </c>
      <c r="F222" s="48" t="s">
        <v>735</v>
      </c>
      <c r="G222" s="59">
        <v>8</v>
      </c>
      <c r="H222" s="48">
        <v>6</v>
      </c>
      <c r="I222" s="48">
        <v>2</v>
      </c>
    </row>
    <row r="223" spans="1:9" ht="38.25" x14ac:dyDescent="0.25">
      <c r="A223" s="46" t="s">
        <v>703</v>
      </c>
      <c r="B223" s="60">
        <v>79836.03</v>
      </c>
      <c r="C223" s="48" t="s">
        <v>14</v>
      </c>
      <c r="D223" s="48" t="s">
        <v>60</v>
      </c>
      <c r="E223" s="48" t="s">
        <v>901</v>
      </c>
      <c r="F223" s="48" t="s">
        <v>735</v>
      </c>
      <c r="G223" s="59">
        <v>9</v>
      </c>
      <c r="H223" s="48">
        <v>5</v>
      </c>
      <c r="I223" s="48">
        <v>4</v>
      </c>
    </row>
    <row r="224" spans="1:9" ht="38.25" x14ac:dyDescent="0.25">
      <c r="A224" s="46" t="s">
        <v>704</v>
      </c>
      <c r="B224" s="60">
        <v>74216.800000000003</v>
      </c>
      <c r="C224" s="48" t="s">
        <v>14</v>
      </c>
      <c r="D224" s="48" t="s">
        <v>60</v>
      </c>
      <c r="E224" s="48" t="s">
        <v>902</v>
      </c>
      <c r="F224" s="48" t="s">
        <v>735</v>
      </c>
      <c r="G224" s="59">
        <v>8</v>
      </c>
      <c r="H224" s="48">
        <v>4</v>
      </c>
      <c r="I224" s="48">
        <v>4</v>
      </c>
    </row>
    <row r="225" spans="1:9" ht="51" x14ac:dyDescent="0.25">
      <c r="A225" s="46" t="s">
        <v>705</v>
      </c>
      <c r="B225" s="60">
        <v>207507.09</v>
      </c>
      <c r="C225" s="48" t="s">
        <v>14</v>
      </c>
      <c r="D225" s="48" t="s">
        <v>60</v>
      </c>
      <c r="E225" s="48" t="s">
        <v>60</v>
      </c>
      <c r="F225" s="48" t="s">
        <v>735</v>
      </c>
      <c r="G225" s="59">
        <v>22</v>
      </c>
      <c r="H225" s="48">
        <v>11</v>
      </c>
      <c r="I225" s="48">
        <v>11</v>
      </c>
    </row>
    <row r="226" spans="1:9" ht="51" x14ac:dyDescent="0.25">
      <c r="A226" s="46" t="s">
        <v>706</v>
      </c>
      <c r="B226" s="60">
        <v>365096.75</v>
      </c>
      <c r="C226" s="48" t="s">
        <v>14</v>
      </c>
      <c r="D226" s="48" t="s">
        <v>58</v>
      </c>
      <c r="E226" s="48" t="s">
        <v>58</v>
      </c>
      <c r="F226" s="48" t="s">
        <v>735</v>
      </c>
      <c r="G226" s="59">
        <v>36</v>
      </c>
      <c r="H226" s="48">
        <v>28</v>
      </c>
      <c r="I226" s="48">
        <v>8</v>
      </c>
    </row>
    <row r="227" spans="1:9" ht="38.25" x14ac:dyDescent="0.25">
      <c r="A227" s="46" t="s">
        <v>707</v>
      </c>
      <c r="B227" s="60">
        <v>50608.15</v>
      </c>
      <c r="C227" s="48" t="s">
        <v>14</v>
      </c>
      <c r="D227" s="48" t="s">
        <v>58</v>
      </c>
      <c r="E227" s="48" t="s">
        <v>440</v>
      </c>
      <c r="F227" s="48" t="s">
        <v>735</v>
      </c>
      <c r="G227" s="59">
        <v>5</v>
      </c>
      <c r="H227" s="48">
        <v>4</v>
      </c>
      <c r="I227" s="48">
        <v>1</v>
      </c>
    </row>
    <row r="228" spans="1:9" ht="38.25" x14ac:dyDescent="0.25">
      <c r="A228" s="46" t="s">
        <v>708</v>
      </c>
      <c r="B228" s="60">
        <v>105907.4</v>
      </c>
      <c r="C228" s="48" t="s">
        <v>14</v>
      </c>
      <c r="D228" s="48" t="s">
        <v>58</v>
      </c>
      <c r="E228" s="48" t="s">
        <v>410</v>
      </c>
      <c r="F228" s="48" t="s">
        <v>735</v>
      </c>
      <c r="G228" s="59">
        <v>10</v>
      </c>
      <c r="H228" s="48">
        <v>8</v>
      </c>
      <c r="I228" s="48">
        <v>2</v>
      </c>
    </row>
    <row r="229" spans="1:9" ht="38.25" x14ac:dyDescent="0.25">
      <c r="A229" s="46" t="s">
        <v>709</v>
      </c>
      <c r="B229" s="60">
        <v>45917.05</v>
      </c>
      <c r="C229" s="48" t="s">
        <v>14</v>
      </c>
      <c r="D229" s="48" t="s">
        <v>58</v>
      </c>
      <c r="E229" s="48" t="s">
        <v>903</v>
      </c>
      <c r="F229" s="48" t="s">
        <v>735</v>
      </c>
      <c r="G229" s="59">
        <v>5</v>
      </c>
      <c r="H229" s="48">
        <v>4</v>
      </c>
      <c r="I229" s="48">
        <v>1</v>
      </c>
    </row>
    <row r="230" spans="1:9" ht="63.75" x14ac:dyDescent="0.25">
      <c r="A230" s="46" t="s">
        <v>161</v>
      </c>
      <c r="B230" s="60">
        <v>7067372</v>
      </c>
      <c r="C230" s="48" t="s">
        <v>14</v>
      </c>
      <c r="D230" s="48" t="s">
        <v>31</v>
      </c>
      <c r="E230" s="48" t="s">
        <v>140</v>
      </c>
      <c r="F230" s="48" t="s">
        <v>163</v>
      </c>
      <c r="G230" s="59">
        <v>1874.5</v>
      </c>
      <c r="H230" s="48">
        <v>7</v>
      </c>
      <c r="I230" s="48">
        <v>10</v>
      </c>
    </row>
    <row r="231" spans="1:9" ht="76.5" x14ac:dyDescent="0.25">
      <c r="A231" s="46" t="s">
        <v>162</v>
      </c>
      <c r="B231" s="60">
        <v>1285613.31</v>
      </c>
      <c r="C231" s="48" t="s">
        <v>14</v>
      </c>
      <c r="D231" s="48" t="s">
        <v>165</v>
      </c>
      <c r="E231" s="48" t="s">
        <v>166</v>
      </c>
      <c r="F231" s="48" t="s">
        <v>163</v>
      </c>
      <c r="G231" s="59">
        <v>2768.57</v>
      </c>
      <c r="H231" s="48">
        <v>42</v>
      </c>
      <c r="I231" s="48">
        <v>30</v>
      </c>
    </row>
    <row r="232" spans="1:9" ht="51" x14ac:dyDescent="0.25">
      <c r="A232" s="46" t="s">
        <v>710</v>
      </c>
      <c r="B232" s="60">
        <v>670810.37</v>
      </c>
      <c r="C232" s="48" t="s">
        <v>14</v>
      </c>
      <c r="D232" s="48" t="s">
        <v>167</v>
      </c>
      <c r="E232" s="48" t="s">
        <v>169</v>
      </c>
      <c r="F232" s="48" t="s">
        <v>139</v>
      </c>
      <c r="G232" s="59">
        <v>5447</v>
      </c>
      <c r="H232" s="48">
        <v>5</v>
      </c>
      <c r="I232" s="48">
        <v>5</v>
      </c>
    </row>
    <row r="233" spans="1:9" ht="76.5" x14ac:dyDescent="0.25">
      <c r="A233" s="46" t="s">
        <v>711</v>
      </c>
      <c r="B233" s="60">
        <v>287720.95</v>
      </c>
      <c r="C233" s="48" t="s">
        <v>14</v>
      </c>
      <c r="D233" s="48" t="s">
        <v>167</v>
      </c>
      <c r="E233" s="48" t="s">
        <v>167</v>
      </c>
      <c r="F233" s="48" t="s">
        <v>139</v>
      </c>
      <c r="G233" s="59">
        <v>2334.7199999999998</v>
      </c>
      <c r="H233" s="48">
        <v>9</v>
      </c>
      <c r="I233" s="48">
        <v>6</v>
      </c>
    </row>
    <row r="234" spans="1:9" ht="63.75" x14ac:dyDescent="0.25">
      <c r="A234" s="46" t="s">
        <v>712</v>
      </c>
      <c r="B234" s="60">
        <v>133876.07999999999</v>
      </c>
      <c r="C234" s="48" t="s">
        <v>14</v>
      </c>
      <c r="D234" s="48" t="s">
        <v>66</v>
      </c>
      <c r="E234" s="48" t="s">
        <v>170</v>
      </c>
      <c r="F234" s="48" t="s">
        <v>171</v>
      </c>
      <c r="G234" s="59">
        <v>2</v>
      </c>
      <c r="H234" s="48">
        <v>3</v>
      </c>
      <c r="I234" s="48">
        <v>2</v>
      </c>
    </row>
    <row r="235" spans="1:9" ht="76.5" x14ac:dyDescent="0.25">
      <c r="A235" s="46" t="s">
        <v>713</v>
      </c>
      <c r="B235" s="60">
        <v>333520.11</v>
      </c>
      <c r="C235" s="48" t="s">
        <v>14</v>
      </c>
      <c r="D235" s="48" t="s">
        <v>37</v>
      </c>
      <c r="E235" s="48" t="s">
        <v>416</v>
      </c>
      <c r="F235" s="48" t="s">
        <v>139</v>
      </c>
      <c r="G235" s="59">
        <v>2039.79</v>
      </c>
      <c r="H235" s="48">
        <v>6</v>
      </c>
      <c r="I235" s="48">
        <v>4</v>
      </c>
    </row>
    <row r="236" spans="1:9" ht="51" x14ac:dyDescent="0.25">
      <c r="A236" s="46" t="s">
        <v>714</v>
      </c>
      <c r="B236" s="60">
        <v>637976.25</v>
      </c>
      <c r="C236" s="48" t="s">
        <v>14</v>
      </c>
      <c r="D236" s="48" t="s">
        <v>38</v>
      </c>
      <c r="E236" s="48" t="s">
        <v>904</v>
      </c>
      <c r="F236" s="48" t="s">
        <v>139</v>
      </c>
      <c r="G236" s="59">
        <v>940.9</v>
      </c>
      <c r="H236" s="48">
        <v>7</v>
      </c>
      <c r="I236" s="48">
        <v>3</v>
      </c>
    </row>
    <row r="237" spans="1:9" ht="51" x14ac:dyDescent="0.25">
      <c r="A237" s="46" t="s">
        <v>715</v>
      </c>
      <c r="B237" s="60">
        <v>355914.69</v>
      </c>
      <c r="C237" s="48" t="s">
        <v>14</v>
      </c>
      <c r="D237" s="48" t="s">
        <v>419</v>
      </c>
      <c r="E237" s="48" t="s">
        <v>419</v>
      </c>
      <c r="F237" s="48" t="s">
        <v>139</v>
      </c>
      <c r="G237" s="59">
        <v>2024.72</v>
      </c>
      <c r="H237" s="48">
        <v>3</v>
      </c>
      <c r="I237" s="48">
        <v>3</v>
      </c>
    </row>
    <row r="238" spans="1:9" ht="38.25" x14ac:dyDescent="0.25">
      <c r="A238" s="46" t="s">
        <v>716</v>
      </c>
      <c r="B238" s="60">
        <v>26612.01</v>
      </c>
      <c r="C238" s="48" t="s">
        <v>14</v>
      </c>
      <c r="D238" s="48" t="s">
        <v>31</v>
      </c>
      <c r="E238" s="48" t="s">
        <v>905</v>
      </c>
      <c r="F238" s="48" t="s">
        <v>735</v>
      </c>
      <c r="G238" s="59">
        <v>3</v>
      </c>
      <c r="H238" s="48">
        <v>3</v>
      </c>
      <c r="I238" s="48">
        <v>0</v>
      </c>
    </row>
    <row r="239" spans="1:9" ht="38.25" x14ac:dyDescent="0.25">
      <c r="A239" s="46" t="s">
        <v>717</v>
      </c>
      <c r="B239" s="60">
        <v>21920.91</v>
      </c>
      <c r="C239" s="48" t="s">
        <v>14</v>
      </c>
      <c r="D239" s="48" t="s">
        <v>31</v>
      </c>
      <c r="E239" s="48" t="s">
        <v>143</v>
      </c>
      <c r="F239" s="48" t="s">
        <v>735</v>
      </c>
      <c r="G239" s="59">
        <v>3</v>
      </c>
      <c r="H239" s="48">
        <v>1</v>
      </c>
      <c r="I239" s="48">
        <v>2</v>
      </c>
    </row>
    <row r="240" spans="1:9" ht="38.25" x14ac:dyDescent="0.25">
      <c r="A240" s="46" t="s">
        <v>718</v>
      </c>
      <c r="B240" s="60">
        <v>74143.81</v>
      </c>
      <c r="C240" s="48" t="s">
        <v>14</v>
      </c>
      <c r="D240" s="48" t="s">
        <v>31</v>
      </c>
      <c r="E240" s="48" t="s">
        <v>906</v>
      </c>
      <c r="F240" s="48" t="s">
        <v>735</v>
      </c>
      <c r="G240" s="59">
        <v>9</v>
      </c>
      <c r="H240" s="48">
        <v>7</v>
      </c>
      <c r="I240" s="48">
        <v>2</v>
      </c>
    </row>
    <row r="241" spans="1:9" ht="38.25" x14ac:dyDescent="0.25">
      <c r="A241" s="46" t="s">
        <v>719</v>
      </c>
      <c r="B241" s="60">
        <v>16458.93</v>
      </c>
      <c r="C241" s="48" t="s">
        <v>14</v>
      </c>
      <c r="D241" s="48" t="s">
        <v>31</v>
      </c>
      <c r="E241" s="48" t="s">
        <v>907</v>
      </c>
      <c r="F241" s="48" t="s">
        <v>735</v>
      </c>
      <c r="G241" s="59">
        <v>2</v>
      </c>
      <c r="H241" s="48">
        <v>1</v>
      </c>
      <c r="I241" s="48">
        <v>1</v>
      </c>
    </row>
    <row r="242" spans="1:9" ht="51" x14ac:dyDescent="0.25">
      <c r="A242" s="46" t="s">
        <v>720</v>
      </c>
      <c r="B242" s="60">
        <v>14613.94</v>
      </c>
      <c r="C242" s="48" t="s">
        <v>14</v>
      </c>
      <c r="D242" s="48" t="s">
        <v>31</v>
      </c>
      <c r="E242" s="48" t="s">
        <v>467</v>
      </c>
      <c r="F242" s="48" t="s">
        <v>735</v>
      </c>
      <c r="G242" s="59">
        <v>2</v>
      </c>
      <c r="H242" s="48">
        <v>1</v>
      </c>
      <c r="I242" s="48">
        <v>1</v>
      </c>
    </row>
    <row r="243" spans="1:9" ht="38.25" x14ac:dyDescent="0.25">
      <c r="A243" s="46" t="s">
        <v>721</v>
      </c>
      <c r="B243" s="60">
        <v>57144.24</v>
      </c>
      <c r="C243" s="48" t="s">
        <v>14</v>
      </c>
      <c r="D243" s="48" t="s">
        <v>31</v>
      </c>
      <c r="E243" s="48" t="s">
        <v>144</v>
      </c>
      <c r="F243" s="48" t="s">
        <v>735</v>
      </c>
      <c r="G243" s="59">
        <v>5</v>
      </c>
      <c r="H243" s="48">
        <v>4</v>
      </c>
      <c r="I243" s="48">
        <v>1</v>
      </c>
    </row>
    <row r="244" spans="1:9" ht="51" x14ac:dyDescent="0.25">
      <c r="A244" s="46" t="s">
        <v>722</v>
      </c>
      <c r="B244" s="60">
        <v>78604.67</v>
      </c>
      <c r="C244" s="48" t="s">
        <v>14</v>
      </c>
      <c r="D244" s="48" t="s">
        <v>31</v>
      </c>
      <c r="E244" s="48" t="s">
        <v>908</v>
      </c>
      <c r="F244" s="48" t="s">
        <v>735</v>
      </c>
      <c r="G244" s="59">
        <v>10</v>
      </c>
      <c r="H244" s="48">
        <v>5</v>
      </c>
      <c r="I244" s="48">
        <v>5</v>
      </c>
    </row>
    <row r="245" spans="1:9" ht="38.25" x14ac:dyDescent="0.25">
      <c r="A245" s="46" t="s">
        <v>723</v>
      </c>
      <c r="B245" s="60">
        <v>36534.85</v>
      </c>
      <c r="C245" s="48" t="s">
        <v>14</v>
      </c>
      <c r="D245" s="48" t="s">
        <v>31</v>
      </c>
      <c r="E245" s="48" t="s">
        <v>138</v>
      </c>
      <c r="F245" s="48" t="s">
        <v>735</v>
      </c>
      <c r="G245" s="59">
        <v>5</v>
      </c>
      <c r="H245" s="48">
        <v>5</v>
      </c>
      <c r="I245" s="48">
        <v>0</v>
      </c>
    </row>
    <row r="246" spans="1:9" ht="38.25" x14ac:dyDescent="0.25">
      <c r="A246" s="46" t="s">
        <v>724</v>
      </c>
      <c r="B246" s="60">
        <v>797285.16</v>
      </c>
      <c r="C246" s="48" t="s">
        <v>14</v>
      </c>
      <c r="D246" s="48" t="s">
        <v>31</v>
      </c>
      <c r="E246" s="48" t="s">
        <v>31</v>
      </c>
      <c r="F246" s="48" t="s">
        <v>735</v>
      </c>
      <c r="G246" s="59">
        <v>102</v>
      </c>
      <c r="H246" s="48">
        <v>87</v>
      </c>
      <c r="I246" s="48">
        <v>15</v>
      </c>
    </row>
    <row r="247" spans="1:9" ht="51" x14ac:dyDescent="0.25">
      <c r="A247" s="46" t="s">
        <v>725</v>
      </c>
      <c r="B247" s="60">
        <v>7306.97</v>
      </c>
      <c r="C247" s="48" t="s">
        <v>14</v>
      </c>
      <c r="D247" s="48" t="s">
        <v>31</v>
      </c>
      <c r="E247" s="48" t="s">
        <v>909</v>
      </c>
      <c r="F247" s="48" t="s">
        <v>735</v>
      </c>
      <c r="G247" s="59">
        <v>1</v>
      </c>
      <c r="H247" s="48">
        <v>1</v>
      </c>
      <c r="I247" s="48">
        <v>0</v>
      </c>
    </row>
    <row r="248" spans="1:9" ht="38.25" x14ac:dyDescent="0.25">
      <c r="A248" s="46" t="s">
        <v>726</v>
      </c>
      <c r="B248" s="60">
        <v>16458.93</v>
      </c>
      <c r="C248" s="48" t="s">
        <v>14</v>
      </c>
      <c r="D248" s="48" t="s">
        <v>31</v>
      </c>
      <c r="E248" s="48" t="s">
        <v>910</v>
      </c>
      <c r="F248" s="48" t="s">
        <v>735</v>
      </c>
      <c r="G248" s="59">
        <v>2</v>
      </c>
      <c r="H248" s="48">
        <v>1</v>
      </c>
      <c r="I248" s="48">
        <v>1</v>
      </c>
    </row>
    <row r="249" spans="1:9" ht="38.25" x14ac:dyDescent="0.25">
      <c r="A249" s="46" t="s">
        <v>727</v>
      </c>
      <c r="B249" s="60">
        <v>32917.86</v>
      </c>
      <c r="C249" s="48" t="s">
        <v>14</v>
      </c>
      <c r="D249" s="48" t="s">
        <v>31</v>
      </c>
      <c r="E249" s="48" t="s">
        <v>145</v>
      </c>
      <c r="F249" s="48" t="s">
        <v>735</v>
      </c>
      <c r="G249" s="59">
        <v>4</v>
      </c>
      <c r="H249" s="48">
        <v>2</v>
      </c>
      <c r="I249" s="48">
        <v>2</v>
      </c>
    </row>
    <row r="250" spans="1:9" ht="38.25" x14ac:dyDescent="0.25">
      <c r="A250" s="46" t="s">
        <v>728</v>
      </c>
      <c r="B250" s="60">
        <v>155667.57999999999</v>
      </c>
      <c r="C250" s="48" t="s">
        <v>14</v>
      </c>
      <c r="D250" s="48" t="s">
        <v>31</v>
      </c>
      <c r="E250" s="48" t="s">
        <v>468</v>
      </c>
      <c r="F250" s="48" t="s">
        <v>735</v>
      </c>
      <c r="G250" s="59">
        <v>18</v>
      </c>
      <c r="H250" s="48">
        <v>10</v>
      </c>
      <c r="I250" s="48">
        <v>8</v>
      </c>
    </row>
    <row r="251" spans="1:9" ht="38.25" x14ac:dyDescent="0.25">
      <c r="A251" s="46" t="s">
        <v>729</v>
      </c>
      <c r="B251" s="60">
        <v>29227.88</v>
      </c>
      <c r="C251" s="48" t="s">
        <v>14</v>
      </c>
      <c r="D251" s="48" t="s">
        <v>31</v>
      </c>
      <c r="E251" s="48" t="s">
        <v>911</v>
      </c>
      <c r="F251" s="48" t="s">
        <v>735</v>
      </c>
      <c r="G251" s="59">
        <v>4</v>
      </c>
      <c r="H251" s="48">
        <v>4</v>
      </c>
      <c r="I251" s="48">
        <v>0</v>
      </c>
    </row>
    <row r="252" spans="1:9" ht="38.25" x14ac:dyDescent="0.25">
      <c r="A252" s="46" t="s">
        <v>730</v>
      </c>
      <c r="B252" s="60">
        <v>14613.94</v>
      </c>
      <c r="C252" s="48" t="s">
        <v>14</v>
      </c>
      <c r="D252" s="48" t="s">
        <v>31</v>
      </c>
      <c r="E252" s="48" t="s">
        <v>912</v>
      </c>
      <c r="F252" s="48" t="s">
        <v>735</v>
      </c>
      <c r="G252" s="59">
        <v>2</v>
      </c>
      <c r="H252" s="48">
        <v>2</v>
      </c>
      <c r="I252" s="48">
        <v>0</v>
      </c>
    </row>
    <row r="253" spans="1:9" ht="38.25" x14ac:dyDescent="0.25">
      <c r="A253" s="46" t="s">
        <v>731</v>
      </c>
      <c r="B253" s="60">
        <v>97138.83</v>
      </c>
      <c r="C253" s="48" t="s">
        <v>14</v>
      </c>
      <c r="D253" s="48" t="s">
        <v>31</v>
      </c>
      <c r="E253" s="48" t="s">
        <v>913</v>
      </c>
      <c r="F253" s="48" t="s">
        <v>735</v>
      </c>
      <c r="G253" s="59">
        <v>11</v>
      </c>
      <c r="H253" s="48">
        <v>9</v>
      </c>
      <c r="I253" s="48">
        <v>2</v>
      </c>
    </row>
    <row r="254" spans="1:9" x14ac:dyDescent="0.25">
      <c r="A254" s="46"/>
      <c r="B254" s="47"/>
      <c r="C254" s="48"/>
      <c r="D254" s="48"/>
      <c r="E254" s="48"/>
      <c r="F254" s="48"/>
      <c r="G254" s="48"/>
      <c r="H254" s="48"/>
      <c r="I254" s="48"/>
    </row>
    <row r="255" spans="1:9" x14ac:dyDescent="0.3">
      <c r="A255" s="51" t="s">
        <v>78</v>
      </c>
      <c r="B255" s="84">
        <f>SUM(B13:B254)</f>
        <v>46079036.659999996</v>
      </c>
      <c r="C255" s="49"/>
      <c r="D255" s="49"/>
      <c r="E255" s="49"/>
      <c r="F255" s="49"/>
      <c r="G255" s="49"/>
      <c r="H255" s="50">
        <f>SUM(H13:H254)</f>
        <v>1446</v>
      </c>
      <c r="I255" s="50">
        <f>SUM(I13:I254)</f>
        <v>570</v>
      </c>
    </row>
    <row r="257" spans="1:9" ht="76.5" x14ac:dyDescent="0.25">
      <c r="A257" s="46" t="s">
        <v>172</v>
      </c>
      <c r="B257" s="60">
        <v>1433852.39</v>
      </c>
      <c r="C257" s="48"/>
      <c r="D257" s="48"/>
      <c r="E257" s="48"/>
      <c r="F257" s="48"/>
      <c r="G257" s="48"/>
      <c r="H257" s="48"/>
      <c r="I257" s="48"/>
    </row>
    <row r="258" spans="1:9" x14ac:dyDescent="0.25">
      <c r="A258" s="46"/>
      <c r="B258" s="47"/>
      <c r="C258" s="48"/>
      <c r="D258" s="48"/>
      <c r="E258" s="48"/>
      <c r="F258" s="48"/>
      <c r="G258" s="48"/>
      <c r="H258" s="48"/>
      <c r="I258" s="48"/>
    </row>
    <row r="259" spans="1:9" x14ac:dyDescent="0.3">
      <c r="A259" s="51" t="s">
        <v>79</v>
      </c>
      <c r="B259" s="49">
        <f>SUM(B257:B258)</f>
        <v>1433852.39</v>
      </c>
      <c r="C259" s="49"/>
      <c r="D259" s="49"/>
      <c r="E259" s="49"/>
      <c r="F259" s="49"/>
      <c r="G259" s="49"/>
      <c r="H259" s="50"/>
      <c r="I259" s="50"/>
    </row>
    <row r="261" spans="1:9" x14ac:dyDescent="0.3">
      <c r="A261" s="58" t="s">
        <v>82</v>
      </c>
      <c r="B261" s="52">
        <f>+B255+B259</f>
        <v>47512889.049999997</v>
      </c>
      <c r="C261" s="42"/>
      <c r="D261" s="5"/>
    </row>
    <row r="262" spans="1:9" x14ac:dyDescent="0.25">
      <c r="C262" s="54"/>
    </row>
    <row r="263" spans="1:9" x14ac:dyDescent="0.3">
      <c r="A263" s="51" t="s">
        <v>914</v>
      </c>
      <c r="B263" s="49">
        <v>42891805</v>
      </c>
      <c r="C263" s="49"/>
      <c r="D263" s="49"/>
      <c r="E263" s="49"/>
      <c r="F263" s="49"/>
      <c r="G263" s="49"/>
      <c r="H263" s="50"/>
      <c r="I263" s="50"/>
    </row>
    <row r="264" spans="1:9" ht="27.75" customHeight="1" x14ac:dyDescent="0.25"/>
    <row r="265" spans="1:9" x14ac:dyDescent="0.25">
      <c r="A265" s="53" t="s">
        <v>81</v>
      </c>
    </row>
    <row r="267" spans="1:9" x14ac:dyDescent="0.25">
      <c r="G267" s="54"/>
    </row>
    <row r="268" spans="1:9" x14ac:dyDescent="0.25">
      <c r="G268" s="54"/>
    </row>
    <row r="269" spans="1:9" x14ac:dyDescent="0.25">
      <c r="G269" s="54"/>
    </row>
    <row r="270" spans="1:9" x14ac:dyDescent="0.25">
      <c r="G270" s="54"/>
    </row>
    <row r="271" spans="1:9" x14ac:dyDescent="0.25">
      <c r="G271" s="54"/>
    </row>
    <row r="272" spans="1:9" x14ac:dyDescent="0.25">
      <c r="G272" s="54"/>
    </row>
    <row r="274" spans="7:7" x14ac:dyDescent="0.25">
      <c r="G274" s="54"/>
    </row>
    <row r="276" spans="7:7" x14ac:dyDescent="0.25">
      <c r="G276" s="42"/>
    </row>
  </sheetData>
  <mergeCells count="12">
    <mergeCell ref="A2:A5"/>
    <mergeCell ref="B2:E5"/>
    <mergeCell ref="F3:I4"/>
    <mergeCell ref="A7:I7"/>
    <mergeCell ref="A8:I8"/>
    <mergeCell ref="G10:I10"/>
    <mergeCell ref="G9:I9"/>
    <mergeCell ref="A11:A12"/>
    <mergeCell ref="B11:B12"/>
    <mergeCell ref="C11:E11"/>
    <mergeCell ref="F11:G11"/>
    <mergeCell ref="H11:I11"/>
  </mergeCells>
  <pageMargins left="0.98425196850393704" right="0.98425196850393704" top="0.74803149606299213" bottom="0.74803149606299213" header="0.31496062992125984" footer="0.31496062992125984"/>
  <pageSetup scale="71" fitToHeight="0" orientation="landscape" r:id="rId1"/>
  <rowBreaks count="3" manualBreakCount="3">
    <brk id="243" max="8" man="1"/>
    <brk id="257" max="8" man="1"/>
    <brk id="265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7D61C-4FBA-494F-AFC7-0F250BAE031A}">
  <sheetPr>
    <tabColor theme="5" tint="-0.249977111117893"/>
    <pageSetUpPr fitToPage="1"/>
  </sheetPr>
  <dimension ref="A1:I295"/>
  <sheetViews>
    <sheetView view="pageBreakPreview" zoomScaleNormal="100" zoomScaleSheetLayoutView="100" workbookViewId="0">
      <pane xSplit="1" ySplit="11" topLeftCell="B12" activePane="bottomRight" state="frozen"/>
      <selection activeCell="B117" sqref="B117"/>
      <selection pane="topRight" activeCell="B117" sqref="B117"/>
      <selection pane="bottomLeft" activeCell="B117" sqref="B117"/>
      <selection pane="bottomRight" activeCell="F9" sqref="F9"/>
    </sheetView>
  </sheetViews>
  <sheetFormatPr baseColWidth="10" defaultColWidth="11.42578125" defaultRowHeight="12.75" x14ac:dyDescent="0.25"/>
  <cols>
    <col min="1" max="1" width="38.42578125" style="55" customWidth="1"/>
    <col min="2" max="2" width="16.85546875" style="57" bestFit="1" customWidth="1"/>
    <col min="3" max="3" width="12.42578125" style="55" bestFit="1" customWidth="1"/>
    <col min="4" max="4" width="24.7109375" style="55" customWidth="1"/>
    <col min="5" max="5" width="13.140625" style="55" customWidth="1"/>
    <col min="6" max="6" width="16.140625" style="55" customWidth="1"/>
    <col min="7" max="7" width="14" style="55" customWidth="1"/>
    <col min="8" max="9" width="8.42578125" style="55" bestFit="1" customWidth="1"/>
    <col min="10" max="16384" width="11.42578125" style="55"/>
  </cols>
  <sheetData>
    <row r="1" spans="1:9" s="56" customFormat="1" ht="3" customHeight="1" x14ac:dyDescent="0.25">
      <c r="B1" s="66"/>
      <c r="G1" s="67"/>
      <c r="H1" s="67"/>
      <c r="I1" s="67"/>
    </row>
    <row r="2" spans="1:9" s="56" customFormat="1" ht="18.75" customHeight="1" x14ac:dyDescent="0.25">
      <c r="A2" s="100"/>
      <c r="B2" s="103" t="s">
        <v>70</v>
      </c>
      <c r="C2" s="104"/>
      <c r="D2" s="104"/>
      <c r="E2" s="104"/>
      <c r="F2" s="68" t="s">
        <v>80</v>
      </c>
      <c r="G2" s="69"/>
      <c r="H2" s="69"/>
      <c r="I2" s="70"/>
    </row>
    <row r="3" spans="1:9" s="56" customFormat="1" ht="15" customHeight="1" x14ac:dyDescent="0.25">
      <c r="A3" s="101"/>
      <c r="B3" s="105"/>
      <c r="C3" s="106"/>
      <c r="D3" s="106"/>
      <c r="E3" s="106"/>
      <c r="F3" s="109" t="s">
        <v>88</v>
      </c>
      <c r="G3" s="110"/>
      <c r="H3" s="110"/>
      <c r="I3" s="111"/>
    </row>
    <row r="4" spans="1:9" s="56" customFormat="1" ht="15" customHeight="1" x14ac:dyDescent="0.25">
      <c r="A4" s="101"/>
      <c r="B4" s="105"/>
      <c r="C4" s="106"/>
      <c r="D4" s="106"/>
      <c r="E4" s="106"/>
      <c r="F4" s="109"/>
      <c r="G4" s="110"/>
      <c r="H4" s="110"/>
      <c r="I4" s="111"/>
    </row>
    <row r="5" spans="1:9" s="56" customFormat="1" ht="15" customHeight="1" x14ac:dyDescent="0.25">
      <c r="A5" s="102"/>
      <c r="B5" s="107"/>
      <c r="C5" s="108"/>
      <c r="D5" s="108"/>
      <c r="E5" s="108"/>
      <c r="F5" s="71" t="s">
        <v>492</v>
      </c>
      <c r="G5" s="72"/>
      <c r="H5" s="72"/>
      <c r="I5" s="73"/>
    </row>
    <row r="6" spans="1:9" ht="4.5" customHeight="1" x14ac:dyDescent="0.35">
      <c r="A6" s="74"/>
      <c r="B6" s="75"/>
      <c r="C6" s="76"/>
      <c r="D6" s="77"/>
      <c r="E6" s="78"/>
      <c r="F6" s="79"/>
      <c r="G6" s="80"/>
      <c r="H6" s="81"/>
      <c r="I6" s="74"/>
    </row>
    <row r="7" spans="1:9" ht="15" x14ac:dyDescent="0.3">
      <c r="A7" s="112" t="s">
        <v>72</v>
      </c>
      <c r="B7" s="112"/>
      <c r="C7" s="112"/>
      <c r="D7" s="112"/>
      <c r="E7" s="112"/>
      <c r="F7" s="112"/>
      <c r="G7" s="112"/>
      <c r="H7" s="112"/>
      <c r="I7" s="112"/>
    </row>
    <row r="8" spans="1:9" x14ac:dyDescent="0.25">
      <c r="A8" s="113" t="s">
        <v>87</v>
      </c>
      <c r="B8" s="113"/>
      <c r="C8" s="113"/>
      <c r="D8" s="113"/>
      <c r="E8" s="113"/>
      <c r="F8" s="113"/>
      <c r="G8" s="113"/>
      <c r="H8" s="113"/>
      <c r="I8" s="113"/>
    </row>
    <row r="9" spans="1:9" ht="14.25" customHeight="1" x14ac:dyDescent="0.25">
      <c r="A9" s="43"/>
      <c r="B9" s="44"/>
      <c r="C9" s="43"/>
      <c r="D9" s="45"/>
      <c r="E9" s="45"/>
      <c r="F9" s="61" t="s">
        <v>5</v>
      </c>
      <c r="G9" s="97">
        <v>111521861.5</v>
      </c>
      <c r="H9" s="97"/>
      <c r="I9" s="97"/>
    </row>
    <row r="10" spans="1:9" ht="13.5" customHeight="1" x14ac:dyDescent="0.25">
      <c r="A10" s="98" t="s">
        <v>10</v>
      </c>
      <c r="B10" s="98" t="s">
        <v>9</v>
      </c>
      <c r="C10" s="99" t="s">
        <v>8</v>
      </c>
      <c r="D10" s="99"/>
      <c r="E10" s="99"/>
      <c r="F10" s="99" t="s">
        <v>3</v>
      </c>
      <c r="G10" s="99"/>
      <c r="H10" s="98" t="s">
        <v>4</v>
      </c>
      <c r="I10" s="98"/>
    </row>
    <row r="11" spans="1:9" ht="38.25" x14ac:dyDescent="0.25">
      <c r="A11" s="98"/>
      <c r="B11" s="98"/>
      <c r="C11" s="82" t="s">
        <v>0</v>
      </c>
      <c r="D11" s="82" t="s">
        <v>1</v>
      </c>
      <c r="E11" s="82" t="s">
        <v>2</v>
      </c>
      <c r="F11" s="82" t="s">
        <v>75</v>
      </c>
      <c r="G11" s="82" t="s">
        <v>76</v>
      </c>
      <c r="H11" s="82" t="s">
        <v>6</v>
      </c>
      <c r="I11" s="83" t="s">
        <v>7</v>
      </c>
    </row>
    <row r="12" spans="1:9" ht="76.5" x14ac:dyDescent="0.25">
      <c r="A12" s="46" t="s">
        <v>173</v>
      </c>
      <c r="B12" s="62">
        <v>3345655.85</v>
      </c>
      <c r="C12" s="48" t="s">
        <v>14</v>
      </c>
      <c r="D12" s="48" t="s">
        <v>84</v>
      </c>
      <c r="E12" s="48" t="s">
        <v>84</v>
      </c>
      <c r="F12" s="48" t="s">
        <v>83</v>
      </c>
      <c r="G12" s="48">
        <v>198</v>
      </c>
      <c r="H12" s="63">
        <v>6</v>
      </c>
      <c r="I12" s="63">
        <v>12</v>
      </c>
    </row>
    <row r="13" spans="1:9" ht="25.5" x14ac:dyDescent="0.25">
      <c r="A13" s="46" t="s">
        <v>174</v>
      </c>
      <c r="B13" s="62">
        <v>700000</v>
      </c>
      <c r="C13" s="48" t="s">
        <v>14</v>
      </c>
      <c r="D13" s="48" t="s">
        <v>19</v>
      </c>
      <c r="E13" s="48" t="s">
        <v>19</v>
      </c>
      <c r="F13" s="48" t="s">
        <v>139</v>
      </c>
      <c r="G13" s="48">
        <v>195.47230297089999</v>
      </c>
      <c r="H13" s="63">
        <v>4</v>
      </c>
      <c r="I13" s="63">
        <v>3</v>
      </c>
    </row>
    <row r="14" spans="1:9" ht="25.5" x14ac:dyDescent="0.25">
      <c r="A14" s="46" t="s">
        <v>175</v>
      </c>
      <c r="B14" s="62">
        <v>1062162.03</v>
      </c>
      <c r="C14" s="48" t="s">
        <v>14</v>
      </c>
      <c r="D14" s="48" t="s">
        <v>20</v>
      </c>
      <c r="E14" s="48" t="s">
        <v>20</v>
      </c>
      <c r="F14" s="48" t="s">
        <v>139</v>
      </c>
      <c r="G14" s="48">
        <v>282.05931149433297</v>
      </c>
      <c r="H14" s="63">
        <v>5</v>
      </c>
      <c r="I14" s="63">
        <v>4</v>
      </c>
    </row>
    <row r="15" spans="1:9" ht="25.5" x14ac:dyDescent="0.25">
      <c r="A15" s="46" t="s">
        <v>176</v>
      </c>
      <c r="B15" s="62">
        <v>718621.16</v>
      </c>
      <c r="C15" s="48" t="s">
        <v>14</v>
      </c>
      <c r="D15" s="48" t="s">
        <v>21</v>
      </c>
      <c r="E15" s="48" t="s">
        <v>21</v>
      </c>
      <c r="F15" s="48" t="s">
        <v>139</v>
      </c>
      <c r="G15" s="48">
        <v>200.67218922463601</v>
      </c>
      <c r="H15" s="63">
        <v>4</v>
      </c>
      <c r="I15" s="63">
        <v>3</v>
      </c>
    </row>
    <row r="16" spans="1:9" ht="38.25" x14ac:dyDescent="0.25">
      <c r="A16" s="46" t="s">
        <v>177</v>
      </c>
      <c r="B16" s="62">
        <v>700000</v>
      </c>
      <c r="C16" s="48" t="s">
        <v>14</v>
      </c>
      <c r="D16" s="48" t="s">
        <v>402</v>
      </c>
      <c r="E16" s="48" t="s">
        <v>402</v>
      </c>
      <c r="F16" s="48" t="s">
        <v>139</v>
      </c>
      <c r="G16" s="48">
        <v>185.88643931870001</v>
      </c>
      <c r="H16" s="63">
        <v>4</v>
      </c>
      <c r="I16" s="63">
        <v>2</v>
      </c>
    </row>
    <row r="17" spans="1:9" ht="38.25" x14ac:dyDescent="0.25">
      <c r="A17" s="46" t="s">
        <v>178</v>
      </c>
      <c r="B17" s="62">
        <v>621133.15</v>
      </c>
      <c r="C17" s="48" t="s">
        <v>14</v>
      </c>
      <c r="D17" s="48" t="s">
        <v>403</v>
      </c>
      <c r="E17" s="48" t="s">
        <v>404</v>
      </c>
      <c r="F17" s="48" t="s">
        <v>405</v>
      </c>
      <c r="G17" s="48">
        <v>5</v>
      </c>
      <c r="H17" s="63">
        <v>3</v>
      </c>
      <c r="I17" s="63">
        <v>2</v>
      </c>
    </row>
    <row r="18" spans="1:9" ht="38.25" x14ac:dyDescent="0.25">
      <c r="A18" s="46" t="s">
        <v>179</v>
      </c>
      <c r="B18" s="62">
        <v>621133.15</v>
      </c>
      <c r="C18" s="48" t="s">
        <v>14</v>
      </c>
      <c r="D18" s="48" t="s">
        <v>403</v>
      </c>
      <c r="E18" s="48" t="s">
        <v>406</v>
      </c>
      <c r="F18" s="48" t="s">
        <v>405</v>
      </c>
      <c r="G18" s="48">
        <v>5</v>
      </c>
      <c r="H18" s="63">
        <v>3</v>
      </c>
      <c r="I18" s="63">
        <v>2</v>
      </c>
    </row>
    <row r="19" spans="1:9" ht="38.25" x14ac:dyDescent="0.25">
      <c r="A19" s="46" t="s">
        <v>180</v>
      </c>
      <c r="B19" s="62">
        <v>257733.7</v>
      </c>
      <c r="C19" s="48" t="s">
        <v>14</v>
      </c>
      <c r="D19" s="48" t="s">
        <v>403</v>
      </c>
      <c r="E19" s="48" t="s">
        <v>406</v>
      </c>
      <c r="F19" s="48" t="s">
        <v>139</v>
      </c>
      <c r="G19" s="48">
        <v>76.9322177580638</v>
      </c>
      <c r="H19" s="63">
        <v>2</v>
      </c>
      <c r="I19" s="63">
        <v>1</v>
      </c>
    </row>
    <row r="20" spans="1:9" ht="51" x14ac:dyDescent="0.25">
      <c r="A20" s="46" t="s">
        <v>181</v>
      </c>
      <c r="B20" s="62">
        <v>1573680.96</v>
      </c>
      <c r="C20" s="48" t="s">
        <v>14</v>
      </c>
      <c r="D20" s="48" t="s">
        <v>22</v>
      </c>
      <c r="E20" s="48" t="s">
        <v>22</v>
      </c>
      <c r="F20" s="48" t="s">
        <v>405</v>
      </c>
      <c r="G20" s="48">
        <v>12</v>
      </c>
      <c r="H20" s="63">
        <v>7</v>
      </c>
      <c r="I20" s="63">
        <v>5</v>
      </c>
    </row>
    <row r="21" spans="1:9" ht="38.25" x14ac:dyDescent="0.25">
      <c r="A21" s="46" t="s">
        <v>182</v>
      </c>
      <c r="B21" s="62">
        <v>131140.07999999999</v>
      </c>
      <c r="C21" s="48" t="s">
        <v>14</v>
      </c>
      <c r="D21" s="48" t="s">
        <v>22</v>
      </c>
      <c r="E21" s="48" t="s">
        <v>407</v>
      </c>
      <c r="F21" s="48" t="s">
        <v>405</v>
      </c>
      <c r="G21" s="48">
        <v>1</v>
      </c>
      <c r="H21" s="63">
        <v>1</v>
      </c>
      <c r="I21" s="63">
        <v>0</v>
      </c>
    </row>
    <row r="22" spans="1:9" ht="38.25" x14ac:dyDescent="0.25">
      <c r="A22" s="46" t="s">
        <v>183</v>
      </c>
      <c r="B22" s="62">
        <v>131140.07999999999</v>
      </c>
      <c r="C22" s="48" t="s">
        <v>14</v>
      </c>
      <c r="D22" s="48" t="s">
        <v>22</v>
      </c>
      <c r="E22" s="48" t="s">
        <v>408</v>
      </c>
      <c r="F22" s="48" t="s">
        <v>405</v>
      </c>
      <c r="G22" s="48">
        <v>1</v>
      </c>
      <c r="H22" s="63">
        <v>1</v>
      </c>
      <c r="I22" s="63">
        <v>0</v>
      </c>
    </row>
    <row r="23" spans="1:9" ht="38.25" x14ac:dyDescent="0.25">
      <c r="A23" s="46" t="s">
        <v>184</v>
      </c>
      <c r="B23" s="62">
        <v>71621.399999999994</v>
      </c>
      <c r="C23" s="48" t="s">
        <v>14</v>
      </c>
      <c r="D23" s="48" t="s">
        <v>22</v>
      </c>
      <c r="E23" s="48" t="s">
        <v>409</v>
      </c>
      <c r="F23" s="48" t="s">
        <v>139</v>
      </c>
      <c r="G23" s="48">
        <v>20</v>
      </c>
      <c r="H23" s="63">
        <v>1</v>
      </c>
      <c r="I23" s="63">
        <v>0</v>
      </c>
    </row>
    <row r="24" spans="1:9" ht="38.25" x14ac:dyDescent="0.25">
      <c r="A24" s="46" t="s">
        <v>185</v>
      </c>
      <c r="B24" s="62">
        <v>71621.399999999994</v>
      </c>
      <c r="C24" s="48" t="s">
        <v>14</v>
      </c>
      <c r="D24" s="48" t="s">
        <v>22</v>
      </c>
      <c r="E24" s="48" t="s">
        <v>410</v>
      </c>
      <c r="F24" s="48" t="s">
        <v>139</v>
      </c>
      <c r="G24" s="48">
        <v>20</v>
      </c>
      <c r="H24" s="63">
        <v>1</v>
      </c>
      <c r="I24" s="63">
        <v>0</v>
      </c>
    </row>
    <row r="25" spans="1:9" ht="38.25" x14ac:dyDescent="0.25">
      <c r="A25" s="46" t="s">
        <v>186</v>
      </c>
      <c r="B25" s="62">
        <v>82958.11</v>
      </c>
      <c r="C25" s="48" t="s">
        <v>14</v>
      </c>
      <c r="D25" s="48" t="s">
        <v>22</v>
      </c>
      <c r="E25" s="48" t="s">
        <v>22</v>
      </c>
      <c r="F25" s="48" t="s">
        <v>139</v>
      </c>
      <c r="G25" s="48">
        <v>23.165733053715797</v>
      </c>
      <c r="H25" s="63">
        <v>1</v>
      </c>
      <c r="I25" s="63">
        <v>0</v>
      </c>
    </row>
    <row r="26" spans="1:9" ht="38.25" x14ac:dyDescent="0.25">
      <c r="A26" s="46" t="s">
        <v>187</v>
      </c>
      <c r="B26" s="62">
        <v>1241051.58</v>
      </c>
      <c r="C26" s="48" t="s">
        <v>14</v>
      </c>
      <c r="D26" s="48" t="s">
        <v>24</v>
      </c>
      <c r="E26" s="48" t="s">
        <v>24</v>
      </c>
      <c r="F26" s="48" t="s">
        <v>405</v>
      </c>
      <c r="G26" s="48">
        <v>9</v>
      </c>
      <c r="H26" s="63">
        <v>5</v>
      </c>
      <c r="I26" s="63">
        <v>4</v>
      </c>
    </row>
    <row r="27" spans="1:9" ht="38.25" x14ac:dyDescent="0.25">
      <c r="A27" s="46" t="s">
        <v>188</v>
      </c>
      <c r="B27" s="62">
        <v>258948.42</v>
      </c>
      <c r="C27" s="48" t="s">
        <v>14</v>
      </c>
      <c r="D27" s="48" t="s">
        <v>24</v>
      </c>
      <c r="E27" s="48" t="s">
        <v>24</v>
      </c>
      <c r="F27" s="48" t="s">
        <v>139</v>
      </c>
      <c r="G27" s="48">
        <v>68.764285372861593</v>
      </c>
      <c r="H27" s="63">
        <v>1</v>
      </c>
      <c r="I27" s="63">
        <v>1</v>
      </c>
    </row>
    <row r="28" spans="1:9" ht="51" x14ac:dyDescent="0.25">
      <c r="A28" s="46" t="s">
        <v>189</v>
      </c>
      <c r="B28" s="62">
        <v>1000000</v>
      </c>
      <c r="C28" s="48" t="s">
        <v>14</v>
      </c>
      <c r="D28" s="48" t="s">
        <v>411</v>
      </c>
      <c r="E28" s="48" t="s">
        <v>411</v>
      </c>
      <c r="F28" s="48" t="s">
        <v>139</v>
      </c>
      <c r="G28" s="48">
        <v>298.49498826914697</v>
      </c>
      <c r="H28" s="63">
        <v>4</v>
      </c>
      <c r="I28" s="63">
        <v>2</v>
      </c>
    </row>
    <row r="29" spans="1:9" ht="38.25" x14ac:dyDescent="0.25">
      <c r="A29" s="46" t="s">
        <v>190</v>
      </c>
      <c r="B29" s="62">
        <v>1000000</v>
      </c>
      <c r="C29" s="48" t="s">
        <v>14</v>
      </c>
      <c r="D29" s="48" t="s">
        <v>26</v>
      </c>
      <c r="E29" s="48" t="s">
        <v>26</v>
      </c>
      <c r="F29" s="48" t="s">
        <v>139</v>
      </c>
      <c r="G29" s="48">
        <v>279.24614710128498</v>
      </c>
      <c r="H29" s="63">
        <v>5</v>
      </c>
      <c r="I29" s="63">
        <v>4</v>
      </c>
    </row>
    <row r="30" spans="1:9" ht="38.25" x14ac:dyDescent="0.25">
      <c r="A30" s="46" t="s">
        <v>191</v>
      </c>
      <c r="B30" s="62">
        <v>1241051.58</v>
      </c>
      <c r="C30" s="48" t="s">
        <v>14</v>
      </c>
      <c r="D30" s="48" t="s">
        <v>412</v>
      </c>
      <c r="E30" s="48" t="s">
        <v>412</v>
      </c>
      <c r="F30" s="48" t="s">
        <v>405</v>
      </c>
      <c r="G30" s="48">
        <v>9</v>
      </c>
      <c r="H30" s="63">
        <v>5</v>
      </c>
      <c r="I30" s="63">
        <v>4</v>
      </c>
    </row>
    <row r="31" spans="1:9" ht="25.5" x14ac:dyDescent="0.25">
      <c r="A31" s="46" t="s">
        <v>192</v>
      </c>
      <c r="B31" s="62">
        <v>258948.42</v>
      </c>
      <c r="C31" s="48" t="s">
        <v>14</v>
      </c>
      <c r="D31" s="48" t="s">
        <v>412</v>
      </c>
      <c r="E31" s="48" t="s">
        <v>412</v>
      </c>
      <c r="F31" s="48" t="s">
        <v>139</v>
      </c>
      <c r="G31" s="48">
        <v>68.764285372861593</v>
      </c>
      <c r="H31" s="63">
        <v>1</v>
      </c>
      <c r="I31" s="63">
        <v>1</v>
      </c>
    </row>
    <row r="32" spans="1:9" ht="38.25" x14ac:dyDescent="0.25">
      <c r="A32" s="46" t="s">
        <v>193</v>
      </c>
      <c r="B32" s="62">
        <v>496906.52</v>
      </c>
      <c r="C32" s="48" t="s">
        <v>14</v>
      </c>
      <c r="D32" s="48" t="s">
        <v>27</v>
      </c>
      <c r="E32" s="48" t="s">
        <v>27</v>
      </c>
      <c r="F32" s="48" t="s">
        <v>405</v>
      </c>
      <c r="G32" s="48">
        <v>4</v>
      </c>
      <c r="H32" s="63">
        <v>2</v>
      </c>
      <c r="I32" s="63">
        <v>2</v>
      </c>
    </row>
    <row r="33" spans="1:9" ht="38.25" x14ac:dyDescent="0.25">
      <c r="A33" s="46" t="s">
        <v>194</v>
      </c>
      <c r="B33" s="62">
        <v>496906.52</v>
      </c>
      <c r="C33" s="48" t="s">
        <v>14</v>
      </c>
      <c r="D33" s="48" t="s">
        <v>27</v>
      </c>
      <c r="E33" s="48" t="s">
        <v>27</v>
      </c>
      <c r="F33" s="48" t="s">
        <v>405</v>
      </c>
      <c r="G33" s="48">
        <v>4</v>
      </c>
      <c r="H33" s="63">
        <v>2</v>
      </c>
      <c r="I33" s="63">
        <v>2</v>
      </c>
    </row>
    <row r="34" spans="1:9" ht="38.25" x14ac:dyDescent="0.25">
      <c r="A34" s="46" t="s">
        <v>195</v>
      </c>
      <c r="B34" s="62">
        <v>496906.52</v>
      </c>
      <c r="C34" s="48" t="s">
        <v>14</v>
      </c>
      <c r="D34" s="48" t="s">
        <v>27</v>
      </c>
      <c r="E34" s="48" t="s">
        <v>27</v>
      </c>
      <c r="F34" s="48" t="s">
        <v>405</v>
      </c>
      <c r="G34" s="48">
        <v>4</v>
      </c>
      <c r="H34" s="63">
        <v>2</v>
      </c>
      <c r="I34" s="63">
        <v>2</v>
      </c>
    </row>
    <row r="35" spans="1:9" ht="38.25" x14ac:dyDescent="0.25">
      <c r="A35" s="46" t="s">
        <v>196</v>
      </c>
      <c r="B35" s="62">
        <v>342994.89</v>
      </c>
      <c r="C35" s="48" t="s">
        <v>14</v>
      </c>
      <c r="D35" s="48" t="s">
        <v>27</v>
      </c>
      <c r="E35" s="48" t="s">
        <v>27</v>
      </c>
      <c r="F35" s="48" t="s">
        <v>405</v>
      </c>
      <c r="G35" s="48">
        <v>3</v>
      </c>
      <c r="H35" s="63">
        <v>2</v>
      </c>
      <c r="I35" s="63">
        <v>1</v>
      </c>
    </row>
    <row r="36" spans="1:9" ht="38.25" x14ac:dyDescent="0.25">
      <c r="A36" s="46" t="s">
        <v>197</v>
      </c>
      <c r="B36" s="62">
        <v>342994.89</v>
      </c>
      <c r="C36" s="48" t="s">
        <v>14</v>
      </c>
      <c r="D36" s="48" t="s">
        <v>27</v>
      </c>
      <c r="E36" s="48" t="s">
        <v>27</v>
      </c>
      <c r="F36" s="48" t="s">
        <v>405</v>
      </c>
      <c r="G36" s="48">
        <v>3</v>
      </c>
      <c r="H36" s="63">
        <v>2</v>
      </c>
      <c r="I36" s="63">
        <v>1</v>
      </c>
    </row>
    <row r="37" spans="1:9" ht="38.25" x14ac:dyDescent="0.25">
      <c r="A37" s="46" t="s">
        <v>198</v>
      </c>
      <c r="B37" s="62">
        <v>228663.26</v>
      </c>
      <c r="C37" s="48" t="s">
        <v>14</v>
      </c>
      <c r="D37" s="48" t="s">
        <v>27</v>
      </c>
      <c r="E37" s="48" t="s">
        <v>27</v>
      </c>
      <c r="F37" s="48" t="s">
        <v>405</v>
      </c>
      <c r="G37" s="48">
        <v>2</v>
      </c>
      <c r="H37" s="63">
        <v>1</v>
      </c>
      <c r="I37" s="63">
        <v>1</v>
      </c>
    </row>
    <row r="38" spans="1:9" ht="38.25" x14ac:dyDescent="0.25">
      <c r="A38" s="46" t="s">
        <v>199</v>
      </c>
      <c r="B38" s="62">
        <v>594627.4</v>
      </c>
      <c r="C38" s="48" t="s">
        <v>14</v>
      </c>
      <c r="D38" s="48" t="s">
        <v>27</v>
      </c>
      <c r="E38" s="48" t="s">
        <v>27</v>
      </c>
      <c r="F38" s="48" t="s">
        <v>139</v>
      </c>
      <c r="G38" s="48">
        <v>177.49329878751337</v>
      </c>
      <c r="H38" s="63">
        <v>4</v>
      </c>
      <c r="I38" s="63">
        <v>2</v>
      </c>
    </row>
    <row r="39" spans="1:9" ht="38.25" x14ac:dyDescent="0.25">
      <c r="A39" s="46" t="s">
        <v>200</v>
      </c>
      <c r="B39" s="62">
        <v>659173</v>
      </c>
      <c r="C39" s="48" t="s">
        <v>14</v>
      </c>
      <c r="D39" s="48" t="s">
        <v>27</v>
      </c>
      <c r="E39" s="48" t="s">
        <v>27</v>
      </c>
      <c r="F39" s="48" t="s">
        <v>139</v>
      </c>
      <c r="G39" s="48">
        <v>196.75983690233841</v>
      </c>
      <c r="H39" s="63">
        <v>3</v>
      </c>
      <c r="I39" s="63">
        <v>2</v>
      </c>
    </row>
    <row r="40" spans="1:9" ht="38.25" x14ac:dyDescent="0.25">
      <c r="A40" s="46" t="s">
        <v>201</v>
      </c>
      <c r="B40" s="62">
        <v>1242266.3</v>
      </c>
      <c r="C40" s="48" t="s">
        <v>14</v>
      </c>
      <c r="D40" s="48" t="s">
        <v>165</v>
      </c>
      <c r="E40" s="48" t="s">
        <v>165</v>
      </c>
      <c r="F40" s="48" t="s">
        <v>405</v>
      </c>
      <c r="G40" s="48">
        <v>10</v>
      </c>
      <c r="H40" s="63">
        <v>6</v>
      </c>
      <c r="I40" s="63">
        <v>4</v>
      </c>
    </row>
    <row r="41" spans="1:9" ht="38.25" x14ac:dyDescent="0.25">
      <c r="A41" s="46" t="s">
        <v>202</v>
      </c>
      <c r="B41" s="62">
        <v>257733.7</v>
      </c>
      <c r="C41" s="48" t="s">
        <v>14</v>
      </c>
      <c r="D41" s="48" t="s">
        <v>165</v>
      </c>
      <c r="E41" s="48" t="s">
        <v>165</v>
      </c>
      <c r="F41" s="48" t="s">
        <v>139</v>
      </c>
      <c r="G41" s="48">
        <v>76.9322177580638</v>
      </c>
      <c r="H41" s="63">
        <v>2</v>
      </c>
      <c r="I41" s="63">
        <v>1</v>
      </c>
    </row>
    <row r="42" spans="1:9" ht="38.25" x14ac:dyDescent="0.25">
      <c r="A42" s="46" t="s">
        <v>203</v>
      </c>
      <c r="B42" s="62">
        <v>1242266.3</v>
      </c>
      <c r="C42" s="48" t="s">
        <v>14</v>
      </c>
      <c r="D42" s="48" t="s">
        <v>28</v>
      </c>
      <c r="E42" s="48" t="s">
        <v>28</v>
      </c>
      <c r="F42" s="48" t="s">
        <v>405</v>
      </c>
      <c r="G42" s="48">
        <v>10</v>
      </c>
      <c r="H42" s="63">
        <v>6</v>
      </c>
      <c r="I42" s="63">
        <v>4</v>
      </c>
    </row>
    <row r="43" spans="1:9" ht="38.25" x14ac:dyDescent="0.25">
      <c r="A43" s="46" t="s">
        <v>204</v>
      </c>
      <c r="B43" s="62">
        <v>257733.7</v>
      </c>
      <c r="C43" s="48" t="s">
        <v>14</v>
      </c>
      <c r="D43" s="48" t="s">
        <v>28</v>
      </c>
      <c r="E43" s="48" t="s">
        <v>28</v>
      </c>
      <c r="F43" s="48" t="s">
        <v>139</v>
      </c>
      <c r="G43" s="48">
        <v>76.9322177580638</v>
      </c>
      <c r="H43" s="63">
        <v>2</v>
      </c>
      <c r="I43" s="63">
        <v>1</v>
      </c>
    </row>
    <row r="44" spans="1:9" ht="51" x14ac:dyDescent="0.25">
      <c r="A44" s="46" t="s">
        <v>205</v>
      </c>
      <c r="B44" s="62">
        <v>1000000</v>
      </c>
      <c r="C44" s="48" t="s">
        <v>14</v>
      </c>
      <c r="D44" s="48" t="s">
        <v>413</v>
      </c>
      <c r="E44" s="48" t="s">
        <v>413</v>
      </c>
      <c r="F44" s="48" t="s">
        <v>139</v>
      </c>
      <c r="G44" s="48">
        <v>279.24614710128498</v>
      </c>
      <c r="H44" s="63">
        <v>5</v>
      </c>
      <c r="I44" s="63">
        <v>4</v>
      </c>
    </row>
    <row r="45" spans="1:9" ht="51" x14ac:dyDescent="0.25">
      <c r="A45" s="46" t="s">
        <v>206</v>
      </c>
      <c r="B45" s="62">
        <v>1242266.3</v>
      </c>
      <c r="C45" s="48" t="s">
        <v>14</v>
      </c>
      <c r="D45" s="48" t="s">
        <v>414</v>
      </c>
      <c r="E45" s="48" t="s">
        <v>415</v>
      </c>
      <c r="F45" s="48" t="s">
        <v>405</v>
      </c>
      <c r="G45" s="48">
        <v>10</v>
      </c>
      <c r="H45" s="63">
        <v>6</v>
      </c>
      <c r="I45" s="63">
        <v>4</v>
      </c>
    </row>
    <row r="46" spans="1:9" ht="38.25" x14ac:dyDescent="0.25">
      <c r="A46" s="46" t="s">
        <v>207</v>
      </c>
      <c r="B46" s="62">
        <v>257733.7</v>
      </c>
      <c r="C46" s="48" t="s">
        <v>14</v>
      </c>
      <c r="D46" s="48" t="s">
        <v>414</v>
      </c>
      <c r="E46" s="48" t="s">
        <v>415</v>
      </c>
      <c r="F46" s="48" t="s">
        <v>139</v>
      </c>
      <c r="G46" s="48">
        <v>76.9322177580638</v>
      </c>
      <c r="H46" s="63">
        <v>2</v>
      </c>
      <c r="I46" s="63">
        <v>1</v>
      </c>
    </row>
    <row r="47" spans="1:9" ht="51" x14ac:dyDescent="0.25">
      <c r="A47" s="46" t="s">
        <v>208</v>
      </c>
      <c r="B47" s="62">
        <v>496906.52</v>
      </c>
      <c r="C47" s="48" t="s">
        <v>14</v>
      </c>
      <c r="D47" s="48" t="s">
        <v>31</v>
      </c>
      <c r="E47" s="48" t="s">
        <v>31</v>
      </c>
      <c r="F47" s="48" t="s">
        <v>405</v>
      </c>
      <c r="G47" s="48">
        <v>4</v>
      </c>
      <c r="H47" s="63">
        <v>2</v>
      </c>
      <c r="I47" s="63">
        <v>2</v>
      </c>
    </row>
    <row r="48" spans="1:9" ht="51" x14ac:dyDescent="0.25">
      <c r="A48" s="46" t="s">
        <v>209</v>
      </c>
      <c r="B48" s="62">
        <v>372679.89</v>
      </c>
      <c r="C48" s="48" t="s">
        <v>14</v>
      </c>
      <c r="D48" s="48" t="s">
        <v>31</v>
      </c>
      <c r="E48" s="48" t="s">
        <v>31</v>
      </c>
      <c r="F48" s="48" t="s">
        <v>405</v>
      </c>
      <c r="G48" s="48">
        <v>3</v>
      </c>
      <c r="H48" s="63">
        <v>2</v>
      </c>
      <c r="I48" s="63">
        <v>1</v>
      </c>
    </row>
    <row r="49" spans="1:9" ht="51" x14ac:dyDescent="0.25">
      <c r="A49" s="46" t="s">
        <v>210</v>
      </c>
      <c r="B49" s="62">
        <v>869586.41</v>
      </c>
      <c r="C49" s="48" t="s">
        <v>14</v>
      </c>
      <c r="D49" s="48" t="s">
        <v>31</v>
      </c>
      <c r="E49" s="48" t="s">
        <v>31</v>
      </c>
      <c r="F49" s="48" t="s">
        <v>405</v>
      </c>
      <c r="G49" s="48">
        <v>7</v>
      </c>
      <c r="H49" s="63">
        <v>4</v>
      </c>
      <c r="I49" s="63">
        <v>3</v>
      </c>
    </row>
    <row r="50" spans="1:9" ht="38.25" x14ac:dyDescent="0.25">
      <c r="A50" s="46" t="s">
        <v>211</v>
      </c>
      <c r="B50" s="62">
        <v>496906.52</v>
      </c>
      <c r="C50" s="48" t="s">
        <v>14</v>
      </c>
      <c r="D50" s="48" t="s">
        <v>31</v>
      </c>
      <c r="E50" s="48" t="s">
        <v>31</v>
      </c>
      <c r="F50" s="48" t="s">
        <v>405</v>
      </c>
      <c r="G50" s="48">
        <v>4</v>
      </c>
      <c r="H50" s="63">
        <v>2</v>
      </c>
      <c r="I50" s="63">
        <v>2</v>
      </c>
    </row>
    <row r="51" spans="1:9" ht="51" x14ac:dyDescent="0.25">
      <c r="A51" s="46" t="s">
        <v>212</v>
      </c>
      <c r="B51" s="62">
        <v>496906.52</v>
      </c>
      <c r="C51" s="48" t="s">
        <v>14</v>
      </c>
      <c r="D51" s="48" t="s">
        <v>31</v>
      </c>
      <c r="E51" s="48" t="s">
        <v>31</v>
      </c>
      <c r="F51" s="48" t="s">
        <v>405</v>
      </c>
      <c r="G51" s="48">
        <v>4</v>
      </c>
      <c r="H51" s="63">
        <v>2</v>
      </c>
      <c r="I51" s="63">
        <v>2</v>
      </c>
    </row>
    <row r="52" spans="1:9" ht="38.25" x14ac:dyDescent="0.25">
      <c r="A52" s="46" t="s">
        <v>213</v>
      </c>
      <c r="B52" s="62">
        <v>457326.52</v>
      </c>
      <c r="C52" s="48" t="s">
        <v>14</v>
      </c>
      <c r="D52" s="48" t="s">
        <v>31</v>
      </c>
      <c r="E52" s="48" t="s">
        <v>31</v>
      </c>
      <c r="F52" s="48" t="s">
        <v>405</v>
      </c>
      <c r="G52" s="48">
        <v>4</v>
      </c>
      <c r="H52" s="63">
        <v>2</v>
      </c>
      <c r="I52" s="63">
        <v>2</v>
      </c>
    </row>
    <row r="53" spans="1:9" ht="38.25" x14ac:dyDescent="0.25">
      <c r="A53" s="46" t="s">
        <v>214</v>
      </c>
      <c r="B53" s="62">
        <v>809677.41000001004</v>
      </c>
      <c r="C53" s="48" t="s">
        <v>14</v>
      </c>
      <c r="D53" s="48" t="s">
        <v>31</v>
      </c>
      <c r="E53" s="48" t="s">
        <v>31</v>
      </c>
      <c r="F53" s="48" t="s">
        <v>139</v>
      </c>
      <c r="G53" s="48">
        <v>241.68464899974632</v>
      </c>
      <c r="H53" s="63">
        <v>4</v>
      </c>
      <c r="I53" s="63">
        <v>3</v>
      </c>
    </row>
    <row r="54" spans="1:9" ht="25.5" x14ac:dyDescent="0.25">
      <c r="A54" s="46" t="s">
        <v>215</v>
      </c>
      <c r="B54" s="62">
        <v>1000000</v>
      </c>
      <c r="C54" s="48" t="s">
        <v>14</v>
      </c>
      <c r="D54" s="48" t="s">
        <v>32</v>
      </c>
      <c r="E54" s="48" t="s">
        <v>32</v>
      </c>
      <c r="F54" s="48" t="s">
        <v>139</v>
      </c>
      <c r="G54" s="48">
        <v>279.24614710128498</v>
      </c>
      <c r="H54" s="63">
        <v>5</v>
      </c>
      <c r="I54" s="63">
        <v>4</v>
      </c>
    </row>
    <row r="55" spans="1:9" ht="38.25" x14ac:dyDescent="0.25">
      <c r="A55" s="46" t="s">
        <v>216</v>
      </c>
      <c r="B55" s="62">
        <v>1000000</v>
      </c>
      <c r="C55" s="48" t="s">
        <v>14</v>
      </c>
      <c r="D55" s="48" t="s">
        <v>33</v>
      </c>
      <c r="E55" s="48" t="s">
        <v>33</v>
      </c>
      <c r="F55" s="48" t="s">
        <v>139</v>
      </c>
      <c r="G55" s="48">
        <v>265.55205616957102</v>
      </c>
      <c r="H55" s="63">
        <v>5</v>
      </c>
      <c r="I55" s="63">
        <v>4</v>
      </c>
    </row>
    <row r="56" spans="1:9" ht="38.25" x14ac:dyDescent="0.25">
      <c r="A56" s="46" t="s">
        <v>217</v>
      </c>
      <c r="B56" s="62">
        <v>1241051.58</v>
      </c>
      <c r="C56" s="48" t="s">
        <v>14</v>
      </c>
      <c r="D56" s="48" t="s">
        <v>35</v>
      </c>
      <c r="E56" s="48" t="s">
        <v>35</v>
      </c>
      <c r="F56" s="48" t="s">
        <v>405</v>
      </c>
      <c r="G56" s="48">
        <v>9</v>
      </c>
      <c r="H56" s="63">
        <v>5</v>
      </c>
      <c r="I56" s="63">
        <v>4</v>
      </c>
    </row>
    <row r="57" spans="1:9" ht="38.25" x14ac:dyDescent="0.25">
      <c r="A57" s="46" t="s">
        <v>218</v>
      </c>
      <c r="B57" s="62">
        <v>258948.42</v>
      </c>
      <c r="C57" s="48" t="s">
        <v>14</v>
      </c>
      <c r="D57" s="48" t="s">
        <v>35</v>
      </c>
      <c r="E57" s="48" t="s">
        <v>35</v>
      </c>
      <c r="F57" s="48" t="s">
        <v>139</v>
      </c>
      <c r="G57" s="48">
        <v>68.764285372861593</v>
      </c>
      <c r="H57" s="63">
        <v>1</v>
      </c>
      <c r="I57" s="63">
        <v>1</v>
      </c>
    </row>
    <row r="58" spans="1:9" ht="51" x14ac:dyDescent="0.25">
      <c r="A58" s="46" t="s">
        <v>219</v>
      </c>
      <c r="B58" s="62">
        <v>689473.1</v>
      </c>
      <c r="C58" s="48" t="s">
        <v>14</v>
      </c>
      <c r="D58" s="48" t="s">
        <v>36</v>
      </c>
      <c r="E58" s="48" t="s">
        <v>36</v>
      </c>
      <c r="F58" s="48" t="s">
        <v>405</v>
      </c>
      <c r="G58" s="48">
        <v>5</v>
      </c>
      <c r="H58" s="63">
        <v>3</v>
      </c>
      <c r="I58" s="63">
        <v>2</v>
      </c>
    </row>
    <row r="59" spans="1:9" ht="51" x14ac:dyDescent="0.25">
      <c r="A59" s="46" t="s">
        <v>220</v>
      </c>
      <c r="B59" s="62">
        <v>689473.1</v>
      </c>
      <c r="C59" s="48" t="s">
        <v>14</v>
      </c>
      <c r="D59" s="48" t="s">
        <v>36</v>
      </c>
      <c r="E59" s="48" t="s">
        <v>36</v>
      </c>
      <c r="F59" s="48" t="s">
        <v>405</v>
      </c>
      <c r="G59" s="48">
        <v>5</v>
      </c>
      <c r="H59" s="63">
        <v>3</v>
      </c>
      <c r="I59" s="63">
        <v>2</v>
      </c>
    </row>
    <row r="60" spans="1:9" ht="38.25" x14ac:dyDescent="0.25">
      <c r="A60" s="46" t="s">
        <v>221</v>
      </c>
      <c r="B60" s="62">
        <v>338916.6</v>
      </c>
      <c r="C60" s="48" t="s">
        <v>14</v>
      </c>
      <c r="D60" s="48" t="s">
        <v>36</v>
      </c>
      <c r="E60" s="48" t="s">
        <v>36</v>
      </c>
      <c r="F60" s="48" t="s">
        <v>139</v>
      </c>
      <c r="G60" s="48">
        <v>90</v>
      </c>
      <c r="H60" s="63">
        <v>2</v>
      </c>
      <c r="I60" s="63">
        <v>1</v>
      </c>
    </row>
    <row r="61" spans="1:9" ht="38.25" x14ac:dyDescent="0.25">
      <c r="A61" s="46" t="s">
        <v>222</v>
      </c>
      <c r="B61" s="62">
        <v>282137.2</v>
      </c>
      <c r="C61" s="48" t="s">
        <v>14</v>
      </c>
      <c r="D61" s="48" t="s">
        <v>36</v>
      </c>
      <c r="E61" s="48" t="s">
        <v>36</v>
      </c>
      <c r="F61" s="48" t="s">
        <v>139</v>
      </c>
      <c r="G61" s="48">
        <v>74.922113581925004</v>
      </c>
      <c r="H61" s="63">
        <v>2</v>
      </c>
      <c r="I61" s="63">
        <v>1</v>
      </c>
    </row>
    <row r="62" spans="1:9" ht="25.5" x14ac:dyDescent="0.25">
      <c r="A62" s="46" t="s">
        <v>223</v>
      </c>
      <c r="B62" s="62">
        <v>233475.88</v>
      </c>
      <c r="C62" s="48" t="s">
        <v>14</v>
      </c>
      <c r="D62" s="48" t="s">
        <v>37</v>
      </c>
      <c r="E62" s="48" t="s">
        <v>37</v>
      </c>
      <c r="F62" s="48" t="s">
        <v>139</v>
      </c>
      <c r="G62" s="48">
        <v>62</v>
      </c>
      <c r="H62" s="63">
        <v>1</v>
      </c>
      <c r="I62" s="63">
        <v>1</v>
      </c>
    </row>
    <row r="63" spans="1:9" ht="38.25" x14ac:dyDescent="0.25">
      <c r="A63" s="46" t="s">
        <v>224</v>
      </c>
      <c r="B63" s="62">
        <v>233475.88</v>
      </c>
      <c r="C63" s="48" t="s">
        <v>14</v>
      </c>
      <c r="D63" s="48" t="s">
        <v>37</v>
      </c>
      <c r="E63" s="48" t="s">
        <v>416</v>
      </c>
      <c r="F63" s="48" t="s">
        <v>139</v>
      </c>
      <c r="G63" s="48">
        <v>62</v>
      </c>
      <c r="H63" s="63">
        <v>1</v>
      </c>
      <c r="I63" s="63">
        <v>1</v>
      </c>
    </row>
    <row r="64" spans="1:9" ht="38.25" x14ac:dyDescent="0.25">
      <c r="A64" s="46" t="s">
        <v>225</v>
      </c>
      <c r="B64" s="62">
        <v>233048.24</v>
      </c>
      <c r="C64" s="48" t="s">
        <v>14</v>
      </c>
      <c r="D64" s="48" t="s">
        <v>37</v>
      </c>
      <c r="E64" s="48" t="s">
        <v>417</v>
      </c>
      <c r="F64" s="48" t="s">
        <v>139</v>
      </c>
      <c r="G64" s="48">
        <v>61.886439318699999</v>
      </c>
      <c r="H64" s="63">
        <v>1</v>
      </c>
      <c r="I64" s="63">
        <v>1</v>
      </c>
    </row>
    <row r="65" spans="1:9" ht="38.25" x14ac:dyDescent="0.25">
      <c r="A65" s="46" t="s">
        <v>226</v>
      </c>
      <c r="B65" s="62">
        <v>1000000</v>
      </c>
      <c r="C65" s="48" t="s">
        <v>14</v>
      </c>
      <c r="D65" s="48" t="s">
        <v>164</v>
      </c>
      <c r="E65" s="48" t="s">
        <v>164</v>
      </c>
      <c r="F65" s="48" t="s">
        <v>139</v>
      </c>
      <c r="G65" s="48">
        <v>298.49498826914697</v>
      </c>
      <c r="H65" s="63">
        <v>6</v>
      </c>
      <c r="I65" s="63">
        <v>4</v>
      </c>
    </row>
    <row r="66" spans="1:9" ht="25.5" x14ac:dyDescent="0.25">
      <c r="A66" s="46" t="s">
        <v>227</v>
      </c>
      <c r="B66" s="62">
        <v>1000000</v>
      </c>
      <c r="C66" s="48" t="s">
        <v>14</v>
      </c>
      <c r="D66" s="48" t="s">
        <v>39</v>
      </c>
      <c r="E66" s="48" t="s">
        <v>39</v>
      </c>
      <c r="F66" s="48" t="s">
        <v>139</v>
      </c>
      <c r="G66" s="48">
        <v>265.55205616957102</v>
      </c>
      <c r="H66" s="63">
        <v>5</v>
      </c>
      <c r="I66" s="63">
        <v>4</v>
      </c>
    </row>
    <row r="67" spans="1:9" ht="38.25" x14ac:dyDescent="0.25">
      <c r="A67" s="46" t="s">
        <v>228</v>
      </c>
      <c r="B67" s="62">
        <v>1000000</v>
      </c>
      <c r="C67" s="48" t="s">
        <v>14</v>
      </c>
      <c r="D67" s="48" t="s">
        <v>40</v>
      </c>
      <c r="E67" s="48" t="s">
        <v>40</v>
      </c>
      <c r="F67" s="48" t="s">
        <v>139</v>
      </c>
      <c r="G67" s="48">
        <v>265.55205616957102</v>
      </c>
      <c r="H67" s="63">
        <v>5</v>
      </c>
      <c r="I67" s="63">
        <v>4</v>
      </c>
    </row>
    <row r="68" spans="1:9" ht="38.25" x14ac:dyDescent="0.25">
      <c r="A68" s="46" t="s">
        <v>229</v>
      </c>
      <c r="B68" s="62">
        <v>562105.38</v>
      </c>
      <c r="C68" s="48" t="s">
        <v>14</v>
      </c>
      <c r="D68" s="48" t="s">
        <v>41</v>
      </c>
      <c r="E68" s="48" t="s">
        <v>41</v>
      </c>
      <c r="F68" s="48" t="s">
        <v>139</v>
      </c>
      <c r="G68" s="48">
        <v>149.268239442978</v>
      </c>
      <c r="H68" s="63">
        <v>5</v>
      </c>
      <c r="I68" s="63">
        <v>4</v>
      </c>
    </row>
    <row r="69" spans="1:9" ht="38.25" x14ac:dyDescent="0.25">
      <c r="A69" s="46" t="s">
        <v>230</v>
      </c>
      <c r="B69" s="62">
        <v>137894.62</v>
      </c>
      <c r="C69" s="48" t="s">
        <v>14</v>
      </c>
      <c r="D69" s="48" t="s">
        <v>41</v>
      </c>
      <c r="E69" s="48" t="s">
        <v>418</v>
      </c>
      <c r="F69" s="48" t="s">
        <v>405</v>
      </c>
      <c r="G69" s="48">
        <v>1</v>
      </c>
      <c r="H69" s="63">
        <v>1</v>
      </c>
      <c r="I69" s="63">
        <v>0</v>
      </c>
    </row>
    <row r="70" spans="1:9" ht="38.25" x14ac:dyDescent="0.25">
      <c r="A70" s="46" t="s">
        <v>231</v>
      </c>
      <c r="B70" s="62">
        <v>551578.48</v>
      </c>
      <c r="C70" s="48" t="s">
        <v>14</v>
      </c>
      <c r="D70" s="48" t="s">
        <v>419</v>
      </c>
      <c r="E70" s="48" t="s">
        <v>419</v>
      </c>
      <c r="F70" s="48" t="s">
        <v>405</v>
      </c>
      <c r="G70" s="48">
        <v>4</v>
      </c>
      <c r="H70" s="63">
        <v>2</v>
      </c>
      <c r="I70" s="63">
        <v>2</v>
      </c>
    </row>
    <row r="71" spans="1:9" ht="51" x14ac:dyDescent="0.25">
      <c r="A71" s="46" t="s">
        <v>232</v>
      </c>
      <c r="B71" s="62">
        <v>275789.24</v>
      </c>
      <c r="C71" s="48" t="s">
        <v>14</v>
      </c>
      <c r="D71" s="48" t="s">
        <v>419</v>
      </c>
      <c r="E71" s="48" t="s">
        <v>419</v>
      </c>
      <c r="F71" s="48" t="s">
        <v>405</v>
      </c>
      <c r="G71" s="48">
        <v>2</v>
      </c>
      <c r="H71" s="63">
        <v>1</v>
      </c>
      <c r="I71" s="63">
        <v>1</v>
      </c>
    </row>
    <row r="72" spans="1:9" ht="38.25" x14ac:dyDescent="0.25">
      <c r="A72" s="46" t="s">
        <v>233</v>
      </c>
      <c r="B72" s="62">
        <v>275789.24</v>
      </c>
      <c r="C72" s="48" t="s">
        <v>14</v>
      </c>
      <c r="D72" s="48" t="s">
        <v>419</v>
      </c>
      <c r="E72" s="48" t="s">
        <v>419</v>
      </c>
      <c r="F72" s="48" t="s">
        <v>405</v>
      </c>
      <c r="G72" s="48">
        <v>2</v>
      </c>
      <c r="H72" s="63">
        <v>1</v>
      </c>
      <c r="I72" s="63">
        <v>1</v>
      </c>
    </row>
    <row r="73" spans="1:9" ht="38.25" x14ac:dyDescent="0.25">
      <c r="A73" s="46" t="s">
        <v>234</v>
      </c>
      <c r="B73" s="62">
        <v>275789.24</v>
      </c>
      <c r="C73" s="48" t="s">
        <v>14</v>
      </c>
      <c r="D73" s="48" t="s">
        <v>419</v>
      </c>
      <c r="E73" s="48" t="s">
        <v>419</v>
      </c>
      <c r="F73" s="48" t="s">
        <v>405</v>
      </c>
      <c r="G73" s="48">
        <v>2</v>
      </c>
      <c r="H73" s="63">
        <v>1</v>
      </c>
      <c r="I73" s="63">
        <v>1</v>
      </c>
    </row>
    <row r="74" spans="1:9" ht="38.25" x14ac:dyDescent="0.25">
      <c r="A74" s="46" t="s">
        <v>235</v>
      </c>
      <c r="B74" s="62">
        <v>376574</v>
      </c>
      <c r="C74" s="48" t="s">
        <v>14</v>
      </c>
      <c r="D74" s="48" t="s">
        <v>419</v>
      </c>
      <c r="E74" s="48" t="s">
        <v>419</v>
      </c>
      <c r="F74" s="48" t="s">
        <v>139</v>
      </c>
      <c r="G74" s="48">
        <v>100</v>
      </c>
      <c r="H74" s="63">
        <v>2</v>
      </c>
      <c r="I74" s="63">
        <v>2</v>
      </c>
    </row>
    <row r="75" spans="1:9" ht="51" x14ac:dyDescent="0.25">
      <c r="A75" s="46" t="s">
        <v>236</v>
      </c>
      <c r="B75" s="62">
        <v>244479.8</v>
      </c>
      <c r="C75" s="48" t="s">
        <v>14</v>
      </c>
      <c r="D75" s="48" t="s">
        <v>419</v>
      </c>
      <c r="E75" s="48" t="s">
        <v>419</v>
      </c>
      <c r="F75" s="48" t="s">
        <v>139</v>
      </c>
      <c r="G75" s="48">
        <v>64.922113581925004</v>
      </c>
      <c r="H75" s="63">
        <v>1</v>
      </c>
      <c r="I75" s="63">
        <v>1</v>
      </c>
    </row>
    <row r="76" spans="1:9" ht="38.25" x14ac:dyDescent="0.25">
      <c r="A76" s="46" t="s">
        <v>237</v>
      </c>
      <c r="B76" s="62">
        <v>621133.15</v>
      </c>
      <c r="C76" s="48" t="s">
        <v>14</v>
      </c>
      <c r="D76" s="48" t="s">
        <v>167</v>
      </c>
      <c r="E76" s="48" t="s">
        <v>168</v>
      </c>
      <c r="F76" s="48" t="s">
        <v>405</v>
      </c>
      <c r="G76" s="48">
        <v>5</v>
      </c>
      <c r="H76" s="63">
        <v>3</v>
      </c>
      <c r="I76" s="63">
        <v>2</v>
      </c>
    </row>
    <row r="77" spans="1:9" ht="25.5" x14ac:dyDescent="0.25">
      <c r="A77" s="46" t="s">
        <v>238</v>
      </c>
      <c r="B77" s="62">
        <v>621133.15</v>
      </c>
      <c r="C77" s="48" t="s">
        <v>14</v>
      </c>
      <c r="D77" s="48" t="s">
        <v>167</v>
      </c>
      <c r="E77" s="48" t="s">
        <v>167</v>
      </c>
      <c r="F77" s="48" t="s">
        <v>405</v>
      </c>
      <c r="G77" s="48">
        <v>5</v>
      </c>
      <c r="H77" s="63">
        <v>3</v>
      </c>
      <c r="I77" s="63">
        <v>2</v>
      </c>
    </row>
    <row r="78" spans="1:9" ht="38.25" x14ac:dyDescent="0.25">
      <c r="A78" s="46" t="s">
        <v>239</v>
      </c>
      <c r="B78" s="62">
        <v>257733.7</v>
      </c>
      <c r="C78" s="48" t="s">
        <v>14</v>
      </c>
      <c r="D78" s="48" t="s">
        <v>167</v>
      </c>
      <c r="E78" s="48" t="s">
        <v>168</v>
      </c>
      <c r="F78" s="48" t="s">
        <v>139</v>
      </c>
      <c r="G78" s="48">
        <v>76.9322177580638</v>
      </c>
      <c r="H78" s="63">
        <v>2</v>
      </c>
      <c r="I78" s="63">
        <v>1</v>
      </c>
    </row>
    <row r="79" spans="1:9" ht="51" x14ac:dyDescent="0.25">
      <c r="A79" s="46" t="s">
        <v>240</v>
      </c>
      <c r="B79" s="62">
        <v>338916.6</v>
      </c>
      <c r="C79" s="48" t="s">
        <v>14</v>
      </c>
      <c r="D79" s="48" t="s">
        <v>420</v>
      </c>
      <c r="E79" s="48" t="s">
        <v>420</v>
      </c>
      <c r="F79" s="48" t="s">
        <v>139</v>
      </c>
      <c r="G79" s="48">
        <v>90</v>
      </c>
      <c r="H79" s="63">
        <v>2</v>
      </c>
      <c r="I79" s="63">
        <v>1</v>
      </c>
    </row>
    <row r="80" spans="1:9" ht="51" x14ac:dyDescent="0.25">
      <c r="A80" s="46" t="s">
        <v>241</v>
      </c>
      <c r="B80" s="62">
        <v>361083.4</v>
      </c>
      <c r="C80" s="48" t="s">
        <v>14</v>
      </c>
      <c r="D80" s="48" t="s">
        <v>420</v>
      </c>
      <c r="E80" s="48" t="s">
        <v>420</v>
      </c>
      <c r="F80" s="48" t="s">
        <v>139</v>
      </c>
      <c r="G80" s="48">
        <v>95.886439318699999</v>
      </c>
      <c r="H80" s="63">
        <v>2</v>
      </c>
      <c r="I80" s="63">
        <v>1</v>
      </c>
    </row>
    <row r="81" spans="1:9" ht="51" x14ac:dyDescent="0.25">
      <c r="A81" s="46" t="s">
        <v>242</v>
      </c>
      <c r="B81" s="62">
        <v>1000000</v>
      </c>
      <c r="C81" s="48" t="s">
        <v>14</v>
      </c>
      <c r="D81" s="48" t="s">
        <v>44</v>
      </c>
      <c r="E81" s="48" t="s">
        <v>44</v>
      </c>
      <c r="F81" s="48" t="s">
        <v>139</v>
      </c>
      <c r="G81" s="48">
        <v>265.55205616957102</v>
      </c>
      <c r="H81" s="63">
        <v>5</v>
      </c>
      <c r="I81" s="63">
        <v>4</v>
      </c>
    </row>
    <row r="82" spans="1:9" ht="51" x14ac:dyDescent="0.25">
      <c r="A82" s="46" t="s">
        <v>243</v>
      </c>
      <c r="B82" s="62">
        <v>621133.15</v>
      </c>
      <c r="C82" s="48" t="s">
        <v>14</v>
      </c>
      <c r="D82" s="48" t="s">
        <v>421</v>
      </c>
      <c r="E82" s="48" t="s">
        <v>422</v>
      </c>
      <c r="F82" s="48" t="s">
        <v>405</v>
      </c>
      <c r="G82" s="48">
        <v>5</v>
      </c>
      <c r="H82" s="63">
        <v>3</v>
      </c>
      <c r="I82" s="63">
        <v>2</v>
      </c>
    </row>
    <row r="83" spans="1:9" ht="38.25" x14ac:dyDescent="0.25">
      <c r="A83" s="46" t="s">
        <v>244</v>
      </c>
      <c r="B83" s="62">
        <v>621133.15</v>
      </c>
      <c r="C83" s="48" t="s">
        <v>14</v>
      </c>
      <c r="D83" s="48" t="s">
        <v>421</v>
      </c>
      <c r="E83" s="48" t="s">
        <v>423</v>
      </c>
      <c r="F83" s="48" t="s">
        <v>405</v>
      </c>
      <c r="G83" s="48">
        <v>5</v>
      </c>
      <c r="H83" s="63">
        <v>3</v>
      </c>
      <c r="I83" s="63">
        <v>2</v>
      </c>
    </row>
    <row r="84" spans="1:9" ht="51" x14ac:dyDescent="0.25">
      <c r="A84" s="46" t="s">
        <v>245</v>
      </c>
      <c r="B84" s="62">
        <v>257733.7</v>
      </c>
      <c r="C84" s="48" t="s">
        <v>14</v>
      </c>
      <c r="D84" s="48" t="s">
        <v>421</v>
      </c>
      <c r="E84" s="48" t="s">
        <v>422</v>
      </c>
      <c r="F84" s="48" t="s">
        <v>139</v>
      </c>
      <c r="G84" s="48">
        <v>76.9322177580638</v>
      </c>
      <c r="H84" s="63">
        <v>2</v>
      </c>
      <c r="I84" s="63">
        <v>1</v>
      </c>
    </row>
    <row r="85" spans="1:9" ht="38.25" x14ac:dyDescent="0.25">
      <c r="A85" s="46" t="s">
        <v>246</v>
      </c>
      <c r="B85" s="62">
        <v>1000000</v>
      </c>
      <c r="C85" s="48" t="s">
        <v>14</v>
      </c>
      <c r="D85" s="48" t="s">
        <v>46</v>
      </c>
      <c r="E85" s="48" t="s">
        <v>46</v>
      </c>
      <c r="F85" s="48" t="s">
        <v>139</v>
      </c>
      <c r="G85" s="48">
        <v>298.49498826914697</v>
      </c>
      <c r="H85" s="63">
        <v>6</v>
      </c>
      <c r="I85" s="63">
        <v>4</v>
      </c>
    </row>
    <row r="86" spans="1:9" ht="38.25" x14ac:dyDescent="0.25">
      <c r="A86" s="46" t="s">
        <v>247</v>
      </c>
      <c r="B86" s="62">
        <v>1242266.3</v>
      </c>
      <c r="C86" s="48" t="s">
        <v>14</v>
      </c>
      <c r="D86" s="48" t="s">
        <v>424</v>
      </c>
      <c r="E86" s="48" t="s">
        <v>425</v>
      </c>
      <c r="F86" s="48" t="s">
        <v>405</v>
      </c>
      <c r="G86" s="48">
        <v>10</v>
      </c>
      <c r="H86" s="63">
        <v>6</v>
      </c>
      <c r="I86" s="63">
        <v>4</v>
      </c>
    </row>
    <row r="87" spans="1:9" ht="38.25" x14ac:dyDescent="0.25">
      <c r="A87" s="46" t="s">
        <v>248</v>
      </c>
      <c r="B87" s="62">
        <v>257733.7</v>
      </c>
      <c r="C87" s="48" t="s">
        <v>14</v>
      </c>
      <c r="D87" s="48" t="s">
        <v>424</v>
      </c>
      <c r="E87" s="48" t="s">
        <v>425</v>
      </c>
      <c r="F87" s="48" t="s">
        <v>139</v>
      </c>
      <c r="G87" s="48">
        <v>76.9322177580638</v>
      </c>
      <c r="H87" s="63">
        <v>2</v>
      </c>
      <c r="I87" s="63">
        <v>1</v>
      </c>
    </row>
    <row r="88" spans="1:9" ht="25.5" x14ac:dyDescent="0.25">
      <c r="A88" s="46" t="s">
        <v>249</v>
      </c>
      <c r="B88" s="62">
        <v>786840.48</v>
      </c>
      <c r="C88" s="48" t="s">
        <v>14</v>
      </c>
      <c r="D88" s="48" t="s">
        <v>48</v>
      </c>
      <c r="E88" s="48" t="s">
        <v>426</v>
      </c>
      <c r="F88" s="48" t="s">
        <v>139</v>
      </c>
      <c r="G88" s="48">
        <v>6</v>
      </c>
      <c r="H88" s="63">
        <v>4</v>
      </c>
      <c r="I88" s="63">
        <v>2</v>
      </c>
    </row>
    <row r="89" spans="1:9" ht="25.5" x14ac:dyDescent="0.25">
      <c r="A89" s="46" t="s">
        <v>250</v>
      </c>
      <c r="B89" s="62">
        <v>262280.15999999997</v>
      </c>
      <c r="C89" s="48" t="s">
        <v>14</v>
      </c>
      <c r="D89" s="48" t="s">
        <v>48</v>
      </c>
      <c r="E89" s="48" t="s">
        <v>156</v>
      </c>
      <c r="F89" s="48" t="s">
        <v>139</v>
      </c>
      <c r="G89" s="48">
        <v>2</v>
      </c>
      <c r="H89" s="63">
        <v>1</v>
      </c>
      <c r="I89" s="63">
        <v>1</v>
      </c>
    </row>
    <row r="90" spans="1:9" ht="38.25" x14ac:dyDescent="0.25">
      <c r="A90" s="46" t="s">
        <v>251</v>
      </c>
      <c r="B90" s="62">
        <v>262280.15999999997</v>
      </c>
      <c r="C90" s="48" t="s">
        <v>14</v>
      </c>
      <c r="D90" s="48" t="s">
        <v>48</v>
      </c>
      <c r="E90" s="48" t="s">
        <v>427</v>
      </c>
      <c r="F90" s="48" t="s">
        <v>139</v>
      </c>
      <c r="G90" s="48">
        <v>2</v>
      </c>
      <c r="H90" s="63">
        <v>1</v>
      </c>
      <c r="I90" s="63">
        <v>1</v>
      </c>
    </row>
    <row r="91" spans="1:9" ht="25.5" x14ac:dyDescent="0.25">
      <c r="A91" s="46" t="s">
        <v>252</v>
      </c>
      <c r="B91" s="62">
        <v>472242.6</v>
      </c>
      <c r="C91" s="48" t="s">
        <v>14</v>
      </c>
      <c r="D91" s="48" t="s">
        <v>48</v>
      </c>
      <c r="E91" s="48" t="s">
        <v>426</v>
      </c>
      <c r="F91" s="48" t="s">
        <v>405</v>
      </c>
      <c r="G91" s="48">
        <v>131.87192654709301</v>
      </c>
      <c r="H91" s="63">
        <v>2</v>
      </c>
      <c r="I91" s="63">
        <v>2</v>
      </c>
    </row>
    <row r="92" spans="1:9" ht="25.5" x14ac:dyDescent="0.25">
      <c r="A92" s="46" t="s">
        <v>253</v>
      </c>
      <c r="B92" s="62">
        <v>729813.96</v>
      </c>
      <c r="C92" s="48" t="s">
        <v>14</v>
      </c>
      <c r="D92" s="48" t="s">
        <v>48</v>
      </c>
      <c r="E92" s="48" t="s">
        <v>426</v>
      </c>
      <c r="F92" s="48" t="s">
        <v>139</v>
      </c>
      <c r="G92" s="48">
        <v>6</v>
      </c>
      <c r="H92" s="63">
        <v>4</v>
      </c>
      <c r="I92" s="63">
        <v>2</v>
      </c>
    </row>
    <row r="93" spans="1:9" ht="25.5" x14ac:dyDescent="0.25">
      <c r="A93" s="46" t="s">
        <v>254</v>
      </c>
      <c r="B93" s="62">
        <v>243271.32</v>
      </c>
      <c r="C93" s="48" t="s">
        <v>14</v>
      </c>
      <c r="D93" s="48" t="s">
        <v>48</v>
      </c>
      <c r="E93" s="48" t="s">
        <v>156</v>
      </c>
      <c r="F93" s="48" t="s">
        <v>139</v>
      </c>
      <c r="G93" s="48">
        <v>2</v>
      </c>
      <c r="H93" s="63">
        <v>1</v>
      </c>
      <c r="I93" s="63">
        <v>1</v>
      </c>
    </row>
    <row r="94" spans="1:9" ht="38.25" x14ac:dyDescent="0.25">
      <c r="A94" s="46" t="s">
        <v>255</v>
      </c>
      <c r="B94" s="62">
        <v>243271.32</v>
      </c>
      <c r="C94" s="48" t="s">
        <v>14</v>
      </c>
      <c r="D94" s="48" t="s">
        <v>48</v>
      </c>
      <c r="E94" s="48" t="s">
        <v>427</v>
      </c>
      <c r="F94" s="48" t="s">
        <v>139</v>
      </c>
      <c r="G94" s="48">
        <v>2</v>
      </c>
      <c r="H94" s="63">
        <v>1</v>
      </c>
      <c r="I94" s="63">
        <v>1</v>
      </c>
    </row>
    <row r="95" spans="1:9" ht="38.25" x14ac:dyDescent="0.25">
      <c r="A95" s="46" t="s">
        <v>256</v>
      </c>
      <c r="B95" s="62">
        <v>655700.4</v>
      </c>
      <c r="C95" s="48" t="s">
        <v>14</v>
      </c>
      <c r="D95" s="48" t="s">
        <v>428</v>
      </c>
      <c r="E95" s="48" t="s">
        <v>429</v>
      </c>
      <c r="F95" s="48" t="s">
        <v>405</v>
      </c>
      <c r="G95" s="48">
        <v>5</v>
      </c>
      <c r="H95" s="63">
        <v>3</v>
      </c>
      <c r="I95" s="63">
        <v>2</v>
      </c>
    </row>
    <row r="96" spans="1:9" ht="38.25" x14ac:dyDescent="0.25">
      <c r="A96" s="46" t="s">
        <v>257</v>
      </c>
      <c r="B96" s="62">
        <v>524560.31999999995</v>
      </c>
      <c r="C96" s="48" t="s">
        <v>14</v>
      </c>
      <c r="D96" s="48" t="s">
        <v>428</v>
      </c>
      <c r="E96" s="48" t="s">
        <v>430</v>
      </c>
      <c r="F96" s="48" t="s">
        <v>405</v>
      </c>
      <c r="G96" s="48">
        <v>4</v>
      </c>
      <c r="H96" s="63">
        <v>2</v>
      </c>
      <c r="I96" s="63">
        <v>2</v>
      </c>
    </row>
    <row r="97" spans="1:9" ht="38.25" x14ac:dyDescent="0.25">
      <c r="A97" s="46" t="s">
        <v>258</v>
      </c>
      <c r="B97" s="62">
        <v>131140.07999999999</v>
      </c>
      <c r="C97" s="48" t="s">
        <v>14</v>
      </c>
      <c r="D97" s="48" t="s">
        <v>428</v>
      </c>
      <c r="E97" s="48" t="s">
        <v>431</v>
      </c>
      <c r="F97" s="48" t="s">
        <v>405</v>
      </c>
      <c r="G97" s="48">
        <v>1</v>
      </c>
      <c r="H97" s="63">
        <v>1</v>
      </c>
      <c r="I97" s="63">
        <v>0</v>
      </c>
    </row>
    <row r="98" spans="1:9" ht="38.25" x14ac:dyDescent="0.25">
      <c r="A98" s="46" t="s">
        <v>259</v>
      </c>
      <c r="B98" s="62">
        <v>131140.07999999999</v>
      </c>
      <c r="C98" s="48" t="s">
        <v>14</v>
      </c>
      <c r="D98" s="48" t="s">
        <v>428</v>
      </c>
      <c r="E98" s="48" t="s">
        <v>432</v>
      </c>
      <c r="F98" s="48" t="s">
        <v>405</v>
      </c>
      <c r="G98" s="48">
        <v>1</v>
      </c>
      <c r="H98" s="63">
        <v>1</v>
      </c>
      <c r="I98" s="63">
        <v>0</v>
      </c>
    </row>
    <row r="99" spans="1:9" ht="38.25" x14ac:dyDescent="0.25">
      <c r="A99" s="46" t="s">
        <v>260</v>
      </c>
      <c r="B99" s="62">
        <v>131140.07999999999</v>
      </c>
      <c r="C99" s="48" t="s">
        <v>14</v>
      </c>
      <c r="D99" s="48" t="s">
        <v>428</v>
      </c>
      <c r="E99" s="48" t="s">
        <v>433</v>
      </c>
      <c r="F99" s="48" t="s">
        <v>405</v>
      </c>
      <c r="G99" s="48">
        <v>1</v>
      </c>
      <c r="H99" s="63">
        <v>1</v>
      </c>
      <c r="I99" s="63">
        <v>0</v>
      </c>
    </row>
    <row r="100" spans="1:9" ht="38.25" x14ac:dyDescent="0.25">
      <c r="A100" s="46" t="s">
        <v>261</v>
      </c>
      <c r="B100" s="62">
        <v>90205.63</v>
      </c>
      <c r="C100" s="48" t="s">
        <v>14</v>
      </c>
      <c r="D100" s="48" t="s">
        <v>428</v>
      </c>
      <c r="E100" s="48" t="s">
        <v>431</v>
      </c>
      <c r="F100" s="48" t="s">
        <v>139</v>
      </c>
      <c r="G100" s="48">
        <v>25.189574624344001</v>
      </c>
      <c r="H100" s="63">
        <v>1</v>
      </c>
      <c r="I100" s="63">
        <v>0</v>
      </c>
    </row>
    <row r="101" spans="1:9" ht="51" x14ac:dyDescent="0.25">
      <c r="A101" s="46" t="s">
        <v>262</v>
      </c>
      <c r="B101" s="62">
        <v>93107.82</v>
      </c>
      <c r="C101" s="48" t="s">
        <v>14</v>
      </c>
      <c r="D101" s="48" t="s">
        <v>428</v>
      </c>
      <c r="E101" s="48" t="s">
        <v>434</v>
      </c>
      <c r="F101" s="48" t="s">
        <v>139</v>
      </c>
      <c r="G101" s="48">
        <v>26</v>
      </c>
      <c r="H101" s="63">
        <v>1</v>
      </c>
      <c r="I101" s="63">
        <v>0</v>
      </c>
    </row>
    <row r="102" spans="1:9" ht="25.5" x14ac:dyDescent="0.25">
      <c r="A102" s="46" t="s">
        <v>263</v>
      </c>
      <c r="B102" s="62">
        <v>218445.27</v>
      </c>
      <c r="C102" s="48" t="s">
        <v>14</v>
      </c>
      <c r="D102" s="48" t="s">
        <v>428</v>
      </c>
      <c r="E102" s="48" t="s">
        <v>435</v>
      </c>
      <c r="F102" s="48" t="s">
        <v>139</v>
      </c>
      <c r="G102" s="48">
        <v>61</v>
      </c>
      <c r="H102" s="63">
        <v>1</v>
      </c>
      <c r="I102" s="63">
        <v>1</v>
      </c>
    </row>
    <row r="103" spans="1:9" ht="38.25" x14ac:dyDescent="0.25">
      <c r="A103" s="46" t="s">
        <v>264</v>
      </c>
      <c r="B103" s="62">
        <v>524560.31999999995</v>
      </c>
      <c r="C103" s="48" t="s">
        <v>14</v>
      </c>
      <c r="D103" s="48" t="s">
        <v>428</v>
      </c>
      <c r="E103" s="48" t="s">
        <v>436</v>
      </c>
      <c r="F103" s="48" t="s">
        <v>139</v>
      </c>
      <c r="G103" s="48">
        <v>4</v>
      </c>
      <c r="H103" s="63">
        <v>2</v>
      </c>
      <c r="I103" s="63">
        <v>2</v>
      </c>
    </row>
    <row r="104" spans="1:9" ht="38.25" x14ac:dyDescent="0.25">
      <c r="A104" s="46" t="s">
        <v>265</v>
      </c>
      <c r="B104" s="62">
        <v>1835961.12</v>
      </c>
      <c r="C104" s="48" t="s">
        <v>14</v>
      </c>
      <c r="D104" s="48" t="s">
        <v>52</v>
      </c>
      <c r="E104" s="48" t="s">
        <v>52</v>
      </c>
      <c r="F104" s="48" t="s">
        <v>405</v>
      </c>
      <c r="G104" s="48">
        <v>14</v>
      </c>
      <c r="H104" s="63">
        <v>8</v>
      </c>
      <c r="I104" s="63">
        <v>6</v>
      </c>
    </row>
    <row r="105" spans="1:9" ht="38.25" x14ac:dyDescent="0.25">
      <c r="A105" s="46" t="s">
        <v>266</v>
      </c>
      <c r="B105" s="62">
        <v>164038.88</v>
      </c>
      <c r="C105" s="48" t="s">
        <v>14</v>
      </c>
      <c r="D105" s="48" t="s">
        <v>52</v>
      </c>
      <c r="E105" s="48" t="s">
        <v>52</v>
      </c>
      <c r="F105" s="48" t="s">
        <v>139</v>
      </c>
      <c r="G105" s="48">
        <v>45.807225214810103</v>
      </c>
      <c r="H105" s="63">
        <v>1</v>
      </c>
      <c r="I105" s="63">
        <v>1</v>
      </c>
    </row>
    <row r="106" spans="1:9" ht="38.25" x14ac:dyDescent="0.25">
      <c r="A106" s="46" t="s">
        <v>267</v>
      </c>
      <c r="B106" s="62">
        <v>1000000</v>
      </c>
      <c r="C106" s="48" t="s">
        <v>14</v>
      </c>
      <c r="D106" s="48" t="s">
        <v>437</v>
      </c>
      <c r="E106" s="48" t="s">
        <v>437</v>
      </c>
      <c r="F106" s="48" t="s">
        <v>139</v>
      </c>
      <c r="G106" s="48">
        <v>298.49498826914697</v>
      </c>
      <c r="H106" s="63">
        <v>6</v>
      </c>
      <c r="I106" s="63">
        <v>4</v>
      </c>
    </row>
    <row r="107" spans="1:9" ht="25.5" x14ac:dyDescent="0.25">
      <c r="A107" s="46" t="s">
        <v>268</v>
      </c>
      <c r="B107" s="62">
        <v>1000000</v>
      </c>
      <c r="C107" s="48" t="s">
        <v>14</v>
      </c>
      <c r="D107" s="48" t="s">
        <v>438</v>
      </c>
      <c r="E107" s="48" t="s">
        <v>438</v>
      </c>
      <c r="F107" s="48" t="s">
        <v>139</v>
      </c>
      <c r="G107" s="48">
        <v>279.24614710128498</v>
      </c>
      <c r="H107" s="63">
        <v>5</v>
      </c>
      <c r="I107" s="63">
        <v>4</v>
      </c>
    </row>
    <row r="108" spans="1:9" ht="38.25" x14ac:dyDescent="0.25">
      <c r="A108" s="46" t="s">
        <v>269</v>
      </c>
      <c r="B108" s="62">
        <v>700000</v>
      </c>
      <c r="C108" s="48" t="s">
        <v>14</v>
      </c>
      <c r="D108" s="48" t="s">
        <v>439</v>
      </c>
      <c r="E108" s="48" t="s">
        <v>439</v>
      </c>
      <c r="F108" s="48" t="s">
        <v>139</v>
      </c>
      <c r="G108" s="48">
        <v>185.88643931870001</v>
      </c>
      <c r="H108" s="63">
        <v>4</v>
      </c>
      <c r="I108" s="63">
        <v>2</v>
      </c>
    </row>
    <row r="109" spans="1:9" ht="38.25" x14ac:dyDescent="0.25">
      <c r="A109" s="46" t="s">
        <v>270</v>
      </c>
      <c r="B109" s="62">
        <v>1242266.3</v>
      </c>
      <c r="C109" s="48" t="s">
        <v>14</v>
      </c>
      <c r="D109" s="48" t="s">
        <v>55</v>
      </c>
      <c r="E109" s="48" t="s">
        <v>55</v>
      </c>
      <c r="F109" s="48" t="s">
        <v>405</v>
      </c>
      <c r="G109" s="48">
        <v>10</v>
      </c>
      <c r="H109" s="63">
        <v>6</v>
      </c>
      <c r="I109" s="63">
        <v>4</v>
      </c>
    </row>
    <row r="110" spans="1:9" ht="25.5" x14ac:dyDescent="0.25">
      <c r="A110" s="46" t="s">
        <v>271</v>
      </c>
      <c r="B110" s="62">
        <v>257733.7</v>
      </c>
      <c r="C110" s="48" t="s">
        <v>14</v>
      </c>
      <c r="D110" s="48" t="s">
        <v>55</v>
      </c>
      <c r="E110" s="48" t="s">
        <v>55</v>
      </c>
      <c r="F110" s="48" t="s">
        <v>139</v>
      </c>
      <c r="G110" s="48">
        <v>76.9322177580638</v>
      </c>
      <c r="H110" s="63">
        <v>2</v>
      </c>
      <c r="I110" s="63">
        <v>1</v>
      </c>
    </row>
    <row r="111" spans="1:9" ht="38.25" x14ac:dyDescent="0.25">
      <c r="A111" s="46" t="s">
        <v>272</v>
      </c>
      <c r="B111" s="62">
        <v>800000</v>
      </c>
      <c r="C111" s="48" t="s">
        <v>14</v>
      </c>
      <c r="D111" s="48" t="s">
        <v>56</v>
      </c>
      <c r="E111" s="48" t="s">
        <v>56</v>
      </c>
      <c r="F111" s="48" t="s">
        <v>139</v>
      </c>
      <c r="G111" s="48">
        <v>212.441644935657</v>
      </c>
      <c r="H111" s="63">
        <v>4</v>
      </c>
      <c r="I111" s="63">
        <v>3</v>
      </c>
    </row>
    <row r="112" spans="1:9" ht="63.75" x14ac:dyDescent="0.25">
      <c r="A112" s="46" t="s">
        <v>273</v>
      </c>
      <c r="B112" s="62">
        <v>800000</v>
      </c>
      <c r="C112" s="48" t="s">
        <v>14</v>
      </c>
      <c r="D112" s="48" t="s">
        <v>57</v>
      </c>
      <c r="E112" s="48" t="s">
        <v>57</v>
      </c>
      <c r="F112" s="48" t="s">
        <v>139</v>
      </c>
      <c r="G112" s="48">
        <v>223.39691768102799</v>
      </c>
      <c r="H112" s="63">
        <v>4</v>
      </c>
      <c r="I112" s="63">
        <v>3</v>
      </c>
    </row>
    <row r="113" spans="1:9" ht="38.25" x14ac:dyDescent="0.25">
      <c r="A113" s="46" t="s">
        <v>274</v>
      </c>
      <c r="B113" s="62">
        <v>248453.26</v>
      </c>
      <c r="C113" s="48" t="s">
        <v>14</v>
      </c>
      <c r="D113" s="48" t="s">
        <v>58</v>
      </c>
      <c r="E113" s="48" t="s">
        <v>440</v>
      </c>
      <c r="F113" s="48" t="s">
        <v>405</v>
      </c>
      <c r="G113" s="48">
        <v>2</v>
      </c>
      <c r="H113" s="63">
        <v>1</v>
      </c>
      <c r="I113" s="63">
        <v>1</v>
      </c>
    </row>
    <row r="114" spans="1:9" ht="38.25" x14ac:dyDescent="0.25">
      <c r="A114" s="46" t="s">
        <v>275</v>
      </c>
      <c r="B114" s="62">
        <v>248453.26</v>
      </c>
      <c r="C114" s="48" t="s">
        <v>14</v>
      </c>
      <c r="D114" s="48" t="s">
        <v>58</v>
      </c>
      <c r="E114" s="48" t="s">
        <v>410</v>
      </c>
      <c r="F114" s="48" t="s">
        <v>405</v>
      </c>
      <c r="G114" s="48">
        <v>2</v>
      </c>
      <c r="H114" s="63">
        <v>1</v>
      </c>
      <c r="I114" s="63">
        <v>1</v>
      </c>
    </row>
    <row r="115" spans="1:9" ht="38.25" x14ac:dyDescent="0.25">
      <c r="A115" s="46" t="s">
        <v>276</v>
      </c>
      <c r="B115" s="62">
        <v>248453.26</v>
      </c>
      <c r="C115" s="48" t="s">
        <v>14</v>
      </c>
      <c r="D115" s="48" t="s">
        <v>58</v>
      </c>
      <c r="E115" s="48" t="s">
        <v>441</v>
      </c>
      <c r="F115" s="48" t="s">
        <v>405</v>
      </c>
      <c r="G115" s="48">
        <v>2</v>
      </c>
      <c r="H115" s="63">
        <v>1</v>
      </c>
      <c r="I115" s="63">
        <v>1</v>
      </c>
    </row>
    <row r="116" spans="1:9" ht="38.25" x14ac:dyDescent="0.25">
      <c r="A116" s="46" t="s">
        <v>277</v>
      </c>
      <c r="B116" s="62">
        <v>124226.63</v>
      </c>
      <c r="C116" s="48" t="s">
        <v>14</v>
      </c>
      <c r="D116" s="48" t="s">
        <v>58</v>
      </c>
      <c r="E116" s="48" t="s">
        <v>442</v>
      </c>
      <c r="F116" s="48" t="s">
        <v>405</v>
      </c>
      <c r="G116" s="48">
        <v>1</v>
      </c>
      <c r="H116" s="63">
        <v>1</v>
      </c>
      <c r="I116" s="63">
        <v>0</v>
      </c>
    </row>
    <row r="117" spans="1:9" ht="38.25" x14ac:dyDescent="0.25">
      <c r="A117" s="46" t="s">
        <v>278</v>
      </c>
      <c r="B117" s="62">
        <v>372679.89</v>
      </c>
      <c r="C117" s="48" t="s">
        <v>14</v>
      </c>
      <c r="D117" s="48" t="s">
        <v>58</v>
      </c>
      <c r="E117" s="48" t="s">
        <v>58</v>
      </c>
      <c r="F117" s="48" t="s">
        <v>405</v>
      </c>
      <c r="G117" s="48">
        <v>3</v>
      </c>
      <c r="H117" s="63">
        <v>2</v>
      </c>
      <c r="I117" s="63">
        <v>1</v>
      </c>
    </row>
    <row r="118" spans="1:9" ht="38.25" x14ac:dyDescent="0.25">
      <c r="A118" s="46" t="s">
        <v>279</v>
      </c>
      <c r="B118" s="62">
        <v>167507</v>
      </c>
      <c r="C118" s="48" t="s">
        <v>14</v>
      </c>
      <c r="D118" s="48" t="s">
        <v>58</v>
      </c>
      <c r="E118" s="48" t="s">
        <v>58</v>
      </c>
      <c r="F118" s="48" t="s">
        <v>139</v>
      </c>
      <c r="G118" s="48">
        <v>50</v>
      </c>
      <c r="H118" s="63">
        <v>1</v>
      </c>
      <c r="I118" s="63">
        <v>1</v>
      </c>
    </row>
    <row r="119" spans="1:9" ht="38.25" x14ac:dyDescent="0.25">
      <c r="A119" s="46" t="s">
        <v>280</v>
      </c>
      <c r="B119" s="62">
        <v>90226.7</v>
      </c>
      <c r="C119" s="48" t="s">
        <v>14</v>
      </c>
      <c r="D119" s="48" t="s">
        <v>58</v>
      </c>
      <c r="E119" s="48" t="s">
        <v>442</v>
      </c>
      <c r="F119" s="48" t="s">
        <v>139</v>
      </c>
      <c r="G119" s="48">
        <v>26.9322177580638</v>
      </c>
      <c r="H119" s="63">
        <v>1</v>
      </c>
      <c r="I119" s="63">
        <v>0</v>
      </c>
    </row>
    <row r="120" spans="1:9" ht="38.25" x14ac:dyDescent="0.25">
      <c r="A120" s="46" t="s">
        <v>281</v>
      </c>
      <c r="B120" s="62">
        <v>800000</v>
      </c>
      <c r="C120" s="48" t="s">
        <v>14</v>
      </c>
      <c r="D120" s="48" t="s">
        <v>59</v>
      </c>
      <c r="E120" s="48" t="s">
        <v>59</v>
      </c>
      <c r="F120" s="48" t="s">
        <v>139</v>
      </c>
      <c r="G120" s="48">
        <v>212.441644935657</v>
      </c>
      <c r="H120" s="63">
        <v>4</v>
      </c>
      <c r="I120" s="63">
        <v>3</v>
      </c>
    </row>
    <row r="121" spans="1:9" ht="51" x14ac:dyDescent="0.25">
      <c r="A121" s="46" t="s">
        <v>282</v>
      </c>
      <c r="B121" s="62">
        <v>551578.48</v>
      </c>
      <c r="C121" s="48" t="s">
        <v>14</v>
      </c>
      <c r="D121" s="48" t="s">
        <v>443</v>
      </c>
      <c r="E121" s="48" t="s">
        <v>443</v>
      </c>
      <c r="F121" s="48" t="s">
        <v>405</v>
      </c>
      <c r="G121" s="48">
        <v>4</v>
      </c>
      <c r="H121" s="63">
        <v>2</v>
      </c>
      <c r="I121" s="63">
        <v>2</v>
      </c>
    </row>
    <row r="122" spans="1:9" ht="38.25" x14ac:dyDescent="0.25">
      <c r="A122" s="46" t="s">
        <v>283</v>
      </c>
      <c r="B122" s="62">
        <v>413683.86</v>
      </c>
      <c r="C122" s="48" t="s">
        <v>14</v>
      </c>
      <c r="D122" s="48" t="s">
        <v>443</v>
      </c>
      <c r="E122" s="48" t="s">
        <v>443</v>
      </c>
      <c r="F122" s="48" t="s">
        <v>405</v>
      </c>
      <c r="G122" s="48">
        <v>3</v>
      </c>
      <c r="H122" s="63">
        <v>2</v>
      </c>
      <c r="I122" s="63">
        <v>1</v>
      </c>
    </row>
    <row r="123" spans="1:9" ht="51" x14ac:dyDescent="0.25">
      <c r="A123" s="46" t="s">
        <v>284</v>
      </c>
      <c r="B123" s="62">
        <v>413683.86</v>
      </c>
      <c r="C123" s="48" t="s">
        <v>14</v>
      </c>
      <c r="D123" s="48" t="s">
        <v>443</v>
      </c>
      <c r="E123" s="48" t="s">
        <v>443</v>
      </c>
      <c r="F123" s="48" t="s">
        <v>405</v>
      </c>
      <c r="G123" s="48">
        <v>3</v>
      </c>
      <c r="H123" s="63">
        <v>2</v>
      </c>
      <c r="I123" s="63">
        <v>1</v>
      </c>
    </row>
    <row r="124" spans="1:9" ht="38.25" x14ac:dyDescent="0.25">
      <c r="A124" s="46" t="s">
        <v>285</v>
      </c>
      <c r="B124" s="62">
        <v>621053.80000000005</v>
      </c>
      <c r="C124" s="48" t="s">
        <v>14</v>
      </c>
      <c r="D124" s="48" t="s">
        <v>443</v>
      </c>
      <c r="E124" s="48" t="s">
        <v>443</v>
      </c>
      <c r="F124" s="48" t="s">
        <v>139</v>
      </c>
      <c r="G124" s="48">
        <v>164.922113581925</v>
      </c>
      <c r="H124" s="63">
        <v>4</v>
      </c>
      <c r="I124" s="63">
        <v>2</v>
      </c>
    </row>
    <row r="125" spans="1:9" ht="38.25" x14ac:dyDescent="0.25">
      <c r="A125" s="46" t="s">
        <v>286</v>
      </c>
      <c r="B125" s="62">
        <v>124226.63</v>
      </c>
      <c r="C125" s="48" t="s">
        <v>14</v>
      </c>
      <c r="D125" s="48" t="s">
        <v>61</v>
      </c>
      <c r="E125" s="48" t="s">
        <v>61</v>
      </c>
      <c r="F125" s="48" t="s">
        <v>405</v>
      </c>
      <c r="G125" s="48">
        <v>1</v>
      </c>
      <c r="H125" s="63">
        <v>1</v>
      </c>
      <c r="I125" s="63">
        <v>0</v>
      </c>
    </row>
    <row r="126" spans="1:9" ht="38.25" x14ac:dyDescent="0.25">
      <c r="A126" s="46" t="s">
        <v>287</v>
      </c>
      <c r="B126" s="62">
        <v>372679.89</v>
      </c>
      <c r="C126" s="48" t="s">
        <v>14</v>
      </c>
      <c r="D126" s="48" t="s">
        <v>61</v>
      </c>
      <c r="E126" s="48" t="s">
        <v>444</v>
      </c>
      <c r="F126" s="48" t="s">
        <v>405</v>
      </c>
      <c r="G126" s="48">
        <v>3</v>
      </c>
      <c r="H126" s="63">
        <v>2</v>
      </c>
      <c r="I126" s="63">
        <v>1</v>
      </c>
    </row>
    <row r="127" spans="1:9" ht="38.25" x14ac:dyDescent="0.25">
      <c r="A127" s="46" t="s">
        <v>288</v>
      </c>
      <c r="B127" s="62">
        <v>496906.52</v>
      </c>
      <c r="C127" s="48" t="s">
        <v>14</v>
      </c>
      <c r="D127" s="48" t="s">
        <v>61</v>
      </c>
      <c r="E127" s="48" t="s">
        <v>445</v>
      </c>
      <c r="F127" s="48" t="s">
        <v>405</v>
      </c>
      <c r="G127" s="48">
        <v>4</v>
      </c>
      <c r="H127" s="63">
        <v>2</v>
      </c>
      <c r="I127" s="63">
        <v>2</v>
      </c>
    </row>
    <row r="128" spans="1:9" ht="38.25" x14ac:dyDescent="0.25">
      <c r="A128" s="46" t="s">
        <v>289</v>
      </c>
      <c r="B128" s="62">
        <v>248453.26</v>
      </c>
      <c r="C128" s="48" t="s">
        <v>14</v>
      </c>
      <c r="D128" s="48" t="s">
        <v>61</v>
      </c>
      <c r="E128" s="48" t="s">
        <v>446</v>
      </c>
      <c r="F128" s="48" t="s">
        <v>405</v>
      </c>
      <c r="G128" s="48">
        <v>2</v>
      </c>
      <c r="H128" s="63">
        <v>1</v>
      </c>
      <c r="I128" s="63">
        <v>1</v>
      </c>
    </row>
    <row r="129" spans="1:9" ht="38.25" x14ac:dyDescent="0.25">
      <c r="A129" s="46" t="s">
        <v>290</v>
      </c>
      <c r="B129" s="62">
        <v>257733.7</v>
      </c>
      <c r="C129" s="48" t="s">
        <v>14</v>
      </c>
      <c r="D129" s="48" t="s">
        <v>61</v>
      </c>
      <c r="E129" s="48" t="s">
        <v>61</v>
      </c>
      <c r="F129" s="48" t="s">
        <v>139</v>
      </c>
      <c r="G129" s="48">
        <v>76.9322177580638</v>
      </c>
      <c r="H129" s="63">
        <v>2</v>
      </c>
      <c r="I129" s="63">
        <v>1</v>
      </c>
    </row>
    <row r="130" spans="1:9" ht="38.25" x14ac:dyDescent="0.25">
      <c r="A130" s="46" t="s">
        <v>291</v>
      </c>
      <c r="B130" s="62">
        <v>1242266.3</v>
      </c>
      <c r="C130" s="48" t="s">
        <v>14</v>
      </c>
      <c r="D130" s="48" t="s">
        <v>62</v>
      </c>
      <c r="E130" s="48" t="s">
        <v>447</v>
      </c>
      <c r="F130" s="48" t="s">
        <v>405</v>
      </c>
      <c r="G130" s="48">
        <v>10</v>
      </c>
      <c r="H130" s="63">
        <v>6</v>
      </c>
      <c r="I130" s="63">
        <v>4</v>
      </c>
    </row>
    <row r="131" spans="1:9" ht="25.5" x14ac:dyDescent="0.25">
      <c r="A131" s="46" t="s">
        <v>292</v>
      </c>
      <c r="B131" s="62">
        <v>257733.7</v>
      </c>
      <c r="C131" s="48" t="s">
        <v>14</v>
      </c>
      <c r="D131" s="48" t="s">
        <v>62</v>
      </c>
      <c r="E131" s="48" t="s">
        <v>447</v>
      </c>
      <c r="F131" s="48" t="s">
        <v>139</v>
      </c>
      <c r="G131" s="48">
        <v>76.9322177580638</v>
      </c>
      <c r="H131" s="63">
        <v>2</v>
      </c>
      <c r="I131" s="63">
        <v>1</v>
      </c>
    </row>
    <row r="132" spans="1:9" ht="25.5" x14ac:dyDescent="0.25">
      <c r="A132" s="46" t="s">
        <v>293</v>
      </c>
      <c r="B132" s="62">
        <v>1000000</v>
      </c>
      <c r="C132" s="48" t="s">
        <v>14</v>
      </c>
      <c r="D132" s="48" t="s">
        <v>448</v>
      </c>
      <c r="E132" s="48" t="s">
        <v>448</v>
      </c>
      <c r="F132" s="48" t="s">
        <v>139</v>
      </c>
      <c r="G132" s="48">
        <v>279.24614710128498</v>
      </c>
      <c r="H132" s="63">
        <v>5</v>
      </c>
      <c r="I132" s="63">
        <v>4</v>
      </c>
    </row>
    <row r="133" spans="1:9" ht="38.25" x14ac:dyDescent="0.25">
      <c r="A133" s="46" t="s">
        <v>294</v>
      </c>
      <c r="B133" s="62">
        <v>1000000</v>
      </c>
      <c r="C133" s="48" t="s">
        <v>14</v>
      </c>
      <c r="D133" s="48" t="s">
        <v>449</v>
      </c>
      <c r="E133" s="48" t="s">
        <v>450</v>
      </c>
      <c r="F133" s="48" t="s">
        <v>139</v>
      </c>
      <c r="G133" s="48">
        <v>298.49498826914697</v>
      </c>
      <c r="H133" s="63">
        <v>6</v>
      </c>
      <c r="I133" s="63">
        <v>4</v>
      </c>
    </row>
    <row r="134" spans="1:9" ht="38.25" x14ac:dyDescent="0.25">
      <c r="A134" s="46" t="s">
        <v>295</v>
      </c>
      <c r="B134" s="62">
        <v>1000000</v>
      </c>
      <c r="C134" s="48" t="s">
        <v>14</v>
      </c>
      <c r="D134" s="48" t="s">
        <v>65</v>
      </c>
      <c r="E134" s="48" t="s">
        <v>65</v>
      </c>
      <c r="F134" s="48" t="s">
        <v>139</v>
      </c>
      <c r="G134" s="48">
        <v>279.24614710128498</v>
      </c>
      <c r="H134" s="63">
        <v>5</v>
      </c>
      <c r="I134" s="63">
        <v>4</v>
      </c>
    </row>
    <row r="135" spans="1:9" ht="38.25" x14ac:dyDescent="0.25">
      <c r="A135" s="46" t="s">
        <v>296</v>
      </c>
      <c r="B135" s="62">
        <v>621133.15</v>
      </c>
      <c r="C135" s="48" t="s">
        <v>14</v>
      </c>
      <c r="D135" s="48" t="s">
        <v>66</v>
      </c>
      <c r="E135" s="48" t="s">
        <v>66</v>
      </c>
      <c r="F135" s="48" t="s">
        <v>405</v>
      </c>
      <c r="G135" s="48">
        <v>5</v>
      </c>
      <c r="H135" s="63">
        <v>3</v>
      </c>
      <c r="I135" s="63">
        <v>2</v>
      </c>
    </row>
    <row r="136" spans="1:9" ht="38.25" x14ac:dyDescent="0.25">
      <c r="A136" s="46" t="s">
        <v>297</v>
      </c>
      <c r="B136" s="62">
        <v>621133.15</v>
      </c>
      <c r="C136" s="48" t="s">
        <v>14</v>
      </c>
      <c r="D136" s="48" t="s">
        <v>66</v>
      </c>
      <c r="E136" s="48" t="s">
        <v>66</v>
      </c>
      <c r="F136" s="48" t="s">
        <v>405</v>
      </c>
      <c r="G136" s="48">
        <v>5</v>
      </c>
      <c r="H136" s="63">
        <v>3</v>
      </c>
      <c r="I136" s="63">
        <v>2</v>
      </c>
    </row>
    <row r="137" spans="1:9" ht="25.5" x14ac:dyDescent="0.25">
      <c r="A137" s="46" t="s">
        <v>298</v>
      </c>
      <c r="B137" s="62">
        <v>257733.7</v>
      </c>
      <c r="C137" s="48" t="s">
        <v>14</v>
      </c>
      <c r="D137" s="48" t="s">
        <v>66</v>
      </c>
      <c r="E137" s="48" t="s">
        <v>66</v>
      </c>
      <c r="F137" s="48" t="s">
        <v>139</v>
      </c>
      <c r="G137" s="48">
        <v>76.932217758064084</v>
      </c>
      <c r="H137" s="63">
        <v>2</v>
      </c>
      <c r="I137" s="63">
        <v>1</v>
      </c>
    </row>
    <row r="138" spans="1:9" ht="25.5" x14ac:dyDescent="0.25">
      <c r="A138" s="46" t="s">
        <v>299</v>
      </c>
      <c r="B138" s="62">
        <v>356683.7</v>
      </c>
      <c r="C138" s="48" t="s">
        <v>14</v>
      </c>
      <c r="D138" s="48" t="s">
        <v>66</v>
      </c>
      <c r="E138" s="48" t="s">
        <v>170</v>
      </c>
      <c r="F138" s="48" t="s">
        <v>139</v>
      </c>
      <c r="G138" s="48">
        <v>106.46829684729592</v>
      </c>
      <c r="H138" s="63">
        <v>2</v>
      </c>
      <c r="I138" s="63">
        <v>1</v>
      </c>
    </row>
    <row r="139" spans="1:9" ht="38.25" x14ac:dyDescent="0.25">
      <c r="A139" s="46" t="s">
        <v>300</v>
      </c>
      <c r="B139" s="62">
        <v>1143316.3</v>
      </c>
      <c r="C139" s="48" t="s">
        <v>14</v>
      </c>
      <c r="D139" s="48" t="s">
        <v>66</v>
      </c>
      <c r="E139" s="48" t="s">
        <v>170</v>
      </c>
      <c r="F139" s="48" t="s">
        <v>405</v>
      </c>
      <c r="G139" s="48">
        <v>10</v>
      </c>
      <c r="H139" s="63">
        <v>6</v>
      </c>
      <c r="I139" s="63">
        <v>4</v>
      </c>
    </row>
    <row r="140" spans="1:9" ht="38.25" x14ac:dyDescent="0.25">
      <c r="A140" s="46" t="s">
        <v>121</v>
      </c>
      <c r="B140" s="62">
        <v>621133.15</v>
      </c>
      <c r="C140" s="48" t="s">
        <v>14</v>
      </c>
      <c r="D140" s="48" t="s">
        <v>27</v>
      </c>
      <c r="E140" s="48" t="s">
        <v>27</v>
      </c>
      <c r="F140" s="48" t="s">
        <v>405</v>
      </c>
      <c r="G140" s="48">
        <v>5</v>
      </c>
      <c r="H140" s="63">
        <v>3</v>
      </c>
      <c r="I140" s="63">
        <v>2</v>
      </c>
    </row>
    <row r="141" spans="1:9" ht="38.25" x14ac:dyDescent="0.25">
      <c r="A141" s="46" t="s">
        <v>122</v>
      </c>
      <c r="B141" s="62">
        <v>621133.15</v>
      </c>
      <c r="C141" s="48" t="s">
        <v>14</v>
      </c>
      <c r="D141" s="48" t="s">
        <v>27</v>
      </c>
      <c r="E141" s="48" t="s">
        <v>27</v>
      </c>
      <c r="F141" s="48" t="s">
        <v>405</v>
      </c>
      <c r="G141" s="48">
        <v>5</v>
      </c>
      <c r="H141" s="63">
        <v>3</v>
      </c>
      <c r="I141" s="63">
        <v>2</v>
      </c>
    </row>
    <row r="142" spans="1:9" ht="38.25" x14ac:dyDescent="0.25">
      <c r="A142" s="46" t="s">
        <v>123</v>
      </c>
      <c r="B142" s="62">
        <v>496906.52</v>
      </c>
      <c r="C142" s="48" t="s">
        <v>14</v>
      </c>
      <c r="D142" s="48" t="s">
        <v>27</v>
      </c>
      <c r="E142" s="48" t="s">
        <v>27</v>
      </c>
      <c r="F142" s="48" t="s">
        <v>405</v>
      </c>
      <c r="G142" s="48">
        <v>4</v>
      </c>
      <c r="H142" s="63">
        <v>2</v>
      </c>
      <c r="I142" s="63">
        <v>2</v>
      </c>
    </row>
    <row r="143" spans="1:9" ht="38.25" x14ac:dyDescent="0.25">
      <c r="A143" s="46" t="s">
        <v>301</v>
      </c>
      <c r="B143" s="62">
        <v>496906.52</v>
      </c>
      <c r="C143" s="48" t="s">
        <v>14</v>
      </c>
      <c r="D143" s="48" t="s">
        <v>27</v>
      </c>
      <c r="E143" s="48" t="s">
        <v>27</v>
      </c>
      <c r="F143" s="48" t="s">
        <v>405</v>
      </c>
      <c r="G143" s="48">
        <v>4</v>
      </c>
      <c r="H143" s="63">
        <v>2</v>
      </c>
      <c r="I143" s="63">
        <v>2</v>
      </c>
    </row>
    <row r="144" spans="1:9" ht="38.25" x14ac:dyDescent="0.25">
      <c r="A144" s="46" t="s">
        <v>302</v>
      </c>
      <c r="B144" s="62">
        <v>496906.52</v>
      </c>
      <c r="C144" s="48" t="s">
        <v>14</v>
      </c>
      <c r="D144" s="48" t="s">
        <v>27</v>
      </c>
      <c r="E144" s="48" t="s">
        <v>27</v>
      </c>
      <c r="F144" s="48" t="s">
        <v>405</v>
      </c>
      <c r="G144" s="48">
        <v>4</v>
      </c>
      <c r="H144" s="63">
        <v>2</v>
      </c>
      <c r="I144" s="63">
        <v>2</v>
      </c>
    </row>
    <row r="145" spans="1:9" ht="38.25" x14ac:dyDescent="0.25">
      <c r="A145" s="46" t="s">
        <v>303</v>
      </c>
      <c r="B145" s="62">
        <v>496906.52</v>
      </c>
      <c r="C145" s="48" t="s">
        <v>14</v>
      </c>
      <c r="D145" s="48" t="s">
        <v>27</v>
      </c>
      <c r="E145" s="48" t="s">
        <v>152</v>
      </c>
      <c r="F145" s="48" t="s">
        <v>405</v>
      </c>
      <c r="G145" s="48">
        <v>4</v>
      </c>
      <c r="H145" s="63">
        <v>2</v>
      </c>
      <c r="I145" s="63">
        <v>2</v>
      </c>
    </row>
    <row r="146" spans="1:9" ht="38.25" x14ac:dyDescent="0.25">
      <c r="A146" s="46" t="s">
        <v>304</v>
      </c>
      <c r="B146" s="62">
        <v>496906.52</v>
      </c>
      <c r="C146" s="48" t="s">
        <v>14</v>
      </c>
      <c r="D146" s="48" t="s">
        <v>27</v>
      </c>
      <c r="E146" s="48" t="s">
        <v>151</v>
      </c>
      <c r="F146" s="48" t="s">
        <v>405</v>
      </c>
      <c r="G146" s="48">
        <v>4</v>
      </c>
      <c r="H146" s="63">
        <v>2</v>
      </c>
      <c r="I146" s="63">
        <v>2</v>
      </c>
    </row>
    <row r="147" spans="1:9" ht="25.5" x14ac:dyDescent="0.25">
      <c r="A147" s="46" t="s">
        <v>116</v>
      </c>
      <c r="B147" s="62">
        <v>621133.15</v>
      </c>
      <c r="C147" s="48" t="s">
        <v>14</v>
      </c>
      <c r="D147" s="48" t="s">
        <v>27</v>
      </c>
      <c r="E147" s="48" t="s">
        <v>150</v>
      </c>
      <c r="F147" s="48" t="s">
        <v>405</v>
      </c>
      <c r="G147" s="48">
        <v>5</v>
      </c>
      <c r="H147" s="63">
        <v>3</v>
      </c>
      <c r="I147" s="63">
        <v>2</v>
      </c>
    </row>
    <row r="148" spans="1:9" ht="38.25" x14ac:dyDescent="0.25">
      <c r="A148" s="46" t="s">
        <v>124</v>
      </c>
      <c r="B148" s="62">
        <v>496906.52</v>
      </c>
      <c r="C148" s="48" t="s">
        <v>14</v>
      </c>
      <c r="D148" s="48" t="s">
        <v>27</v>
      </c>
      <c r="E148" s="48" t="s">
        <v>153</v>
      </c>
      <c r="F148" s="48" t="s">
        <v>405</v>
      </c>
      <c r="G148" s="48">
        <v>4</v>
      </c>
      <c r="H148" s="63">
        <v>2</v>
      </c>
      <c r="I148" s="63">
        <v>2</v>
      </c>
    </row>
    <row r="149" spans="1:9" ht="38.25" x14ac:dyDescent="0.25">
      <c r="A149" s="46" t="s">
        <v>117</v>
      </c>
      <c r="B149" s="62">
        <v>457326.52</v>
      </c>
      <c r="C149" s="48" t="s">
        <v>14</v>
      </c>
      <c r="D149" s="48" t="s">
        <v>27</v>
      </c>
      <c r="E149" s="48" t="s">
        <v>151</v>
      </c>
      <c r="F149" s="48" t="s">
        <v>405</v>
      </c>
      <c r="G149" s="48">
        <v>4</v>
      </c>
      <c r="H149" s="63">
        <v>2</v>
      </c>
      <c r="I149" s="63">
        <v>2</v>
      </c>
    </row>
    <row r="150" spans="1:9" ht="25.5" x14ac:dyDescent="0.25">
      <c r="A150" s="46" t="s">
        <v>118</v>
      </c>
      <c r="B150" s="62">
        <v>457326.52</v>
      </c>
      <c r="C150" s="48" t="s">
        <v>14</v>
      </c>
      <c r="D150" s="48" t="s">
        <v>27</v>
      </c>
      <c r="E150" s="48" t="s">
        <v>150</v>
      </c>
      <c r="F150" s="48" t="s">
        <v>405</v>
      </c>
      <c r="G150" s="48">
        <v>4</v>
      </c>
      <c r="H150" s="63">
        <v>2</v>
      </c>
      <c r="I150" s="63">
        <v>2</v>
      </c>
    </row>
    <row r="151" spans="1:9" ht="38.25" x14ac:dyDescent="0.25">
      <c r="A151" s="46" t="s">
        <v>305</v>
      </c>
      <c r="B151" s="62">
        <v>457326.52</v>
      </c>
      <c r="C151" s="48" t="s">
        <v>14</v>
      </c>
      <c r="D151" s="48" t="s">
        <v>27</v>
      </c>
      <c r="E151" s="48" t="s">
        <v>153</v>
      </c>
      <c r="F151" s="48" t="s">
        <v>405</v>
      </c>
      <c r="G151" s="48">
        <v>4</v>
      </c>
      <c r="H151" s="63">
        <v>2</v>
      </c>
      <c r="I151" s="63">
        <v>2</v>
      </c>
    </row>
    <row r="152" spans="1:9" ht="38.25" x14ac:dyDescent="0.25">
      <c r="A152" s="46" t="s">
        <v>120</v>
      </c>
      <c r="B152" s="62">
        <v>457326.52</v>
      </c>
      <c r="C152" s="48" t="s">
        <v>14</v>
      </c>
      <c r="D152" s="48" t="s">
        <v>27</v>
      </c>
      <c r="E152" s="48" t="s">
        <v>152</v>
      </c>
      <c r="F152" s="48" t="s">
        <v>405</v>
      </c>
      <c r="G152" s="48">
        <v>4</v>
      </c>
      <c r="H152" s="63">
        <v>2</v>
      </c>
      <c r="I152" s="63">
        <v>2</v>
      </c>
    </row>
    <row r="153" spans="1:9" ht="38.25" x14ac:dyDescent="0.25">
      <c r="A153" s="46" t="s">
        <v>114</v>
      </c>
      <c r="B153" s="62">
        <v>457326.52</v>
      </c>
      <c r="C153" s="48" t="s">
        <v>14</v>
      </c>
      <c r="D153" s="48" t="s">
        <v>27</v>
      </c>
      <c r="E153" s="48" t="s">
        <v>148</v>
      </c>
      <c r="F153" s="48" t="s">
        <v>405</v>
      </c>
      <c r="G153" s="48">
        <v>4</v>
      </c>
      <c r="H153" s="63">
        <v>2</v>
      </c>
      <c r="I153" s="63">
        <v>2</v>
      </c>
    </row>
    <row r="154" spans="1:9" ht="38.25" x14ac:dyDescent="0.25">
      <c r="A154" s="46" t="s">
        <v>306</v>
      </c>
      <c r="B154" s="62">
        <v>457326.52</v>
      </c>
      <c r="C154" s="48" t="s">
        <v>14</v>
      </c>
      <c r="D154" s="48" t="s">
        <v>27</v>
      </c>
      <c r="E154" s="48" t="s">
        <v>451</v>
      </c>
      <c r="F154" s="48" t="s">
        <v>405</v>
      </c>
      <c r="G154" s="48">
        <v>4</v>
      </c>
      <c r="H154" s="63">
        <v>2</v>
      </c>
      <c r="I154" s="63">
        <v>2</v>
      </c>
    </row>
    <row r="155" spans="1:9" ht="38.25" x14ac:dyDescent="0.25">
      <c r="A155" s="46" t="s">
        <v>115</v>
      </c>
      <c r="B155" s="62">
        <v>457326.52</v>
      </c>
      <c r="C155" s="48" t="s">
        <v>14</v>
      </c>
      <c r="D155" s="48" t="s">
        <v>27</v>
      </c>
      <c r="E155" s="48" t="s">
        <v>149</v>
      </c>
      <c r="F155" s="48" t="s">
        <v>405</v>
      </c>
      <c r="G155" s="48">
        <v>4</v>
      </c>
      <c r="H155" s="63">
        <v>2</v>
      </c>
      <c r="I155" s="63">
        <v>2</v>
      </c>
    </row>
    <row r="156" spans="1:9" ht="38.25" x14ac:dyDescent="0.25">
      <c r="A156" s="46" t="s">
        <v>307</v>
      </c>
      <c r="B156" s="62">
        <v>509457.61333333352</v>
      </c>
      <c r="C156" s="48" t="s">
        <v>14</v>
      </c>
      <c r="D156" s="48" t="s">
        <v>27</v>
      </c>
      <c r="E156" s="48" t="s">
        <v>151</v>
      </c>
      <c r="F156" s="48" t="s">
        <v>139</v>
      </c>
      <c r="G156" s="48">
        <v>152.06</v>
      </c>
      <c r="H156" s="63">
        <v>2</v>
      </c>
      <c r="I156" s="63">
        <v>2</v>
      </c>
    </row>
    <row r="157" spans="1:9" ht="25.5" x14ac:dyDescent="0.25">
      <c r="A157" s="46" t="s">
        <v>119</v>
      </c>
      <c r="B157" s="62">
        <v>351764.7</v>
      </c>
      <c r="C157" s="48" t="s">
        <v>14</v>
      </c>
      <c r="D157" s="48" t="s">
        <v>27</v>
      </c>
      <c r="E157" s="48" t="s">
        <v>150</v>
      </c>
      <c r="F157" s="48" t="s">
        <v>139</v>
      </c>
      <c r="G157" s="48">
        <v>105</v>
      </c>
      <c r="H157" s="63">
        <v>2</v>
      </c>
      <c r="I157" s="63">
        <v>1</v>
      </c>
    </row>
    <row r="158" spans="1:9" ht="38.25" x14ac:dyDescent="0.25">
      <c r="A158" s="46" t="s">
        <v>308</v>
      </c>
      <c r="B158" s="62">
        <v>351764.7</v>
      </c>
      <c r="C158" s="48" t="s">
        <v>14</v>
      </c>
      <c r="D158" s="48" t="s">
        <v>27</v>
      </c>
      <c r="E158" s="48" t="s">
        <v>148</v>
      </c>
      <c r="F158" s="48" t="s">
        <v>139</v>
      </c>
      <c r="G158" s="48">
        <v>105</v>
      </c>
      <c r="H158" s="63">
        <v>2</v>
      </c>
      <c r="I158" s="63">
        <v>1</v>
      </c>
    </row>
    <row r="159" spans="1:9" ht="38.25" x14ac:dyDescent="0.25">
      <c r="A159" s="46" t="s">
        <v>309</v>
      </c>
      <c r="B159" s="62">
        <v>370444.39</v>
      </c>
      <c r="C159" s="48" t="s">
        <v>14</v>
      </c>
      <c r="D159" s="48" t="s">
        <v>27</v>
      </c>
      <c r="E159" s="48" t="s">
        <v>149</v>
      </c>
      <c r="F159" s="48" t="s">
        <v>139</v>
      </c>
      <c r="G159" s="48">
        <v>110.58</v>
      </c>
      <c r="H159" s="63">
        <v>2</v>
      </c>
      <c r="I159" s="63">
        <v>1</v>
      </c>
    </row>
    <row r="160" spans="1:9" ht="38.25" x14ac:dyDescent="0.25">
      <c r="A160" s="46" t="s">
        <v>310</v>
      </c>
      <c r="B160" s="62">
        <v>370444.39</v>
      </c>
      <c r="C160" s="48" t="s">
        <v>14</v>
      </c>
      <c r="D160" s="48" t="s">
        <v>27</v>
      </c>
      <c r="E160" s="48" t="s">
        <v>27</v>
      </c>
      <c r="F160" s="48" t="s">
        <v>139</v>
      </c>
      <c r="G160" s="48">
        <v>110.58</v>
      </c>
      <c r="H160" s="63">
        <v>2</v>
      </c>
      <c r="I160" s="63">
        <v>1</v>
      </c>
    </row>
    <row r="161" spans="1:9" ht="38.25" x14ac:dyDescent="0.25">
      <c r="A161" s="46" t="s">
        <v>95</v>
      </c>
      <c r="B161" s="62">
        <v>372679.89</v>
      </c>
      <c r="C161" s="48" t="s">
        <v>14</v>
      </c>
      <c r="D161" s="48" t="s">
        <v>31</v>
      </c>
      <c r="E161" s="48" t="s">
        <v>141</v>
      </c>
      <c r="F161" s="48" t="s">
        <v>405</v>
      </c>
      <c r="G161" s="48">
        <v>3</v>
      </c>
      <c r="H161" s="63">
        <v>2</v>
      </c>
      <c r="I161" s="63">
        <v>1</v>
      </c>
    </row>
    <row r="162" spans="1:9" ht="38.25" x14ac:dyDescent="0.25">
      <c r="A162" s="46" t="s">
        <v>311</v>
      </c>
      <c r="B162" s="62">
        <v>248453.26</v>
      </c>
      <c r="C162" s="48" t="s">
        <v>14</v>
      </c>
      <c r="D162" s="48" t="s">
        <v>31</v>
      </c>
      <c r="E162" s="48" t="s">
        <v>140</v>
      </c>
      <c r="F162" s="48" t="s">
        <v>405</v>
      </c>
      <c r="G162" s="48">
        <v>2</v>
      </c>
      <c r="H162" s="63">
        <v>1</v>
      </c>
      <c r="I162" s="63">
        <v>1</v>
      </c>
    </row>
    <row r="163" spans="1:9" ht="38.25" x14ac:dyDescent="0.25">
      <c r="A163" s="46" t="s">
        <v>96</v>
      </c>
      <c r="B163" s="62">
        <v>372679.89</v>
      </c>
      <c r="C163" s="48" t="s">
        <v>14</v>
      </c>
      <c r="D163" s="48" t="s">
        <v>31</v>
      </c>
      <c r="E163" s="48" t="s">
        <v>142</v>
      </c>
      <c r="F163" s="48" t="s">
        <v>405</v>
      </c>
      <c r="G163" s="48">
        <v>3</v>
      </c>
      <c r="H163" s="63">
        <v>2</v>
      </c>
      <c r="I163" s="63">
        <v>1</v>
      </c>
    </row>
    <row r="164" spans="1:9" ht="38.25" x14ac:dyDescent="0.25">
      <c r="A164" s="46" t="s">
        <v>101</v>
      </c>
      <c r="B164" s="62">
        <v>124226.63</v>
      </c>
      <c r="C164" s="48" t="s">
        <v>14</v>
      </c>
      <c r="D164" s="48" t="s">
        <v>31</v>
      </c>
      <c r="E164" s="48" t="s">
        <v>31</v>
      </c>
      <c r="F164" s="48" t="s">
        <v>405</v>
      </c>
      <c r="G164" s="48">
        <v>1</v>
      </c>
      <c r="H164" s="63">
        <v>1</v>
      </c>
      <c r="I164" s="63">
        <v>0</v>
      </c>
    </row>
    <row r="165" spans="1:9" ht="51" x14ac:dyDescent="0.25">
      <c r="A165" s="46" t="s">
        <v>102</v>
      </c>
      <c r="B165" s="62">
        <v>124226.63</v>
      </c>
      <c r="C165" s="48" t="s">
        <v>14</v>
      </c>
      <c r="D165" s="48" t="s">
        <v>31</v>
      </c>
      <c r="E165" s="48" t="s">
        <v>31</v>
      </c>
      <c r="F165" s="48" t="s">
        <v>405</v>
      </c>
      <c r="G165" s="48">
        <v>1</v>
      </c>
      <c r="H165" s="63">
        <v>1</v>
      </c>
      <c r="I165" s="63">
        <v>0</v>
      </c>
    </row>
    <row r="166" spans="1:9" ht="38.25" x14ac:dyDescent="0.25">
      <c r="A166" s="46" t="s">
        <v>103</v>
      </c>
      <c r="B166" s="62">
        <v>372679.89</v>
      </c>
      <c r="C166" s="48" t="s">
        <v>14</v>
      </c>
      <c r="D166" s="48" t="s">
        <v>31</v>
      </c>
      <c r="E166" s="48" t="s">
        <v>31</v>
      </c>
      <c r="F166" s="48" t="s">
        <v>405</v>
      </c>
      <c r="G166" s="48">
        <v>3</v>
      </c>
      <c r="H166" s="63">
        <v>2</v>
      </c>
      <c r="I166" s="63">
        <v>1</v>
      </c>
    </row>
    <row r="167" spans="1:9" ht="38.25" x14ac:dyDescent="0.25">
      <c r="A167" s="46" t="s">
        <v>103</v>
      </c>
      <c r="B167" s="62">
        <v>248453.26</v>
      </c>
      <c r="C167" s="48" t="s">
        <v>14</v>
      </c>
      <c r="D167" s="48" t="s">
        <v>31</v>
      </c>
      <c r="E167" s="48" t="s">
        <v>31</v>
      </c>
      <c r="F167" s="48" t="s">
        <v>405</v>
      </c>
      <c r="G167" s="48">
        <v>2</v>
      </c>
      <c r="H167" s="63">
        <v>1</v>
      </c>
      <c r="I167" s="63">
        <v>1</v>
      </c>
    </row>
    <row r="168" spans="1:9" ht="38.25" x14ac:dyDescent="0.25">
      <c r="A168" s="46" t="s">
        <v>104</v>
      </c>
      <c r="B168" s="62">
        <v>621133.15</v>
      </c>
      <c r="C168" s="48" t="s">
        <v>14</v>
      </c>
      <c r="D168" s="48" t="s">
        <v>31</v>
      </c>
      <c r="E168" s="48" t="s">
        <v>136</v>
      </c>
      <c r="F168" s="48" t="s">
        <v>405</v>
      </c>
      <c r="G168" s="48">
        <v>5</v>
      </c>
      <c r="H168" s="63">
        <v>3</v>
      </c>
      <c r="I168" s="63">
        <v>2</v>
      </c>
    </row>
    <row r="169" spans="1:9" ht="38.25" x14ac:dyDescent="0.25">
      <c r="A169" s="46" t="s">
        <v>105</v>
      </c>
      <c r="B169" s="62">
        <v>248453.26</v>
      </c>
      <c r="C169" s="48" t="s">
        <v>14</v>
      </c>
      <c r="D169" s="48" t="s">
        <v>31</v>
      </c>
      <c r="E169" s="48" t="s">
        <v>138</v>
      </c>
      <c r="F169" s="48" t="s">
        <v>405</v>
      </c>
      <c r="G169" s="48">
        <v>2</v>
      </c>
      <c r="H169" s="63">
        <v>1</v>
      </c>
      <c r="I169" s="63">
        <v>1</v>
      </c>
    </row>
    <row r="170" spans="1:9" ht="38.25" x14ac:dyDescent="0.25">
      <c r="A170" s="46" t="s">
        <v>97</v>
      </c>
      <c r="B170" s="62">
        <v>228663.26</v>
      </c>
      <c r="C170" s="48" t="s">
        <v>14</v>
      </c>
      <c r="D170" s="48" t="s">
        <v>31</v>
      </c>
      <c r="E170" s="48" t="s">
        <v>140</v>
      </c>
      <c r="F170" s="48" t="s">
        <v>405</v>
      </c>
      <c r="G170" s="48">
        <v>2</v>
      </c>
      <c r="H170" s="63">
        <v>1</v>
      </c>
      <c r="I170" s="63">
        <v>1</v>
      </c>
    </row>
    <row r="171" spans="1:9" ht="38.25" x14ac:dyDescent="0.25">
      <c r="A171" s="46" t="s">
        <v>98</v>
      </c>
      <c r="B171" s="62">
        <v>228663.26</v>
      </c>
      <c r="C171" s="48" t="s">
        <v>14</v>
      </c>
      <c r="D171" s="48" t="s">
        <v>31</v>
      </c>
      <c r="E171" s="48" t="s">
        <v>141</v>
      </c>
      <c r="F171" s="48" t="s">
        <v>405</v>
      </c>
      <c r="G171" s="48">
        <v>2</v>
      </c>
      <c r="H171" s="63">
        <v>1</v>
      </c>
      <c r="I171" s="63">
        <v>1</v>
      </c>
    </row>
    <row r="172" spans="1:9" ht="38.25" x14ac:dyDescent="0.25">
      <c r="A172" s="46" t="s">
        <v>106</v>
      </c>
      <c r="B172" s="62">
        <v>228663.26</v>
      </c>
      <c r="C172" s="48" t="s">
        <v>14</v>
      </c>
      <c r="D172" s="48" t="s">
        <v>31</v>
      </c>
      <c r="E172" s="48" t="s">
        <v>143</v>
      </c>
      <c r="F172" s="48" t="s">
        <v>405</v>
      </c>
      <c r="G172" s="48">
        <v>2</v>
      </c>
      <c r="H172" s="63">
        <v>1</v>
      </c>
      <c r="I172" s="63">
        <v>1</v>
      </c>
    </row>
    <row r="173" spans="1:9" ht="25.5" x14ac:dyDescent="0.25">
      <c r="A173" s="46" t="s">
        <v>107</v>
      </c>
      <c r="B173" s="62">
        <v>342994.89</v>
      </c>
      <c r="C173" s="48" t="s">
        <v>14</v>
      </c>
      <c r="D173" s="48" t="s">
        <v>31</v>
      </c>
      <c r="E173" s="48" t="s">
        <v>144</v>
      </c>
      <c r="F173" s="48" t="s">
        <v>405</v>
      </c>
      <c r="G173" s="48">
        <v>3</v>
      </c>
      <c r="H173" s="63">
        <v>2</v>
      </c>
      <c r="I173" s="63">
        <v>1</v>
      </c>
    </row>
    <row r="174" spans="1:9" ht="38.25" x14ac:dyDescent="0.25">
      <c r="A174" s="46" t="s">
        <v>312</v>
      </c>
      <c r="B174" s="62">
        <v>228663.26</v>
      </c>
      <c r="C174" s="48" t="s">
        <v>14</v>
      </c>
      <c r="D174" s="48" t="s">
        <v>31</v>
      </c>
      <c r="E174" s="48" t="s">
        <v>452</v>
      </c>
      <c r="F174" s="48" t="s">
        <v>405</v>
      </c>
      <c r="G174" s="48">
        <v>2</v>
      </c>
      <c r="H174" s="63">
        <v>1</v>
      </c>
      <c r="I174" s="63">
        <v>1</v>
      </c>
    </row>
    <row r="175" spans="1:9" ht="38.25" x14ac:dyDescent="0.25">
      <c r="A175" s="46" t="s">
        <v>108</v>
      </c>
      <c r="B175" s="62">
        <v>228663.26</v>
      </c>
      <c r="C175" s="48" t="s">
        <v>14</v>
      </c>
      <c r="D175" s="48" t="s">
        <v>31</v>
      </c>
      <c r="E175" s="48" t="s">
        <v>145</v>
      </c>
      <c r="F175" s="48" t="s">
        <v>405</v>
      </c>
      <c r="G175" s="48">
        <v>2</v>
      </c>
      <c r="H175" s="63">
        <v>1</v>
      </c>
      <c r="I175" s="63">
        <v>1</v>
      </c>
    </row>
    <row r="176" spans="1:9" ht="25.5" x14ac:dyDescent="0.25">
      <c r="A176" s="46" t="s">
        <v>90</v>
      </c>
      <c r="B176" s="62">
        <v>342994.89</v>
      </c>
      <c r="C176" s="48" t="s">
        <v>14</v>
      </c>
      <c r="D176" s="48" t="s">
        <v>31</v>
      </c>
      <c r="E176" s="48" t="s">
        <v>136</v>
      </c>
      <c r="F176" s="48" t="s">
        <v>405</v>
      </c>
      <c r="G176" s="48">
        <v>3</v>
      </c>
      <c r="H176" s="63">
        <v>2</v>
      </c>
      <c r="I176" s="63">
        <v>1</v>
      </c>
    </row>
    <row r="177" spans="1:9" ht="38.25" x14ac:dyDescent="0.25">
      <c r="A177" s="46" t="s">
        <v>91</v>
      </c>
      <c r="B177" s="62">
        <v>228663.26</v>
      </c>
      <c r="C177" s="48" t="s">
        <v>14</v>
      </c>
      <c r="D177" s="48" t="s">
        <v>31</v>
      </c>
      <c r="E177" s="48" t="s">
        <v>137</v>
      </c>
      <c r="F177" s="48" t="s">
        <v>405</v>
      </c>
      <c r="G177" s="48">
        <v>2</v>
      </c>
      <c r="H177" s="63">
        <v>1</v>
      </c>
      <c r="I177" s="63">
        <v>1</v>
      </c>
    </row>
    <row r="178" spans="1:9" ht="38.25" x14ac:dyDescent="0.25">
      <c r="A178" s="46" t="s">
        <v>92</v>
      </c>
      <c r="B178" s="62">
        <v>228663.26</v>
      </c>
      <c r="C178" s="48" t="s">
        <v>14</v>
      </c>
      <c r="D178" s="48" t="s">
        <v>31</v>
      </c>
      <c r="E178" s="48" t="s">
        <v>138</v>
      </c>
      <c r="F178" s="48" t="s">
        <v>405</v>
      </c>
      <c r="G178" s="48">
        <v>2</v>
      </c>
      <c r="H178" s="63">
        <v>1</v>
      </c>
      <c r="I178" s="63">
        <v>1</v>
      </c>
    </row>
    <row r="179" spans="1:9" ht="38.25" x14ac:dyDescent="0.25">
      <c r="A179" s="46" t="s">
        <v>99</v>
      </c>
      <c r="B179" s="62">
        <v>586274.5</v>
      </c>
      <c r="C179" s="48" t="s">
        <v>14</v>
      </c>
      <c r="D179" s="48" t="s">
        <v>31</v>
      </c>
      <c r="E179" s="48" t="s">
        <v>31</v>
      </c>
      <c r="F179" s="48" t="s">
        <v>139</v>
      </c>
      <c r="G179" s="48">
        <v>175</v>
      </c>
      <c r="H179" s="63">
        <v>3</v>
      </c>
      <c r="I179" s="63">
        <v>2</v>
      </c>
    </row>
    <row r="180" spans="1:9" ht="51" x14ac:dyDescent="0.25">
      <c r="A180" s="46" t="s">
        <v>100</v>
      </c>
      <c r="B180" s="62">
        <v>932719.09</v>
      </c>
      <c r="C180" s="48" t="s">
        <v>14</v>
      </c>
      <c r="D180" s="48" t="s">
        <v>31</v>
      </c>
      <c r="E180" s="48" t="s">
        <v>31</v>
      </c>
      <c r="F180" s="48" t="s">
        <v>139</v>
      </c>
      <c r="G180" s="48">
        <v>278.41197382795997</v>
      </c>
      <c r="H180" s="63">
        <v>5</v>
      </c>
      <c r="I180" s="63">
        <v>3</v>
      </c>
    </row>
    <row r="181" spans="1:9" ht="38.25" x14ac:dyDescent="0.25">
      <c r="A181" s="46" t="s">
        <v>313</v>
      </c>
      <c r="B181" s="62">
        <v>469019.6</v>
      </c>
      <c r="C181" s="48" t="s">
        <v>14</v>
      </c>
      <c r="D181" s="48" t="s">
        <v>31</v>
      </c>
      <c r="E181" s="48" t="s">
        <v>138</v>
      </c>
      <c r="F181" s="48" t="s">
        <v>139</v>
      </c>
      <c r="G181" s="48">
        <v>140</v>
      </c>
      <c r="H181" s="63">
        <v>2</v>
      </c>
      <c r="I181" s="63">
        <v>2</v>
      </c>
    </row>
    <row r="182" spans="1:9" ht="25.5" x14ac:dyDescent="0.25">
      <c r="A182" s="46" t="s">
        <v>93</v>
      </c>
      <c r="B182" s="62">
        <v>502521</v>
      </c>
      <c r="C182" s="48" t="s">
        <v>14</v>
      </c>
      <c r="D182" s="48" t="s">
        <v>31</v>
      </c>
      <c r="E182" s="48" t="s">
        <v>136</v>
      </c>
      <c r="F182" s="48" t="s">
        <v>139</v>
      </c>
      <c r="G182" s="48">
        <v>150</v>
      </c>
      <c r="H182" s="63">
        <v>3</v>
      </c>
      <c r="I182" s="63">
        <v>2</v>
      </c>
    </row>
    <row r="183" spans="1:9" ht="25.5" x14ac:dyDescent="0.25">
      <c r="A183" s="46" t="s">
        <v>314</v>
      </c>
      <c r="B183" s="62">
        <v>183737.07</v>
      </c>
      <c r="C183" s="48" t="s">
        <v>14</v>
      </c>
      <c r="D183" s="48" t="s">
        <v>31</v>
      </c>
      <c r="E183" s="48" t="s">
        <v>453</v>
      </c>
      <c r="F183" s="48" t="s">
        <v>139</v>
      </c>
      <c r="G183" s="48">
        <v>54.844594554257</v>
      </c>
      <c r="H183" s="63">
        <v>1</v>
      </c>
      <c r="I183" s="63">
        <v>1</v>
      </c>
    </row>
    <row r="184" spans="1:9" ht="38.25" x14ac:dyDescent="0.25">
      <c r="A184" s="46" t="s">
        <v>94</v>
      </c>
      <c r="B184" s="62">
        <v>402016.8</v>
      </c>
      <c r="C184" s="48" t="s">
        <v>14</v>
      </c>
      <c r="D184" s="48" t="s">
        <v>31</v>
      </c>
      <c r="E184" s="48" t="s">
        <v>140</v>
      </c>
      <c r="F184" s="48" t="s">
        <v>139</v>
      </c>
      <c r="G184" s="48">
        <v>120</v>
      </c>
      <c r="H184" s="63">
        <v>2</v>
      </c>
      <c r="I184" s="63">
        <v>2</v>
      </c>
    </row>
    <row r="185" spans="1:9" ht="38.25" x14ac:dyDescent="0.25">
      <c r="A185" s="46" t="s">
        <v>109</v>
      </c>
      <c r="B185" s="62">
        <v>94093.479999999516</v>
      </c>
      <c r="C185" s="48" t="s">
        <v>14</v>
      </c>
      <c r="D185" s="48" t="s">
        <v>31</v>
      </c>
      <c r="E185" s="48" t="s">
        <v>141</v>
      </c>
      <c r="F185" s="48" t="s">
        <v>139</v>
      </c>
      <c r="G185" s="48">
        <v>28.086432208803071</v>
      </c>
      <c r="H185" s="63">
        <v>1</v>
      </c>
      <c r="I185" s="63">
        <v>0</v>
      </c>
    </row>
    <row r="186" spans="1:9" ht="38.25" x14ac:dyDescent="0.25">
      <c r="A186" s="46" t="s">
        <v>315</v>
      </c>
      <c r="B186" s="62">
        <v>124226.63</v>
      </c>
      <c r="C186" s="48" t="s">
        <v>14</v>
      </c>
      <c r="D186" s="48" t="s">
        <v>34</v>
      </c>
      <c r="E186" s="48" t="s">
        <v>454</v>
      </c>
      <c r="F186" s="48" t="s">
        <v>405</v>
      </c>
      <c r="G186" s="48">
        <v>1</v>
      </c>
      <c r="H186" s="63">
        <v>1</v>
      </c>
      <c r="I186" s="63">
        <v>0</v>
      </c>
    </row>
    <row r="187" spans="1:9" ht="63.75" x14ac:dyDescent="0.25">
      <c r="A187" s="46" t="s">
        <v>316</v>
      </c>
      <c r="B187" s="62">
        <v>248453.26</v>
      </c>
      <c r="C187" s="48" t="s">
        <v>14</v>
      </c>
      <c r="D187" s="48" t="s">
        <v>34</v>
      </c>
      <c r="E187" s="48" t="s">
        <v>147</v>
      </c>
      <c r="F187" s="48" t="s">
        <v>405</v>
      </c>
      <c r="G187" s="48">
        <v>2</v>
      </c>
      <c r="H187" s="63">
        <v>1</v>
      </c>
      <c r="I187" s="63">
        <v>1</v>
      </c>
    </row>
    <row r="188" spans="1:9" ht="38.25" x14ac:dyDescent="0.25">
      <c r="A188" s="46" t="s">
        <v>110</v>
      </c>
      <c r="B188" s="62">
        <v>248453.26</v>
      </c>
      <c r="C188" s="48" t="s">
        <v>14</v>
      </c>
      <c r="D188" s="48" t="s">
        <v>34</v>
      </c>
      <c r="E188" s="48" t="s">
        <v>146</v>
      </c>
      <c r="F188" s="48" t="s">
        <v>405</v>
      </c>
      <c r="G188" s="48">
        <v>2</v>
      </c>
      <c r="H188" s="63">
        <v>1</v>
      </c>
      <c r="I188" s="63">
        <v>1</v>
      </c>
    </row>
    <row r="189" spans="1:9" ht="51" x14ac:dyDescent="0.25">
      <c r="A189" s="46" t="s">
        <v>111</v>
      </c>
      <c r="B189" s="62">
        <v>124226.63</v>
      </c>
      <c r="C189" s="48" t="s">
        <v>14</v>
      </c>
      <c r="D189" s="48" t="s">
        <v>34</v>
      </c>
      <c r="E189" s="48" t="s">
        <v>147</v>
      </c>
      <c r="F189" s="48" t="s">
        <v>405</v>
      </c>
      <c r="G189" s="48">
        <v>1</v>
      </c>
      <c r="H189" s="63">
        <v>1</v>
      </c>
      <c r="I189" s="63">
        <v>0</v>
      </c>
    </row>
    <row r="190" spans="1:9" ht="51" x14ac:dyDescent="0.25">
      <c r="A190" s="46" t="s">
        <v>112</v>
      </c>
      <c r="B190" s="62">
        <v>124226.63</v>
      </c>
      <c r="C190" s="48" t="s">
        <v>14</v>
      </c>
      <c r="D190" s="48" t="s">
        <v>34</v>
      </c>
      <c r="E190" s="48" t="s">
        <v>147</v>
      </c>
      <c r="F190" s="48" t="s">
        <v>405</v>
      </c>
      <c r="G190" s="48">
        <v>1</v>
      </c>
      <c r="H190" s="63">
        <v>1</v>
      </c>
      <c r="I190" s="63">
        <v>0</v>
      </c>
    </row>
    <row r="191" spans="1:9" ht="51" x14ac:dyDescent="0.25">
      <c r="A191" s="46" t="s">
        <v>113</v>
      </c>
      <c r="B191" s="62">
        <v>130413.59</v>
      </c>
      <c r="C191" s="48" t="s">
        <v>14</v>
      </c>
      <c r="D191" s="48" t="s">
        <v>34</v>
      </c>
      <c r="E191" s="48" t="s">
        <v>147</v>
      </c>
      <c r="F191" s="48" t="s">
        <v>139</v>
      </c>
      <c r="G191" s="48">
        <v>38.927803017187301</v>
      </c>
      <c r="H191" s="63">
        <v>1</v>
      </c>
      <c r="I191" s="63">
        <v>0</v>
      </c>
    </row>
    <row r="192" spans="1:9" ht="38.25" x14ac:dyDescent="0.25">
      <c r="A192" s="46" t="s">
        <v>125</v>
      </c>
      <c r="B192" s="62">
        <v>524560.31999999995</v>
      </c>
      <c r="C192" s="48" t="s">
        <v>14</v>
      </c>
      <c r="D192" s="48" t="s">
        <v>38</v>
      </c>
      <c r="E192" s="48" t="s">
        <v>154</v>
      </c>
      <c r="F192" s="48" t="s">
        <v>405</v>
      </c>
      <c r="G192" s="48">
        <v>4</v>
      </c>
      <c r="H192" s="63">
        <v>2</v>
      </c>
      <c r="I192" s="63">
        <v>2</v>
      </c>
    </row>
    <row r="193" spans="1:9" ht="38.25" x14ac:dyDescent="0.25">
      <c r="A193" s="46" t="s">
        <v>126</v>
      </c>
      <c r="B193" s="62">
        <v>524560.31999999995</v>
      </c>
      <c r="C193" s="48" t="s">
        <v>14</v>
      </c>
      <c r="D193" s="48" t="s">
        <v>38</v>
      </c>
      <c r="E193" s="48" t="s">
        <v>155</v>
      </c>
      <c r="F193" s="48" t="s">
        <v>405</v>
      </c>
      <c r="G193" s="48">
        <v>4</v>
      </c>
      <c r="H193" s="63">
        <v>2</v>
      </c>
      <c r="I193" s="63">
        <v>2</v>
      </c>
    </row>
    <row r="194" spans="1:9" ht="25.5" x14ac:dyDescent="0.25">
      <c r="A194" s="46" t="s">
        <v>127</v>
      </c>
      <c r="B194" s="62">
        <v>262280.15999999997</v>
      </c>
      <c r="C194" s="48" t="s">
        <v>14</v>
      </c>
      <c r="D194" s="48" t="s">
        <v>38</v>
      </c>
      <c r="E194" s="48" t="s">
        <v>156</v>
      </c>
      <c r="F194" s="48" t="s">
        <v>405</v>
      </c>
      <c r="G194" s="48">
        <v>2</v>
      </c>
      <c r="H194" s="63">
        <v>1</v>
      </c>
      <c r="I194" s="63">
        <v>1</v>
      </c>
    </row>
    <row r="195" spans="1:9" ht="25.5" x14ac:dyDescent="0.25">
      <c r="A195" s="46" t="s">
        <v>317</v>
      </c>
      <c r="B195" s="62">
        <v>262280.15999999997</v>
      </c>
      <c r="C195" s="48" t="s">
        <v>14</v>
      </c>
      <c r="D195" s="48" t="s">
        <v>38</v>
      </c>
      <c r="E195" s="48" t="s">
        <v>455</v>
      </c>
      <c r="F195" s="48" t="s">
        <v>405</v>
      </c>
      <c r="G195" s="48">
        <v>2</v>
      </c>
      <c r="H195" s="63">
        <v>1</v>
      </c>
      <c r="I195" s="63">
        <v>1</v>
      </c>
    </row>
    <row r="196" spans="1:9" ht="38.25" x14ac:dyDescent="0.25">
      <c r="A196" s="46" t="s">
        <v>128</v>
      </c>
      <c r="B196" s="62">
        <v>143242.79999999999</v>
      </c>
      <c r="C196" s="48" t="s">
        <v>14</v>
      </c>
      <c r="D196" s="48" t="s">
        <v>38</v>
      </c>
      <c r="E196" s="48" t="s">
        <v>154</v>
      </c>
      <c r="F196" s="48" t="s">
        <v>139</v>
      </c>
      <c r="G196" s="48">
        <v>40</v>
      </c>
      <c r="H196" s="63">
        <v>1</v>
      </c>
      <c r="I196" s="63">
        <v>0</v>
      </c>
    </row>
    <row r="197" spans="1:9" ht="25.5" x14ac:dyDescent="0.25">
      <c r="A197" s="46" t="s">
        <v>129</v>
      </c>
      <c r="B197" s="62">
        <v>143242.79999999999</v>
      </c>
      <c r="C197" s="48" t="s">
        <v>14</v>
      </c>
      <c r="D197" s="48" t="s">
        <v>38</v>
      </c>
      <c r="E197" s="48" t="s">
        <v>155</v>
      </c>
      <c r="F197" s="48" t="s">
        <v>139</v>
      </c>
      <c r="G197" s="48">
        <v>40</v>
      </c>
      <c r="H197" s="63">
        <v>1</v>
      </c>
      <c r="I197" s="63">
        <v>0</v>
      </c>
    </row>
    <row r="198" spans="1:9" ht="25.5" x14ac:dyDescent="0.25">
      <c r="A198" s="46" t="s">
        <v>130</v>
      </c>
      <c r="B198" s="62">
        <v>139833.44</v>
      </c>
      <c r="C198" s="48" t="s">
        <v>14</v>
      </c>
      <c r="D198" s="48" t="s">
        <v>38</v>
      </c>
      <c r="E198" s="48" t="s">
        <v>156</v>
      </c>
      <c r="F198" s="48" t="s">
        <v>139</v>
      </c>
      <c r="G198" s="48">
        <v>39.047949355918803</v>
      </c>
      <c r="H198" s="63">
        <v>1</v>
      </c>
      <c r="I198" s="63">
        <v>0</v>
      </c>
    </row>
    <row r="199" spans="1:9" ht="38.25" x14ac:dyDescent="0.25">
      <c r="A199" s="46" t="s">
        <v>318</v>
      </c>
      <c r="B199" s="62">
        <v>621133.15</v>
      </c>
      <c r="C199" s="48" t="s">
        <v>14</v>
      </c>
      <c r="D199" s="48" t="s">
        <v>14</v>
      </c>
      <c r="E199" s="48" t="s">
        <v>456</v>
      </c>
      <c r="F199" s="48" t="s">
        <v>405</v>
      </c>
      <c r="G199" s="48">
        <v>5</v>
      </c>
      <c r="H199" s="63">
        <v>3</v>
      </c>
      <c r="I199" s="63">
        <v>2</v>
      </c>
    </row>
    <row r="200" spans="1:9" ht="38.25" x14ac:dyDescent="0.25">
      <c r="A200" s="46" t="s">
        <v>131</v>
      </c>
      <c r="B200" s="62">
        <v>372679.89</v>
      </c>
      <c r="C200" s="48" t="s">
        <v>14</v>
      </c>
      <c r="D200" s="48" t="s">
        <v>14</v>
      </c>
      <c r="E200" s="48" t="s">
        <v>14</v>
      </c>
      <c r="F200" s="48" t="s">
        <v>405</v>
      </c>
      <c r="G200" s="48">
        <v>3</v>
      </c>
      <c r="H200" s="63">
        <v>2</v>
      </c>
      <c r="I200" s="63">
        <v>1</v>
      </c>
    </row>
    <row r="201" spans="1:9" ht="38.25" x14ac:dyDescent="0.25">
      <c r="A201" s="46" t="s">
        <v>319</v>
      </c>
      <c r="B201" s="62">
        <v>621133.15</v>
      </c>
      <c r="C201" s="48" t="s">
        <v>14</v>
      </c>
      <c r="D201" s="48" t="s">
        <v>14</v>
      </c>
      <c r="E201" s="48" t="s">
        <v>14</v>
      </c>
      <c r="F201" s="48" t="s">
        <v>405</v>
      </c>
      <c r="G201" s="48">
        <v>5</v>
      </c>
      <c r="H201" s="63">
        <v>3</v>
      </c>
      <c r="I201" s="63">
        <v>2</v>
      </c>
    </row>
    <row r="202" spans="1:9" ht="51" x14ac:dyDescent="0.25">
      <c r="A202" s="46" t="s">
        <v>135</v>
      </c>
      <c r="B202" s="62">
        <v>248453.26</v>
      </c>
      <c r="C202" s="48" t="s">
        <v>14</v>
      </c>
      <c r="D202" s="48" t="s">
        <v>14</v>
      </c>
      <c r="E202" s="48" t="s">
        <v>457</v>
      </c>
      <c r="F202" s="48" t="s">
        <v>405</v>
      </c>
      <c r="G202" s="48">
        <v>2</v>
      </c>
      <c r="H202" s="63">
        <v>1</v>
      </c>
      <c r="I202" s="63">
        <v>1</v>
      </c>
    </row>
    <row r="203" spans="1:9" ht="38.25" x14ac:dyDescent="0.25">
      <c r="A203" s="46" t="s">
        <v>320</v>
      </c>
      <c r="B203" s="62">
        <v>496906.52</v>
      </c>
      <c r="C203" s="48" t="s">
        <v>14</v>
      </c>
      <c r="D203" s="48" t="s">
        <v>14</v>
      </c>
      <c r="E203" s="48" t="s">
        <v>458</v>
      </c>
      <c r="F203" s="48" t="s">
        <v>405</v>
      </c>
      <c r="G203" s="48">
        <v>4</v>
      </c>
      <c r="H203" s="63">
        <v>2</v>
      </c>
      <c r="I203" s="63">
        <v>2</v>
      </c>
    </row>
    <row r="204" spans="1:9" ht="38.25" x14ac:dyDescent="0.25">
      <c r="A204" s="46" t="s">
        <v>132</v>
      </c>
      <c r="B204" s="62">
        <v>496906.52</v>
      </c>
      <c r="C204" s="48" t="s">
        <v>14</v>
      </c>
      <c r="D204" s="48" t="s">
        <v>14</v>
      </c>
      <c r="E204" s="48" t="s">
        <v>157</v>
      </c>
      <c r="F204" s="48" t="s">
        <v>405</v>
      </c>
      <c r="G204" s="48">
        <v>4</v>
      </c>
      <c r="H204" s="63">
        <v>2</v>
      </c>
      <c r="I204" s="63">
        <v>2</v>
      </c>
    </row>
    <row r="205" spans="1:9" ht="38.25" x14ac:dyDescent="0.25">
      <c r="A205" s="46" t="s">
        <v>321</v>
      </c>
      <c r="B205" s="62">
        <v>496906.52</v>
      </c>
      <c r="C205" s="48" t="s">
        <v>14</v>
      </c>
      <c r="D205" s="48" t="s">
        <v>14</v>
      </c>
      <c r="E205" s="48" t="s">
        <v>159</v>
      </c>
      <c r="F205" s="48" t="s">
        <v>405</v>
      </c>
      <c r="G205" s="48">
        <v>4</v>
      </c>
      <c r="H205" s="63">
        <v>2</v>
      </c>
      <c r="I205" s="63">
        <v>2</v>
      </c>
    </row>
    <row r="206" spans="1:9" ht="38.25" x14ac:dyDescent="0.25">
      <c r="A206" s="46" t="s">
        <v>322</v>
      </c>
      <c r="B206" s="62">
        <v>372679.89</v>
      </c>
      <c r="C206" s="48" t="s">
        <v>14</v>
      </c>
      <c r="D206" s="48" t="s">
        <v>14</v>
      </c>
      <c r="E206" s="48" t="s">
        <v>160</v>
      </c>
      <c r="F206" s="48" t="s">
        <v>405</v>
      </c>
      <c r="G206" s="48">
        <v>3</v>
      </c>
      <c r="H206" s="63">
        <v>2</v>
      </c>
      <c r="I206" s="63">
        <v>1</v>
      </c>
    </row>
    <row r="207" spans="1:9" ht="38.25" x14ac:dyDescent="0.25">
      <c r="A207" s="46" t="s">
        <v>323</v>
      </c>
      <c r="B207" s="62">
        <v>568300.28</v>
      </c>
      <c r="C207" s="48" t="s">
        <v>14</v>
      </c>
      <c r="D207" s="48" t="s">
        <v>14</v>
      </c>
      <c r="E207" s="48" t="s">
        <v>458</v>
      </c>
      <c r="F207" s="48" t="s">
        <v>139</v>
      </c>
      <c r="G207" s="48">
        <v>169.634783919478</v>
      </c>
      <c r="H207" s="63">
        <v>3</v>
      </c>
      <c r="I207" s="63">
        <v>2</v>
      </c>
    </row>
    <row r="208" spans="1:9" ht="38.25" x14ac:dyDescent="0.25">
      <c r="A208" s="46" t="s">
        <v>324</v>
      </c>
      <c r="B208" s="62">
        <v>586274.5</v>
      </c>
      <c r="C208" s="48" t="s">
        <v>14</v>
      </c>
      <c r="D208" s="48" t="s">
        <v>14</v>
      </c>
      <c r="E208" s="48" t="s">
        <v>456</v>
      </c>
      <c r="F208" s="48" t="s">
        <v>139</v>
      </c>
      <c r="G208" s="48">
        <v>175</v>
      </c>
      <c r="H208" s="63">
        <v>3</v>
      </c>
      <c r="I208" s="63">
        <v>2</v>
      </c>
    </row>
    <row r="209" spans="1:9" ht="38.25" x14ac:dyDescent="0.25">
      <c r="A209" s="46" t="s">
        <v>325</v>
      </c>
      <c r="B209" s="62">
        <v>914218.42999999947</v>
      </c>
      <c r="C209" s="48" t="s">
        <v>14</v>
      </c>
      <c r="D209" s="48" t="s">
        <v>14</v>
      </c>
      <c r="E209" s="48" t="s">
        <v>14</v>
      </c>
      <c r="F209" s="48" t="s">
        <v>139</v>
      </c>
      <c r="G209" s="48">
        <v>272.88961953828783</v>
      </c>
      <c r="H209" s="63">
        <v>5</v>
      </c>
      <c r="I209" s="63">
        <v>3</v>
      </c>
    </row>
    <row r="210" spans="1:9" ht="38.25" x14ac:dyDescent="0.25">
      <c r="A210" s="46" t="s">
        <v>133</v>
      </c>
      <c r="B210" s="62">
        <v>404086.48</v>
      </c>
      <c r="C210" s="48" t="s">
        <v>14</v>
      </c>
      <c r="D210" s="48" t="s">
        <v>14</v>
      </c>
      <c r="E210" s="48" t="s">
        <v>158</v>
      </c>
      <c r="F210" s="48" t="s">
        <v>139</v>
      </c>
      <c r="G210" s="48">
        <v>120.617789107321</v>
      </c>
      <c r="H210" s="63">
        <v>2</v>
      </c>
      <c r="I210" s="63">
        <v>2</v>
      </c>
    </row>
    <row r="211" spans="1:9" ht="38.25" x14ac:dyDescent="0.25">
      <c r="A211" s="46" t="s">
        <v>326</v>
      </c>
      <c r="B211" s="62">
        <v>342994.89</v>
      </c>
      <c r="C211" s="48" t="s">
        <v>14</v>
      </c>
      <c r="D211" s="48" t="s">
        <v>14</v>
      </c>
      <c r="E211" s="48" t="s">
        <v>157</v>
      </c>
      <c r="F211" s="48" t="s">
        <v>405</v>
      </c>
      <c r="G211" s="48">
        <v>3</v>
      </c>
      <c r="H211" s="63">
        <v>2</v>
      </c>
      <c r="I211" s="63">
        <v>1</v>
      </c>
    </row>
    <row r="212" spans="1:9" ht="38.25" x14ac:dyDescent="0.25">
      <c r="A212" s="46" t="s">
        <v>134</v>
      </c>
      <c r="B212" s="62">
        <v>342994.89</v>
      </c>
      <c r="C212" s="48" t="s">
        <v>14</v>
      </c>
      <c r="D212" s="48" t="s">
        <v>14</v>
      </c>
      <c r="E212" s="48" t="s">
        <v>159</v>
      </c>
      <c r="F212" s="48" t="s">
        <v>405</v>
      </c>
      <c r="G212" s="48">
        <v>3</v>
      </c>
      <c r="H212" s="63">
        <v>2</v>
      </c>
      <c r="I212" s="63">
        <v>1</v>
      </c>
    </row>
    <row r="213" spans="1:9" ht="38.25" x14ac:dyDescent="0.25">
      <c r="A213" s="46" t="s">
        <v>327</v>
      </c>
      <c r="B213" s="62">
        <v>114331.63</v>
      </c>
      <c r="C213" s="48" t="s">
        <v>14</v>
      </c>
      <c r="D213" s="48" t="s">
        <v>14</v>
      </c>
      <c r="E213" s="48" t="s">
        <v>160</v>
      </c>
      <c r="F213" s="48" t="s">
        <v>405</v>
      </c>
      <c r="G213" s="48">
        <v>1</v>
      </c>
      <c r="H213" s="63">
        <v>1</v>
      </c>
      <c r="I213" s="63">
        <v>0</v>
      </c>
    </row>
    <row r="214" spans="1:9" ht="38.25" x14ac:dyDescent="0.25">
      <c r="A214" s="46" t="s">
        <v>328</v>
      </c>
      <c r="B214" s="62">
        <v>327850.2</v>
      </c>
      <c r="C214" s="48" t="s">
        <v>14</v>
      </c>
      <c r="D214" s="48" t="s">
        <v>19</v>
      </c>
      <c r="E214" s="48" t="s">
        <v>459</v>
      </c>
      <c r="F214" s="48" t="s">
        <v>405</v>
      </c>
      <c r="G214" s="48">
        <v>5</v>
      </c>
      <c r="H214" s="63">
        <v>3</v>
      </c>
      <c r="I214" s="63">
        <v>2</v>
      </c>
    </row>
    <row r="215" spans="1:9" ht="25.5" x14ac:dyDescent="0.25">
      <c r="A215" s="46" t="s">
        <v>329</v>
      </c>
      <c r="B215" s="62">
        <v>327850.2</v>
      </c>
      <c r="C215" s="48" t="s">
        <v>14</v>
      </c>
      <c r="D215" s="48" t="s">
        <v>19</v>
      </c>
      <c r="E215" s="48" t="s">
        <v>460</v>
      </c>
      <c r="F215" s="48" t="s">
        <v>405</v>
      </c>
      <c r="G215" s="48">
        <v>5</v>
      </c>
      <c r="H215" s="63">
        <v>3</v>
      </c>
      <c r="I215" s="63">
        <v>2</v>
      </c>
    </row>
    <row r="216" spans="1:9" ht="25.5" x14ac:dyDescent="0.25">
      <c r="A216" s="46" t="s">
        <v>330</v>
      </c>
      <c r="B216" s="62">
        <v>131140.07999999999</v>
      </c>
      <c r="C216" s="48" t="s">
        <v>14</v>
      </c>
      <c r="D216" s="48" t="s">
        <v>19</v>
      </c>
      <c r="E216" s="48" t="s">
        <v>19</v>
      </c>
      <c r="F216" s="48" t="s">
        <v>405</v>
      </c>
      <c r="G216" s="48">
        <v>2</v>
      </c>
      <c r="H216" s="63">
        <v>1</v>
      </c>
      <c r="I216" s="63">
        <v>1</v>
      </c>
    </row>
    <row r="217" spans="1:9" ht="38.25" x14ac:dyDescent="0.25">
      <c r="A217" s="46" t="s">
        <v>331</v>
      </c>
      <c r="B217" s="62">
        <v>327850.2</v>
      </c>
      <c r="C217" s="48" t="s">
        <v>14</v>
      </c>
      <c r="D217" s="48" t="s">
        <v>19</v>
      </c>
      <c r="E217" s="48" t="s">
        <v>461</v>
      </c>
      <c r="F217" s="48" t="s">
        <v>405</v>
      </c>
      <c r="G217" s="48">
        <v>5</v>
      </c>
      <c r="H217" s="63">
        <v>3</v>
      </c>
      <c r="I217" s="63">
        <v>2</v>
      </c>
    </row>
    <row r="218" spans="1:9" ht="25.5" x14ac:dyDescent="0.25">
      <c r="A218" s="46" t="s">
        <v>332</v>
      </c>
      <c r="B218" s="62">
        <v>65570.039999999994</v>
      </c>
      <c r="C218" s="48" t="s">
        <v>14</v>
      </c>
      <c r="D218" s="48" t="s">
        <v>19</v>
      </c>
      <c r="E218" s="48" t="s">
        <v>462</v>
      </c>
      <c r="F218" s="48" t="s">
        <v>405</v>
      </c>
      <c r="G218" s="48">
        <v>1</v>
      </c>
      <c r="H218" s="63">
        <v>1</v>
      </c>
      <c r="I218" s="63">
        <v>0</v>
      </c>
    </row>
    <row r="219" spans="1:9" ht="38.25" x14ac:dyDescent="0.25">
      <c r="A219" s="46" t="s">
        <v>333</v>
      </c>
      <c r="B219" s="62">
        <v>65570.039999999994</v>
      </c>
      <c r="C219" s="48" t="s">
        <v>14</v>
      </c>
      <c r="D219" s="48" t="s">
        <v>19</v>
      </c>
      <c r="E219" s="48" t="s">
        <v>463</v>
      </c>
      <c r="F219" s="48" t="s">
        <v>405</v>
      </c>
      <c r="G219" s="48">
        <v>1</v>
      </c>
      <c r="H219" s="63">
        <v>1</v>
      </c>
      <c r="I219" s="63">
        <v>0</v>
      </c>
    </row>
    <row r="220" spans="1:9" ht="38.25" x14ac:dyDescent="0.25">
      <c r="A220" s="46" t="s">
        <v>334</v>
      </c>
      <c r="B220" s="62">
        <v>65570.039999999994</v>
      </c>
      <c r="C220" s="48" t="s">
        <v>14</v>
      </c>
      <c r="D220" s="48" t="s">
        <v>19</v>
      </c>
      <c r="E220" s="48" t="s">
        <v>464</v>
      </c>
      <c r="F220" s="48" t="s">
        <v>405</v>
      </c>
      <c r="G220" s="48">
        <v>1</v>
      </c>
      <c r="H220" s="63">
        <v>1</v>
      </c>
      <c r="I220" s="63">
        <v>0</v>
      </c>
    </row>
    <row r="221" spans="1:9" ht="38.25" x14ac:dyDescent="0.25">
      <c r="A221" s="46" t="s">
        <v>335</v>
      </c>
      <c r="B221" s="62">
        <v>65570.039999999994</v>
      </c>
      <c r="C221" s="48" t="s">
        <v>14</v>
      </c>
      <c r="D221" s="48" t="s">
        <v>19</v>
      </c>
      <c r="E221" s="48" t="s">
        <v>19</v>
      </c>
      <c r="F221" s="48" t="s">
        <v>405</v>
      </c>
      <c r="G221" s="48">
        <v>1</v>
      </c>
      <c r="H221" s="63">
        <v>1</v>
      </c>
      <c r="I221" s="63">
        <v>0</v>
      </c>
    </row>
    <row r="222" spans="1:9" ht="38.25" x14ac:dyDescent="0.25">
      <c r="A222" s="46" t="s">
        <v>336</v>
      </c>
      <c r="B222" s="62">
        <v>65570.039999999994</v>
      </c>
      <c r="C222" s="48" t="s">
        <v>14</v>
      </c>
      <c r="D222" s="48" t="s">
        <v>19</v>
      </c>
      <c r="E222" s="48" t="s">
        <v>19</v>
      </c>
      <c r="F222" s="48" t="s">
        <v>405</v>
      </c>
      <c r="G222" s="48">
        <v>1</v>
      </c>
      <c r="H222" s="63">
        <v>1</v>
      </c>
      <c r="I222" s="63">
        <v>0</v>
      </c>
    </row>
    <row r="223" spans="1:9" ht="38.25" x14ac:dyDescent="0.25">
      <c r="A223" s="46" t="s">
        <v>337</v>
      </c>
      <c r="B223" s="62">
        <v>248453.26</v>
      </c>
      <c r="C223" s="48" t="s">
        <v>14</v>
      </c>
      <c r="D223" s="48" t="s">
        <v>465</v>
      </c>
      <c r="E223" s="48" t="s">
        <v>31</v>
      </c>
      <c r="F223" s="48" t="s">
        <v>405</v>
      </c>
      <c r="G223" s="48">
        <v>4</v>
      </c>
      <c r="H223" s="63">
        <v>2</v>
      </c>
      <c r="I223" s="63">
        <v>2</v>
      </c>
    </row>
    <row r="224" spans="1:9" ht="51" x14ac:dyDescent="0.25">
      <c r="A224" s="46" t="s">
        <v>338</v>
      </c>
      <c r="B224" s="62">
        <v>248453.26</v>
      </c>
      <c r="C224" s="48" t="s">
        <v>14</v>
      </c>
      <c r="D224" s="48" t="s">
        <v>465</v>
      </c>
      <c r="E224" s="48" t="s">
        <v>31</v>
      </c>
      <c r="F224" s="48" t="s">
        <v>405</v>
      </c>
      <c r="G224" s="48">
        <v>4</v>
      </c>
      <c r="H224" s="63">
        <v>2</v>
      </c>
      <c r="I224" s="63">
        <v>2</v>
      </c>
    </row>
    <row r="225" spans="1:9" ht="51" x14ac:dyDescent="0.25">
      <c r="A225" s="46" t="s">
        <v>339</v>
      </c>
      <c r="B225" s="62">
        <v>248453.26</v>
      </c>
      <c r="C225" s="48" t="s">
        <v>14</v>
      </c>
      <c r="D225" s="48" t="s">
        <v>465</v>
      </c>
      <c r="E225" s="48" t="s">
        <v>31</v>
      </c>
      <c r="F225" s="48" t="s">
        <v>405</v>
      </c>
      <c r="G225" s="48">
        <v>4</v>
      </c>
      <c r="H225" s="63">
        <v>2</v>
      </c>
      <c r="I225" s="63">
        <v>2</v>
      </c>
    </row>
    <row r="226" spans="1:9" ht="38.25" x14ac:dyDescent="0.25">
      <c r="A226" s="46" t="s">
        <v>340</v>
      </c>
      <c r="B226" s="62">
        <v>124226.63</v>
      </c>
      <c r="C226" s="48" t="s">
        <v>14</v>
      </c>
      <c r="D226" s="48" t="s">
        <v>465</v>
      </c>
      <c r="E226" s="48" t="s">
        <v>31</v>
      </c>
      <c r="F226" s="48" t="s">
        <v>405</v>
      </c>
      <c r="G226" s="48">
        <v>2</v>
      </c>
      <c r="H226" s="63">
        <v>1</v>
      </c>
      <c r="I226" s="63">
        <v>1</v>
      </c>
    </row>
    <row r="227" spans="1:9" ht="51" x14ac:dyDescent="0.25">
      <c r="A227" s="46" t="s">
        <v>341</v>
      </c>
      <c r="B227" s="62">
        <v>124226.63</v>
      </c>
      <c r="C227" s="48" t="s">
        <v>14</v>
      </c>
      <c r="D227" s="48" t="s">
        <v>465</v>
      </c>
      <c r="E227" s="48" t="s">
        <v>31</v>
      </c>
      <c r="F227" s="48" t="s">
        <v>405</v>
      </c>
      <c r="G227" s="48">
        <v>2</v>
      </c>
      <c r="H227" s="63">
        <v>1</v>
      </c>
      <c r="I227" s="63">
        <v>1</v>
      </c>
    </row>
    <row r="228" spans="1:9" ht="51" x14ac:dyDescent="0.25">
      <c r="A228" s="46" t="s">
        <v>342</v>
      </c>
      <c r="B228" s="62">
        <v>251260.5</v>
      </c>
      <c r="C228" s="48" t="s">
        <v>14</v>
      </c>
      <c r="D228" s="48" t="s">
        <v>465</v>
      </c>
      <c r="E228" s="48" t="s">
        <v>31</v>
      </c>
      <c r="F228" s="48" t="s">
        <v>139</v>
      </c>
      <c r="G228" s="48">
        <v>150</v>
      </c>
      <c r="H228" s="63">
        <v>3</v>
      </c>
      <c r="I228" s="63">
        <v>2</v>
      </c>
    </row>
    <row r="229" spans="1:9" ht="51" x14ac:dyDescent="0.25">
      <c r="A229" s="46" t="s">
        <v>343</v>
      </c>
      <c r="B229" s="62">
        <v>201008.4</v>
      </c>
      <c r="C229" s="48" t="s">
        <v>14</v>
      </c>
      <c r="D229" s="48" t="s">
        <v>465</v>
      </c>
      <c r="E229" s="48" t="s">
        <v>31</v>
      </c>
      <c r="F229" s="48" t="s">
        <v>139</v>
      </c>
      <c r="G229" s="48">
        <v>120</v>
      </c>
      <c r="H229" s="63">
        <v>2</v>
      </c>
      <c r="I229" s="63">
        <v>2</v>
      </c>
    </row>
    <row r="230" spans="1:9" ht="51" x14ac:dyDescent="0.25">
      <c r="A230" s="46" t="s">
        <v>344</v>
      </c>
      <c r="B230" s="62">
        <v>150756.29999999999</v>
      </c>
      <c r="C230" s="48" t="s">
        <v>14</v>
      </c>
      <c r="D230" s="48" t="s">
        <v>465</v>
      </c>
      <c r="E230" s="48" t="s">
        <v>31</v>
      </c>
      <c r="F230" s="48" t="s">
        <v>139</v>
      </c>
      <c r="G230" s="48">
        <v>90</v>
      </c>
      <c r="H230" s="63">
        <v>2</v>
      </c>
      <c r="I230" s="63">
        <v>1</v>
      </c>
    </row>
    <row r="231" spans="1:9" ht="51" x14ac:dyDescent="0.25">
      <c r="A231" s="46" t="s">
        <v>345</v>
      </c>
      <c r="B231" s="62">
        <v>58627.45</v>
      </c>
      <c r="C231" s="48" t="s">
        <v>14</v>
      </c>
      <c r="D231" s="48" t="s">
        <v>465</v>
      </c>
      <c r="E231" s="48" t="s">
        <v>31</v>
      </c>
      <c r="F231" s="48" t="s">
        <v>139</v>
      </c>
      <c r="G231" s="48">
        <v>35</v>
      </c>
      <c r="H231" s="63">
        <v>1</v>
      </c>
      <c r="I231" s="63">
        <v>0</v>
      </c>
    </row>
    <row r="232" spans="1:9" ht="38.25" x14ac:dyDescent="0.25">
      <c r="A232" s="46" t="s">
        <v>346</v>
      </c>
      <c r="B232" s="62">
        <v>100504.2</v>
      </c>
      <c r="C232" s="48" t="s">
        <v>14</v>
      </c>
      <c r="D232" s="48" t="s">
        <v>465</v>
      </c>
      <c r="E232" s="48" t="s">
        <v>31</v>
      </c>
      <c r="F232" s="48" t="s">
        <v>139</v>
      </c>
      <c r="G232" s="48">
        <v>60</v>
      </c>
      <c r="H232" s="63">
        <v>1</v>
      </c>
      <c r="I232" s="63">
        <v>1</v>
      </c>
    </row>
    <row r="233" spans="1:9" ht="38.25" x14ac:dyDescent="0.25">
      <c r="A233" s="46" t="s">
        <v>347</v>
      </c>
      <c r="B233" s="62">
        <v>117254.9</v>
      </c>
      <c r="C233" s="48" t="s">
        <v>14</v>
      </c>
      <c r="D233" s="48" t="s">
        <v>465</v>
      </c>
      <c r="E233" s="48" t="s">
        <v>31</v>
      </c>
      <c r="F233" s="48" t="s">
        <v>139</v>
      </c>
      <c r="G233" s="48">
        <v>70</v>
      </c>
      <c r="H233" s="63">
        <v>1</v>
      </c>
      <c r="I233" s="63">
        <v>1</v>
      </c>
    </row>
    <row r="234" spans="1:9" ht="51" x14ac:dyDescent="0.25">
      <c r="A234" s="46" t="s">
        <v>348</v>
      </c>
      <c r="B234" s="62">
        <v>117254.9</v>
      </c>
      <c r="C234" s="48" t="s">
        <v>14</v>
      </c>
      <c r="D234" s="48" t="s">
        <v>465</v>
      </c>
      <c r="E234" s="48" t="s">
        <v>31</v>
      </c>
      <c r="F234" s="48" t="s">
        <v>139</v>
      </c>
      <c r="G234" s="48">
        <v>70</v>
      </c>
      <c r="H234" s="63">
        <v>1</v>
      </c>
      <c r="I234" s="63">
        <v>1</v>
      </c>
    </row>
    <row r="235" spans="1:9" ht="38.25" x14ac:dyDescent="0.25">
      <c r="A235" s="46" t="s">
        <v>349</v>
      </c>
      <c r="B235" s="62">
        <v>50252.1</v>
      </c>
      <c r="C235" s="48" t="s">
        <v>14</v>
      </c>
      <c r="D235" s="48" t="s">
        <v>465</v>
      </c>
      <c r="E235" s="48" t="s">
        <v>31</v>
      </c>
      <c r="F235" s="48" t="s">
        <v>139</v>
      </c>
      <c r="G235" s="48">
        <v>30</v>
      </c>
      <c r="H235" s="63">
        <v>1</v>
      </c>
      <c r="I235" s="63">
        <v>0</v>
      </c>
    </row>
    <row r="236" spans="1:9" ht="38.25" x14ac:dyDescent="0.25">
      <c r="A236" s="46" t="s">
        <v>350</v>
      </c>
      <c r="B236" s="62">
        <v>50252.1</v>
      </c>
      <c r="C236" s="48" t="s">
        <v>14</v>
      </c>
      <c r="D236" s="48" t="s">
        <v>465</v>
      </c>
      <c r="E236" s="48" t="s">
        <v>31</v>
      </c>
      <c r="F236" s="48" t="s">
        <v>139</v>
      </c>
      <c r="G236" s="48">
        <v>30</v>
      </c>
      <c r="H236" s="63">
        <v>1</v>
      </c>
      <c r="I236" s="63">
        <v>0</v>
      </c>
    </row>
    <row r="237" spans="1:9" ht="38.25" x14ac:dyDescent="0.25">
      <c r="A237" s="46" t="s">
        <v>351</v>
      </c>
      <c r="B237" s="62">
        <v>50252.1</v>
      </c>
      <c r="C237" s="48" t="s">
        <v>14</v>
      </c>
      <c r="D237" s="48" t="s">
        <v>465</v>
      </c>
      <c r="E237" s="48" t="s">
        <v>466</v>
      </c>
      <c r="F237" s="48" t="s">
        <v>139</v>
      </c>
      <c r="G237" s="48">
        <v>30</v>
      </c>
      <c r="H237" s="63">
        <v>1</v>
      </c>
      <c r="I237" s="63">
        <v>0</v>
      </c>
    </row>
    <row r="238" spans="1:9" ht="38.25" x14ac:dyDescent="0.25">
      <c r="A238" s="46" t="s">
        <v>352</v>
      </c>
      <c r="B238" s="62">
        <v>50252.1</v>
      </c>
      <c r="C238" s="48" t="s">
        <v>14</v>
      </c>
      <c r="D238" s="48" t="s">
        <v>465</v>
      </c>
      <c r="E238" s="48" t="s">
        <v>467</v>
      </c>
      <c r="F238" s="48" t="s">
        <v>139</v>
      </c>
      <c r="G238" s="48">
        <v>30</v>
      </c>
      <c r="H238" s="63">
        <v>1</v>
      </c>
      <c r="I238" s="63">
        <v>0</v>
      </c>
    </row>
    <row r="239" spans="1:9" ht="38.25" x14ac:dyDescent="0.25">
      <c r="A239" s="46" t="s">
        <v>351</v>
      </c>
      <c r="B239" s="62">
        <v>100504.2</v>
      </c>
      <c r="C239" s="48" t="s">
        <v>14</v>
      </c>
      <c r="D239" s="48" t="s">
        <v>465</v>
      </c>
      <c r="E239" s="48" t="s">
        <v>31</v>
      </c>
      <c r="F239" s="48" t="s">
        <v>139</v>
      </c>
      <c r="G239" s="48">
        <v>60</v>
      </c>
      <c r="H239" s="63">
        <v>1</v>
      </c>
      <c r="I239" s="63">
        <v>1</v>
      </c>
    </row>
    <row r="240" spans="1:9" ht="38.25" x14ac:dyDescent="0.25">
      <c r="A240" s="46" t="s">
        <v>353</v>
      </c>
      <c r="B240" s="62">
        <v>58627.45</v>
      </c>
      <c r="C240" s="48" t="s">
        <v>14</v>
      </c>
      <c r="D240" s="48" t="s">
        <v>465</v>
      </c>
      <c r="E240" s="48" t="s">
        <v>31</v>
      </c>
      <c r="F240" s="48" t="s">
        <v>139</v>
      </c>
      <c r="G240" s="48">
        <v>35</v>
      </c>
      <c r="H240" s="63">
        <v>1</v>
      </c>
      <c r="I240" s="63">
        <v>0</v>
      </c>
    </row>
    <row r="241" spans="1:9" ht="38.25" x14ac:dyDescent="0.25">
      <c r="A241" s="46" t="s">
        <v>354</v>
      </c>
      <c r="B241" s="62">
        <v>104303.87</v>
      </c>
      <c r="C241" s="48" t="s">
        <v>14</v>
      </c>
      <c r="D241" s="48" t="s">
        <v>465</v>
      </c>
      <c r="E241" s="48" t="s">
        <v>468</v>
      </c>
      <c r="F241" s="48" t="s">
        <v>139</v>
      </c>
      <c r="G241" s="48">
        <v>62.268364904153259</v>
      </c>
      <c r="H241" s="63">
        <v>1</v>
      </c>
      <c r="I241" s="63">
        <v>1</v>
      </c>
    </row>
    <row r="242" spans="1:9" ht="38.25" x14ac:dyDescent="0.25">
      <c r="A242" s="46" t="s">
        <v>355</v>
      </c>
      <c r="B242" s="62">
        <v>58627.45</v>
      </c>
      <c r="C242" s="48" t="s">
        <v>14</v>
      </c>
      <c r="D242" s="48" t="s">
        <v>465</v>
      </c>
      <c r="E242" s="48" t="s">
        <v>31</v>
      </c>
      <c r="F242" s="48" t="s">
        <v>139</v>
      </c>
      <c r="G242" s="48">
        <v>35</v>
      </c>
      <c r="H242" s="63">
        <v>1</v>
      </c>
      <c r="I242" s="63">
        <v>0</v>
      </c>
    </row>
    <row r="243" spans="1:9" ht="38.25" x14ac:dyDescent="0.25">
      <c r="A243" s="46" t="s">
        <v>356</v>
      </c>
      <c r="B243" s="62">
        <v>117254.9</v>
      </c>
      <c r="C243" s="48" t="s">
        <v>14</v>
      </c>
      <c r="D243" s="48" t="s">
        <v>465</v>
      </c>
      <c r="E243" s="48" t="s">
        <v>145</v>
      </c>
      <c r="F243" s="48" t="s">
        <v>139</v>
      </c>
      <c r="G243" s="48">
        <v>70</v>
      </c>
      <c r="H243" s="63">
        <v>1</v>
      </c>
      <c r="I243" s="63">
        <v>1</v>
      </c>
    </row>
    <row r="244" spans="1:9" ht="38.25" x14ac:dyDescent="0.25">
      <c r="A244" s="46" t="s">
        <v>357</v>
      </c>
      <c r="B244" s="62">
        <v>58627.45</v>
      </c>
      <c r="C244" s="48" t="s">
        <v>14</v>
      </c>
      <c r="D244" s="48" t="s">
        <v>465</v>
      </c>
      <c r="E244" s="48" t="s">
        <v>140</v>
      </c>
      <c r="F244" s="48" t="s">
        <v>139</v>
      </c>
      <c r="G244" s="48">
        <v>35</v>
      </c>
      <c r="H244" s="63">
        <v>1</v>
      </c>
      <c r="I244" s="63">
        <v>0</v>
      </c>
    </row>
    <row r="245" spans="1:9" ht="38.25" x14ac:dyDescent="0.25">
      <c r="A245" s="46" t="s">
        <v>358</v>
      </c>
      <c r="B245" s="62">
        <v>124226.63</v>
      </c>
      <c r="C245" s="48" t="s">
        <v>14</v>
      </c>
      <c r="D245" s="48" t="s">
        <v>465</v>
      </c>
      <c r="E245" s="48" t="s">
        <v>468</v>
      </c>
      <c r="F245" s="48" t="s">
        <v>405</v>
      </c>
      <c r="G245" s="48">
        <v>2</v>
      </c>
      <c r="H245" s="63">
        <v>1</v>
      </c>
      <c r="I245" s="63">
        <v>1</v>
      </c>
    </row>
    <row r="246" spans="1:9" ht="38.25" x14ac:dyDescent="0.25">
      <c r="A246" s="46" t="s">
        <v>359</v>
      </c>
      <c r="B246" s="62">
        <v>62113.32</v>
      </c>
      <c r="C246" s="48" t="s">
        <v>14</v>
      </c>
      <c r="D246" s="48" t="s">
        <v>465</v>
      </c>
      <c r="E246" s="48" t="s">
        <v>141</v>
      </c>
      <c r="F246" s="48" t="s">
        <v>405</v>
      </c>
      <c r="G246" s="48">
        <v>1</v>
      </c>
      <c r="H246" s="63">
        <v>1</v>
      </c>
      <c r="I246" s="63">
        <v>0</v>
      </c>
    </row>
    <row r="247" spans="1:9" ht="51" x14ac:dyDescent="0.25">
      <c r="A247" s="46" t="s">
        <v>360</v>
      </c>
      <c r="B247" s="62">
        <v>62113.32</v>
      </c>
      <c r="C247" s="48" t="s">
        <v>14</v>
      </c>
      <c r="D247" s="48" t="s">
        <v>465</v>
      </c>
      <c r="E247" s="48" t="s">
        <v>31</v>
      </c>
      <c r="F247" s="48" t="s">
        <v>405</v>
      </c>
      <c r="G247" s="48">
        <v>1</v>
      </c>
      <c r="H247" s="63">
        <v>1</v>
      </c>
      <c r="I247" s="63">
        <v>0</v>
      </c>
    </row>
    <row r="248" spans="1:9" ht="38.25" x14ac:dyDescent="0.25">
      <c r="A248" s="46" t="s">
        <v>361</v>
      </c>
      <c r="B248" s="62">
        <v>62113.32</v>
      </c>
      <c r="C248" s="48" t="s">
        <v>14</v>
      </c>
      <c r="D248" s="48" t="s">
        <v>465</v>
      </c>
      <c r="E248" s="48" t="s">
        <v>31</v>
      </c>
      <c r="F248" s="48" t="s">
        <v>405</v>
      </c>
      <c r="G248" s="48">
        <v>1</v>
      </c>
      <c r="H248" s="63">
        <v>1</v>
      </c>
      <c r="I248" s="63">
        <v>0</v>
      </c>
    </row>
    <row r="249" spans="1:9" ht="25.5" x14ac:dyDescent="0.25">
      <c r="A249" s="46" t="s">
        <v>362</v>
      </c>
      <c r="B249" s="62">
        <v>262280.15999999997</v>
      </c>
      <c r="C249" s="48" t="s">
        <v>14</v>
      </c>
      <c r="D249" s="48" t="s">
        <v>38</v>
      </c>
      <c r="E249" s="48" t="s">
        <v>469</v>
      </c>
      <c r="F249" s="48" t="s">
        <v>405</v>
      </c>
      <c r="G249" s="48">
        <v>4</v>
      </c>
      <c r="H249" s="63">
        <v>2</v>
      </c>
      <c r="I249" s="63">
        <v>2</v>
      </c>
    </row>
    <row r="250" spans="1:9" ht="25.5" x14ac:dyDescent="0.25">
      <c r="A250" s="46" t="s">
        <v>363</v>
      </c>
      <c r="B250" s="62">
        <v>262280.15999999997</v>
      </c>
      <c r="C250" s="48" t="s">
        <v>14</v>
      </c>
      <c r="D250" s="48" t="s">
        <v>38</v>
      </c>
      <c r="E250" s="48" t="s">
        <v>38</v>
      </c>
      <c r="F250" s="48" t="s">
        <v>405</v>
      </c>
      <c r="G250" s="48">
        <v>4</v>
      </c>
      <c r="H250" s="63">
        <v>2</v>
      </c>
      <c r="I250" s="63">
        <v>2</v>
      </c>
    </row>
    <row r="251" spans="1:9" ht="25.5" x14ac:dyDescent="0.25">
      <c r="A251" s="46" t="s">
        <v>364</v>
      </c>
      <c r="B251" s="62">
        <v>131140.07999999999</v>
      </c>
      <c r="C251" s="48" t="s">
        <v>14</v>
      </c>
      <c r="D251" s="48" t="s">
        <v>38</v>
      </c>
      <c r="E251" s="48" t="s">
        <v>156</v>
      </c>
      <c r="F251" s="48" t="s">
        <v>405</v>
      </c>
      <c r="G251" s="48">
        <v>2</v>
      </c>
      <c r="H251" s="63">
        <v>1</v>
      </c>
      <c r="I251" s="63">
        <v>1</v>
      </c>
    </row>
    <row r="252" spans="1:9" ht="38.25" x14ac:dyDescent="0.25">
      <c r="A252" s="46" t="s">
        <v>365</v>
      </c>
      <c r="B252" s="62">
        <v>393420.24</v>
      </c>
      <c r="C252" s="48" t="s">
        <v>14</v>
      </c>
      <c r="D252" s="48" t="s">
        <v>38</v>
      </c>
      <c r="E252" s="48" t="s">
        <v>470</v>
      </c>
      <c r="F252" s="48" t="s">
        <v>405</v>
      </c>
      <c r="G252" s="48">
        <v>6</v>
      </c>
      <c r="H252" s="63">
        <v>4</v>
      </c>
      <c r="I252" s="63">
        <v>2</v>
      </c>
    </row>
    <row r="253" spans="1:9" ht="38.25" x14ac:dyDescent="0.25">
      <c r="A253" s="46" t="s">
        <v>366</v>
      </c>
      <c r="B253" s="62">
        <v>65570.039999999994</v>
      </c>
      <c r="C253" s="48" t="s">
        <v>14</v>
      </c>
      <c r="D253" s="48" t="s">
        <v>38</v>
      </c>
      <c r="E253" s="48" t="s">
        <v>471</v>
      </c>
      <c r="F253" s="48" t="s">
        <v>405</v>
      </c>
      <c r="G253" s="48">
        <v>1</v>
      </c>
      <c r="H253" s="63">
        <v>1</v>
      </c>
      <c r="I253" s="63">
        <v>0</v>
      </c>
    </row>
    <row r="254" spans="1:9" ht="25.5" x14ac:dyDescent="0.25">
      <c r="A254" s="46" t="s">
        <v>367</v>
      </c>
      <c r="B254" s="62">
        <v>65570.039999999994</v>
      </c>
      <c r="C254" s="48" t="s">
        <v>14</v>
      </c>
      <c r="D254" s="48" t="s">
        <v>38</v>
      </c>
      <c r="E254" s="48" t="s">
        <v>472</v>
      </c>
      <c r="F254" s="48" t="s">
        <v>405</v>
      </c>
      <c r="G254" s="48">
        <v>1</v>
      </c>
      <c r="H254" s="63">
        <v>1</v>
      </c>
      <c r="I254" s="63">
        <v>0</v>
      </c>
    </row>
    <row r="255" spans="1:9" ht="38.25" x14ac:dyDescent="0.25">
      <c r="A255" s="46" t="s">
        <v>368</v>
      </c>
      <c r="B255" s="62">
        <v>65570.039999999994</v>
      </c>
      <c r="C255" s="48" t="s">
        <v>14</v>
      </c>
      <c r="D255" s="48" t="s">
        <v>38</v>
      </c>
      <c r="E255" s="48" t="s">
        <v>473</v>
      </c>
      <c r="F255" s="48" t="s">
        <v>405</v>
      </c>
      <c r="G255" s="48">
        <v>1</v>
      </c>
      <c r="H255" s="63">
        <v>1</v>
      </c>
      <c r="I255" s="63">
        <v>0</v>
      </c>
    </row>
    <row r="256" spans="1:9" ht="63.75" x14ac:dyDescent="0.25">
      <c r="A256" s="46" t="s">
        <v>369</v>
      </c>
      <c r="B256" s="62">
        <v>65570.039999999994</v>
      </c>
      <c r="C256" s="48" t="s">
        <v>14</v>
      </c>
      <c r="D256" s="48" t="s">
        <v>38</v>
      </c>
      <c r="E256" s="48" t="s">
        <v>474</v>
      </c>
      <c r="F256" s="48" t="s">
        <v>405</v>
      </c>
      <c r="G256" s="48">
        <v>1</v>
      </c>
      <c r="H256" s="63">
        <v>1</v>
      </c>
      <c r="I256" s="63">
        <v>0</v>
      </c>
    </row>
    <row r="257" spans="1:9" ht="25.5" x14ac:dyDescent="0.25">
      <c r="A257" s="46" t="s">
        <v>370</v>
      </c>
      <c r="B257" s="62">
        <v>60817.83</v>
      </c>
      <c r="C257" s="48" t="s">
        <v>14</v>
      </c>
      <c r="D257" s="48" t="s">
        <v>38</v>
      </c>
      <c r="E257" s="48" t="s">
        <v>471</v>
      </c>
      <c r="F257" s="48" t="s">
        <v>405</v>
      </c>
      <c r="G257" s="48">
        <v>1</v>
      </c>
      <c r="H257" s="63">
        <v>1</v>
      </c>
      <c r="I257" s="63">
        <v>0</v>
      </c>
    </row>
    <row r="258" spans="1:9" ht="25.5" x14ac:dyDescent="0.25">
      <c r="A258" s="46" t="s">
        <v>371</v>
      </c>
      <c r="B258" s="62">
        <v>121635.66</v>
      </c>
      <c r="C258" s="48" t="s">
        <v>14</v>
      </c>
      <c r="D258" s="48" t="s">
        <v>38</v>
      </c>
      <c r="E258" s="48" t="s">
        <v>472</v>
      </c>
      <c r="F258" s="48" t="s">
        <v>405</v>
      </c>
      <c r="G258" s="48">
        <v>2</v>
      </c>
      <c r="H258" s="63">
        <v>1</v>
      </c>
      <c r="I258" s="63">
        <v>1</v>
      </c>
    </row>
    <row r="259" spans="1:9" ht="25.5" x14ac:dyDescent="0.25">
      <c r="A259" s="46" t="s">
        <v>372</v>
      </c>
      <c r="B259" s="62">
        <v>60817.83</v>
      </c>
      <c r="C259" s="48" t="s">
        <v>14</v>
      </c>
      <c r="D259" s="48" t="s">
        <v>38</v>
      </c>
      <c r="E259" s="48" t="s">
        <v>475</v>
      </c>
      <c r="F259" s="48" t="s">
        <v>405</v>
      </c>
      <c r="G259" s="48">
        <v>1</v>
      </c>
      <c r="H259" s="63">
        <v>1</v>
      </c>
      <c r="I259" s="63">
        <v>0</v>
      </c>
    </row>
    <row r="260" spans="1:9" ht="25.5" x14ac:dyDescent="0.25">
      <c r="A260" s="46" t="s">
        <v>373</v>
      </c>
      <c r="B260" s="62">
        <v>60817.83</v>
      </c>
      <c r="C260" s="48" t="s">
        <v>14</v>
      </c>
      <c r="D260" s="48" t="s">
        <v>38</v>
      </c>
      <c r="E260" s="48" t="s">
        <v>470</v>
      </c>
      <c r="F260" s="48" t="s">
        <v>405</v>
      </c>
      <c r="G260" s="48">
        <v>1</v>
      </c>
      <c r="H260" s="63">
        <v>1</v>
      </c>
      <c r="I260" s="63">
        <v>0</v>
      </c>
    </row>
    <row r="261" spans="1:9" ht="25.5" x14ac:dyDescent="0.25">
      <c r="A261" s="46" t="s">
        <v>374</v>
      </c>
      <c r="B261" s="62">
        <v>314146.14</v>
      </c>
      <c r="C261" s="48" t="s">
        <v>14</v>
      </c>
      <c r="D261" s="48" t="s">
        <v>38</v>
      </c>
      <c r="E261" s="48" t="s">
        <v>469</v>
      </c>
      <c r="F261" s="48" t="s">
        <v>139</v>
      </c>
      <c r="G261" s="48">
        <v>175.44819844348194</v>
      </c>
      <c r="H261" s="63">
        <v>3</v>
      </c>
      <c r="I261" s="63">
        <v>2</v>
      </c>
    </row>
    <row r="262" spans="1:9" ht="25.5" x14ac:dyDescent="0.25">
      <c r="A262" s="46" t="s">
        <v>375</v>
      </c>
      <c r="B262" s="62">
        <v>216583.11</v>
      </c>
      <c r="C262" s="48" t="s">
        <v>14</v>
      </c>
      <c r="D262" s="48" t="s">
        <v>38</v>
      </c>
      <c r="E262" s="48" t="s">
        <v>38</v>
      </c>
      <c r="F262" s="48" t="s">
        <v>139</v>
      </c>
      <c r="G262" s="48">
        <v>120.96</v>
      </c>
      <c r="H262" s="63">
        <v>2</v>
      </c>
      <c r="I262" s="63">
        <v>2</v>
      </c>
    </row>
    <row r="263" spans="1:9" ht="25.5" x14ac:dyDescent="0.25">
      <c r="A263" s="46" t="s">
        <v>376</v>
      </c>
      <c r="B263" s="62">
        <v>250674.9</v>
      </c>
      <c r="C263" s="48" t="s">
        <v>14</v>
      </c>
      <c r="D263" s="48" t="s">
        <v>38</v>
      </c>
      <c r="E263" s="48" t="s">
        <v>156</v>
      </c>
      <c r="F263" s="48" t="s">
        <v>139</v>
      </c>
      <c r="G263" s="48">
        <v>140</v>
      </c>
      <c r="H263" s="63">
        <v>2</v>
      </c>
      <c r="I263" s="63">
        <v>2</v>
      </c>
    </row>
    <row r="264" spans="1:9" ht="25.5" x14ac:dyDescent="0.25">
      <c r="A264" s="46" t="s">
        <v>377</v>
      </c>
      <c r="B264" s="62">
        <v>299270.02</v>
      </c>
      <c r="C264" s="48" t="s">
        <v>14</v>
      </c>
      <c r="D264" s="48" t="s">
        <v>38</v>
      </c>
      <c r="E264" s="48" t="s">
        <v>470</v>
      </c>
      <c r="F264" s="48" t="s">
        <v>139</v>
      </c>
      <c r="G264" s="48">
        <v>167.14</v>
      </c>
      <c r="H264" s="63">
        <v>4</v>
      </c>
      <c r="I264" s="63">
        <v>2</v>
      </c>
    </row>
    <row r="265" spans="1:9" ht="25.5" x14ac:dyDescent="0.25">
      <c r="A265" s="46" t="s">
        <v>378</v>
      </c>
      <c r="B265" s="62">
        <v>139106.66</v>
      </c>
      <c r="C265" s="48" t="s">
        <v>14</v>
      </c>
      <c r="D265" s="48" t="s">
        <v>38</v>
      </c>
      <c r="E265" s="48" t="s">
        <v>476</v>
      </c>
      <c r="F265" s="48" t="s">
        <v>139</v>
      </c>
      <c r="G265" s="48">
        <v>77.69</v>
      </c>
      <c r="H265" s="63">
        <v>2</v>
      </c>
      <c r="I265" s="63">
        <v>2</v>
      </c>
    </row>
    <row r="266" spans="1:9" ht="38.25" x14ac:dyDescent="0.25">
      <c r="A266" s="46" t="s">
        <v>379</v>
      </c>
      <c r="B266" s="62">
        <v>63653.52</v>
      </c>
      <c r="C266" s="48" t="s">
        <v>14</v>
      </c>
      <c r="D266" s="48" t="s">
        <v>38</v>
      </c>
      <c r="E266" s="48" t="s">
        <v>477</v>
      </c>
      <c r="F266" s="48" t="s">
        <v>139</v>
      </c>
      <c r="G266" s="48">
        <v>35.549999999999997</v>
      </c>
      <c r="H266" s="63">
        <v>1</v>
      </c>
      <c r="I266" s="63">
        <v>0</v>
      </c>
    </row>
    <row r="267" spans="1:9" ht="38.25" x14ac:dyDescent="0.25">
      <c r="A267" s="46" t="s">
        <v>380</v>
      </c>
      <c r="B267" s="62">
        <v>101075.7</v>
      </c>
      <c r="C267" s="48" t="s">
        <v>14</v>
      </c>
      <c r="D267" s="48" t="s">
        <v>38</v>
      </c>
      <c r="E267" s="48" t="s">
        <v>473</v>
      </c>
      <c r="F267" s="48" t="s">
        <v>139</v>
      </c>
      <c r="G267" s="48">
        <v>56.45</v>
      </c>
      <c r="H267" s="63">
        <v>1</v>
      </c>
      <c r="I267" s="63">
        <v>1</v>
      </c>
    </row>
    <row r="268" spans="1:9" ht="25.5" x14ac:dyDescent="0.25">
      <c r="A268" s="46" t="s">
        <v>381</v>
      </c>
      <c r="B268" s="62">
        <v>186339.95</v>
      </c>
      <c r="C268" s="48" t="s">
        <v>14</v>
      </c>
      <c r="D268" s="48" t="s">
        <v>167</v>
      </c>
      <c r="E268" s="48" t="s">
        <v>169</v>
      </c>
      <c r="F268" s="48" t="s">
        <v>405</v>
      </c>
      <c r="G268" s="48">
        <v>3</v>
      </c>
      <c r="H268" s="63">
        <v>2</v>
      </c>
      <c r="I268" s="63">
        <v>1</v>
      </c>
    </row>
    <row r="269" spans="1:9" ht="25.5" x14ac:dyDescent="0.25">
      <c r="A269" s="46" t="s">
        <v>382</v>
      </c>
      <c r="B269" s="62">
        <v>186339.94</v>
      </c>
      <c r="C269" s="48" t="s">
        <v>14</v>
      </c>
      <c r="D269" s="48" t="s">
        <v>167</v>
      </c>
      <c r="E269" s="48" t="s">
        <v>168</v>
      </c>
      <c r="F269" s="48" t="s">
        <v>405</v>
      </c>
      <c r="G269" s="48">
        <v>3</v>
      </c>
      <c r="H269" s="63">
        <v>2</v>
      </c>
      <c r="I269" s="63">
        <v>1</v>
      </c>
    </row>
    <row r="270" spans="1:9" ht="25.5" x14ac:dyDescent="0.25">
      <c r="A270" s="46" t="s">
        <v>383</v>
      </c>
      <c r="B270" s="62">
        <v>124226.63</v>
      </c>
      <c r="C270" s="48" t="s">
        <v>14</v>
      </c>
      <c r="D270" s="48" t="s">
        <v>167</v>
      </c>
      <c r="E270" s="48" t="s">
        <v>167</v>
      </c>
      <c r="F270" s="48" t="s">
        <v>405</v>
      </c>
      <c r="G270" s="48">
        <v>2</v>
      </c>
      <c r="H270" s="63">
        <v>1</v>
      </c>
      <c r="I270" s="63">
        <v>1</v>
      </c>
    </row>
    <row r="271" spans="1:9" ht="63.75" x14ac:dyDescent="0.25">
      <c r="A271" s="46" t="s">
        <v>384</v>
      </c>
      <c r="B271" s="62">
        <v>131140.07999999999</v>
      </c>
      <c r="C271" s="48" t="s">
        <v>14</v>
      </c>
      <c r="D271" s="48" t="s">
        <v>52</v>
      </c>
      <c r="E271" s="48" t="s">
        <v>478</v>
      </c>
      <c r="F271" s="48" t="s">
        <v>405</v>
      </c>
      <c r="G271" s="48">
        <v>2</v>
      </c>
      <c r="H271" s="63">
        <v>1</v>
      </c>
      <c r="I271" s="63">
        <v>1</v>
      </c>
    </row>
    <row r="272" spans="1:9" ht="38.25" x14ac:dyDescent="0.25">
      <c r="A272" s="46" t="s">
        <v>385</v>
      </c>
      <c r="B272" s="62">
        <v>131140.07999999999</v>
      </c>
      <c r="C272" s="48" t="s">
        <v>14</v>
      </c>
      <c r="D272" s="48" t="s">
        <v>52</v>
      </c>
      <c r="E272" s="48" t="s">
        <v>479</v>
      </c>
      <c r="F272" s="48" t="s">
        <v>405</v>
      </c>
      <c r="G272" s="48">
        <v>2</v>
      </c>
      <c r="H272" s="63">
        <v>1</v>
      </c>
      <c r="I272" s="63">
        <v>1</v>
      </c>
    </row>
    <row r="273" spans="1:9" ht="38.25" x14ac:dyDescent="0.25">
      <c r="A273" s="46" t="s">
        <v>386</v>
      </c>
      <c r="B273" s="62">
        <v>137719.84</v>
      </c>
      <c r="C273" s="48" t="s">
        <v>14</v>
      </c>
      <c r="D273" s="48" t="s">
        <v>52</v>
      </c>
      <c r="E273" s="48" t="s">
        <v>480</v>
      </c>
      <c r="F273" s="48" t="s">
        <v>139</v>
      </c>
      <c r="G273" s="48">
        <v>76.915469398810984</v>
      </c>
      <c r="H273" s="63">
        <v>2</v>
      </c>
      <c r="I273" s="63">
        <v>1</v>
      </c>
    </row>
    <row r="274" spans="1:9" ht="51" x14ac:dyDescent="0.25">
      <c r="A274" s="46" t="s">
        <v>387</v>
      </c>
      <c r="B274" s="62">
        <v>107432.1</v>
      </c>
      <c r="C274" s="48" t="s">
        <v>14</v>
      </c>
      <c r="D274" s="48" t="s">
        <v>52</v>
      </c>
      <c r="E274" s="48" t="s">
        <v>481</v>
      </c>
      <c r="F274" s="48" t="s">
        <v>139</v>
      </c>
      <c r="G274" s="48">
        <v>60</v>
      </c>
      <c r="H274" s="63">
        <v>1</v>
      </c>
      <c r="I274" s="63">
        <v>1</v>
      </c>
    </row>
    <row r="275" spans="1:9" ht="25.5" x14ac:dyDescent="0.25">
      <c r="A275" s="46" t="s">
        <v>388</v>
      </c>
      <c r="B275" s="62">
        <v>107432.1</v>
      </c>
      <c r="C275" s="48" t="s">
        <v>14</v>
      </c>
      <c r="D275" s="48" t="s">
        <v>52</v>
      </c>
      <c r="E275" s="48" t="s">
        <v>482</v>
      </c>
      <c r="F275" s="48" t="s">
        <v>139</v>
      </c>
      <c r="G275" s="48">
        <v>60</v>
      </c>
      <c r="H275" s="63">
        <v>1</v>
      </c>
      <c r="I275" s="63">
        <v>1</v>
      </c>
    </row>
    <row r="276" spans="1:9" ht="25.5" x14ac:dyDescent="0.25">
      <c r="A276" s="46" t="s">
        <v>389</v>
      </c>
      <c r="B276" s="62">
        <v>100269.96</v>
      </c>
      <c r="C276" s="48" t="s">
        <v>14</v>
      </c>
      <c r="D276" s="48" t="s">
        <v>52</v>
      </c>
      <c r="E276" s="48" t="s">
        <v>483</v>
      </c>
      <c r="F276" s="48" t="s">
        <v>139</v>
      </c>
      <c r="G276" s="48">
        <v>56</v>
      </c>
      <c r="H276" s="63">
        <v>1</v>
      </c>
      <c r="I276" s="63">
        <v>1</v>
      </c>
    </row>
    <row r="277" spans="1:9" ht="38.25" x14ac:dyDescent="0.25">
      <c r="A277" s="46" t="s">
        <v>390</v>
      </c>
      <c r="B277" s="62">
        <v>84865.840000000127</v>
      </c>
      <c r="C277" s="48" t="s">
        <v>14</v>
      </c>
      <c r="D277" s="48" t="s">
        <v>52</v>
      </c>
      <c r="E277" s="48" t="s">
        <v>484</v>
      </c>
      <c r="F277" s="48" t="s">
        <v>139</v>
      </c>
      <c r="G277" s="48">
        <v>47.39</v>
      </c>
      <c r="H277" s="63">
        <v>1</v>
      </c>
      <c r="I277" s="63">
        <v>1</v>
      </c>
    </row>
    <row r="278" spans="1:9" ht="51" x14ac:dyDescent="0.25">
      <c r="A278" s="46" t="s">
        <v>391</v>
      </c>
      <c r="B278" s="62">
        <v>434793.2</v>
      </c>
      <c r="C278" s="48" t="s">
        <v>14</v>
      </c>
      <c r="D278" s="48" t="s">
        <v>55</v>
      </c>
      <c r="E278" s="48" t="s">
        <v>485</v>
      </c>
      <c r="F278" s="48" t="s">
        <v>405</v>
      </c>
      <c r="G278" s="48">
        <v>7</v>
      </c>
      <c r="H278" s="63">
        <v>4</v>
      </c>
      <c r="I278" s="63">
        <v>3</v>
      </c>
    </row>
    <row r="279" spans="1:9" ht="38.25" x14ac:dyDescent="0.25">
      <c r="A279" s="46" t="s">
        <v>392</v>
      </c>
      <c r="B279" s="62">
        <v>124226.63</v>
      </c>
      <c r="C279" s="48" t="s">
        <v>14</v>
      </c>
      <c r="D279" s="48" t="s">
        <v>55</v>
      </c>
      <c r="E279" s="48" t="s">
        <v>55</v>
      </c>
      <c r="F279" s="48" t="s">
        <v>405</v>
      </c>
      <c r="G279" s="48">
        <v>2</v>
      </c>
      <c r="H279" s="63">
        <v>1</v>
      </c>
      <c r="I279" s="63">
        <v>1</v>
      </c>
    </row>
    <row r="280" spans="1:9" ht="25.5" x14ac:dyDescent="0.25">
      <c r="A280" s="46" t="s">
        <v>393</v>
      </c>
      <c r="B280" s="62">
        <v>186339.95</v>
      </c>
      <c r="C280" s="48" t="s">
        <v>14</v>
      </c>
      <c r="D280" s="48" t="s">
        <v>55</v>
      </c>
      <c r="E280" s="48" t="s">
        <v>486</v>
      </c>
      <c r="F280" s="48" t="s">
        <v>405</v>
      </c>
      <c r="G280" s="48">
        <v>3</v>
      </c>
      <c r="H280" s="63">
        <v>2</v>
      </c>
      <c r="I280" s="63">
        <v>1</v>
      </c>
    </row>
    <row r="281" spans="1:9" ht="38.25" x14ac:dyDescent="0.25">
      <c r="A281" s="46" t="s">
        <v>394</v>
      </c>
      <c r="B281" s="62">
        <v>124226.63</v>
      </c>
      <c r="C281" s="48" t="s">
        <v>14</v>
      </c>
      <c r="D281" s="48" t="s">
        <v>55</v>
      </c>
      <c r="E281" s="48" t="s">
        <v>487</v>
      </c>
      <c r="F281" s="48" t="s">
        <v>405</v>
      </c>
      <c r="G281" s="48">
        <v>2</v>
      </c>
      <c r="H281" s="63">
        <v>1</v>
      </c>
      <c r="I281" s="63">
        <v>1</v>
      </c>
    </row>
    <row r="282" spans="1:9" ht="38.25" x14ac:dyDescent="0.25">
      <c r="A282" s="46" t="s">
        <v>395</v>
      </c>
      <c r="B282" s="62">
        <v>124226.63</v>
      </c>
      <c r="C282" s="48" t="s">
        <v>14</v>
      </c>
      <c r="D282" s="48" t="s">
        <v>55</v>
      </c>
      <c r="E282" s="48" t="s">
        <v>55</v>
      </c>
      <c r="F282" s="48" t="s">
        <v>405</v>
      </c>
      <c r="G282" s="48">
        <v>2</v>
      </c>
      <c r="H282" s="63">
        <v>1</v>
      </c>
      <c r="I282" s="63">
        <v>1</v>
      </c>
    </row>
    <row r="283" spans="1:9" ht="38.25" x14ac:dyDescent="0.25">
      <c r="A283" s="46" t="s">
        <v>396</v>
      </c>
      <c r="B283" s="62">
        <v>68947.31</v>
      </c>
      <c r="C283" s="48" t="s">
        <v>14</v>
      </c>
      <c r="D283" s="48" t="s">
        <v>420</v>
      </c>
      <c r="E283" s="48" t="s">
        <v>488</v>
      </c>
      <c r="F283" s="48" t="s">
        <v>405</v>
      </c>
      <c r="G283" s="48">
        <v>1</v>
      </c>
      <c r="H283" s="63">
        <v>1</v>
      </c>
      <c r="I283" s="63">
        <v>0</v>
      </c>
    </row>
    <row r="284" spans="1:9" ht="38.25" x14ac:dyDescent="0.25">
      <c r="A284" s="46" t="s">
        <v>397</v>
      </c>
      <c r="B284" s="62">
        <v>64007.7</v>
      </c>
      <c r="C284" s="48" t="s">
        <v>14</v>
      </c>
      <c r="D284" s="48" t="s">
        <v>420</v>
      </c>
      <c r="E284" s="48" t="s">
        <v>488</v>
      </c>
      <c r="F284" s="48" t="s">
        <v>405</v>
      </c>
      <c r="G284" s="48">
        <v>1</v>
      </c>
      <c r="H284" s="63">
        <v>1</v>
      </c>
      <c r="I284" s="63">
        <v>0</v>
      </c>
    </row>
    <row r="285" spans="1:9" ht="38.25" x14ac:dyDescent="0.25">
      <c r="A285" s="46" t="s">
        <v>398</v>
      </c>
      <c r="B285" s="62">
        <v>64007.7</v>
      </c>
      <c r="C285" s="48" t="s">
        <v>14</v>
      </c>
      <c r="D285" s="48" t="s">
        <v>420</v>
      </c>
      <c r="E285" s="48" t="s">
        <v>489</v>
      </c>
      <c r="F285" s="48" t="s">
        <v>405</v>
      </c>
      <c r="G285" s="48">
        <v>1</v>
      </c>
      <c r="H285" s="63">
        <v>1</v>
      </c>
      <c r="I285" s="63">
        <v>0</v>
      </c>
    </row>
    <row r="286" spans="1:9" ht="89.25" x14ac:dyDescent="0.25">
      <c r="A286" s="46" t="s">
        <v>399</v>
      </c>
      <c r="B286" s="62">
        <v>49056.12</v>
      </c>
      <c r="C286" s="48" t="s">
        <v>14</v>
      </c>
      <c r="D286" s="48" t="s">
        <v>420</v>
      </c>
      <c r="E286" s="48" t="s">
        <v>490</v>
      </c>
      <c r="F286" s="48" t="s">
        <v>491</v>
      </c>
      <c r="G286" s="48">
        <v>1</v>
      </c>
      <c r="H286" s="63">
        <v>1</v>
      </c>
      <c r="I286" s="63">
        <v>0</v>
      </c>
    </row>
    <row r="287" spans="1:9" ht="51" x14ac:dyDescent="0.25">
      <c r="A287" s="46" t="s">
        <v>400</v>
      </c>
      <c r="B287" s="62">
        <v>137894.62</v>
      </c>
      <c r="C287" s="48" t="s">
        <v>14</v>
      </c>
      <c r="D287" s="48" t="s">
        <v>420</v>
      </c>
      <c r="E287" s="48" t="s">
        <v>420</v>
      </c>
      <c r="F287" s="48" t="s">
        <v>405</v>
      </c>
      <c r="G287" s="48">
        <v>2</v>
      </c>
      <c r="H287" s="63">
        <v>1</v>
      </c>
      <c r="I287" s="63">
        <v>1</v>
      </c>
    </row>
    <row r="288" spans="1:9" ht="51" x14ac:dyDescent="0.25">
      <c r="A288" s="46" t="s">
        <v>401</v>
      </c>
      <c r="B288" s="62">
        <v>116086.55</v>
      </c>
      <c r="C288" s="48" t="s">
        <v>14</v>
      </c>
      <c r="D288" s="48" t="s">
        <v>420</v>
      </c>
      <c r="E288" s="48" t="s">
        <v>420</v>
      </c>
      <c r="F288" s="48" t="s">
        <v>139</v>
      </c>
      <c r="G288" s="48">
        <v>61.654046747783966</v>
      </c>
      <c r="H288" s="63">
        <v>1</v>
      </c>
      <c r="I288" s="63">
        <v>1</v>
      </c>
    </row>
    <row r="289" spans="1:9" ht="15" x14ac:dyDescent="0.25">
      <c r="A289" s="64" t="s">
        <v>85</v>
      </c>
      <c r="B289" s="65">
        <f>SUM(B12:B288)</f>
        <v>112371024.30333339</v>
      </c>
      <c r="C289" s="48"/>
      <c r="D289" s="48"/>
      <c r="E289" s="48"/>
      <c r="F289" s="48"/>
      <c r="G289" s="48"/>
      <c r="H289" s="48"/>
      <c r="I289" s="48"/>
    </row>
    <row r="290" spans="1:9" x14ac:dyDescent="0.25">
      <c r="A290" s="46"/>
      <c r="B290" s="47"/>
      <c r="C290" s="48"/>
      <c r="D290" s="48"/>
      <c r="E290" s="48"/>
      <c r="F290" s="48"/>
      <c r="G290" s="48"/>
      <c r="H290" s="48"/>
      <c r="I290" s="48"/>
    </row>
    <row r="291" spans="1:9" x14ac:dyDescent="0.25">
      <c r="A291" s="46"/>
      <c r="B291" s="47"/>
      <c r="C291" s="48"/>
      <c r="D291" s="48"/>
      <c r="E291" s="48"/>
      <c r="F291" s="48"/>
      <c r="G291" s="48"/>
      <c r="H291" s="48"/>
      <c r="I291" s="48"/>
    </row>
    <row r="292" spans="1:9" ht="15" x14ac:dyDescent="0.3">
      <c r="A292" s="58" t="s">
        <v>86</v>
      </c>
      <c r="B292" s="52">
        <f>+B289</f>
        <v>112371024.30333339</v>
      </c>
      <c r="C292" s="48"/>
      <c r="D292" s="48"/>
      <c r="E292" s="48"/>
    </row>
    <row r="293" spans="1:9" x14ac:dyDescent="0.25">
      <c r="A293" s="46"/>
      <c r="B293" s="47"/>
      <c r="C293" s="48"/>
      <c r="D293" s="48"/>
      <c r="E293" s="48"/>
    </row>
    <row r="294" spans="1:9" x14ac:dyDescent="0.25">
      <c r="A294" s="53" t="s">
        <v>81</v>
      </c>
    </row>
    <row r="295" spans="1:9" x14ac:dyDescent="0.25">
      <c r="B295" s="55"/>
    </row>
  </sheetData>
  <mergeCells count="11">
    <mergeCell ref="A2:A5"/>
    <mergeCell ref="B2:E5"/>
    <mergeCell ref="F3:I4"/>
    <mergeCell ref="A7:I7"/>
    <mergeCell ref="A8:I8"/>
    <mergeCell ref="G9:I9"/>
    <mergeCell ref="A10:A11"/>
    <mergeCell ref="B10:B11"/>
    <mergeCell ref="C10:E10"/>
    <mergeCell ref="F10:G10"/>
    <mergeCell ref="H10:I10"/>
  </mergeCells>
  <pageMargins left="0.98425196850393704" right="0.98425196850393704" top="0.74803149606299213" bottom="0.74803149606299213" header="0.31496062992125984" footer="0.31496062992125984"/>
  <pageSetup scale="75" fitToHeight="0" orientation="landscape" r:id="rId1"/>
  <rowBreaks count="1" manualBreakCount="1">
    <brk id="50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5"/>
  <sheetViews>
    <sheetView workbookViewId="0">
      <selection activeCell="E18" sqref="D18:E18"/>
    </sheetView>
  </sheetViews>
  <sheetFormatPr baseColWidth="10" defaultRowHeight="15" x14ac:dyDescent="0.25"/>
  <cols>
    <col min="5" max="5" width="13.140625" bestFit="1" customWidth="1"/>
  </cols>
  <sheetData>
    <row r="1" spans="1:5" x14ac:dyDescent="0.25">
      <c r="A1" s="16" t="s">
        <v>12</v>
      </c>
      <c r="E1" s="15">
        <v>4200259.5999999996</v>
      </c>
    </row>
    <row r="2" spans="1:5" x14ac:dyDescent="0.25">
      <c r="E2" s="15">
        <v>1260077.8799999999</v>
      </c>
    </row>
    <row r="3" spans="1:5" x14ac:dyDescent="0.25">
      <c r="E3" s="15">
        <f>E1-E2</f>
        <v>2940181.7199999997</v>
      </c>
    </row>
    <row r="5" spans="1:5" x14ac:dyDescent="0.25">
      <c r="A5" s="16" t="s">
        <v>12</v>
      </c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7</vt:i4>
      </vt:variant>
    </vt:vector>
  </HeadingPairs>
  <TitlesOfParts>
    <vt:vector size="12" baseType="lpstr">
      <vt:lpstr>1ER. TRIMESTRE 2018 </vt:lpstr>
      <vt:lpstr>SEDUVOT O</vt:lpstr>
      <vt:lpstr>SEDESOL </vt:lpstr>
      <vt:lpstr>SEDUVOT </vt:lpstr>
      <vt:lpstr>Hoja1</vt:lpstr>
      <vt:lpstr>'1ER. TRIMESTRE 2018 '!Área_de_impresión</vt:lpstr>
      <vt:lpstr>'SEDESOL '!Área_de_impresión</vt:lpstr>
      <vt:lpstr>'SEDUVOT '!Área_de_impresión</vt:lpstr>
      <vt:lpstr>'SEDUVOT O'!Área_de_impresión</vt:lpstr>
      <vt:lpstr>'SEDESOL '!Títulos_a_imprimir</vt:lpstr>
      <vt:lpstr>'SEDUVOT '!Títulos_a_imprimir</vt:lpstr>
      <vt:lpstr>'SEDUVOT 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sinfra</dc:creator>
  <cp:lastModifiedBy>Flavio Cesar Campos Caldera</cp:lastModifiedBy>
  <cp:lastPrinted>2025-10-28T17:59:54Z</cp:lastPrinted>
  <dcterms:created xsi:type="dcterms:W3CDTF">2015-04-23T19:54:34Z</dcterms:created>
  <dcterms:modified xsi:type="dcterms:W3CDTF">2025-10-28T18:00:06Z</dcterms:modified>
</cp:coreProperties>
</file>