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Y:\PARTICIPACIONES Y DEUDA 2025\PARTICIPACIONES\PUBLICACION INFORMES\PARTICIPACIONES\"/>
    </mc:Choice>
  </mc:AlternateContent>
  <xr:revisionPtr revIDLastSave="0" documentId="8_{ACEE05FF-F19A-4E5F-A43E-51D91FB8A02D}" xr6:coauthVersionLast="47" xr6:coauthVersionMax="47" xr10:uidLastSave="{00000000-0000-0000-0000-000000000000}"/>
  <bookViews>
    <workbookView xWindow="-120" yWindow="-120" windowWidth="20730" windowHeight="11040" xr2:uid="{1CB5460C-9EA5-4DFE-BA36-F351A3FB9C46}"/>
  </bookViews>
  <sheets>
    <sheet name="ACUM ENE_MAR" sheetId="1" r:id="rId1"/>
  </sheets>
  <definedNames>
    <definedName name="_xlnm.Print_Area" localSheetId="0">'ACUM ENE_MAR'!$A$1:$S$72</definedName>
    <definedName name="_xlnm.Database">#REF!</definedName>
    <definedName name="MODELOCEDU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4" i="1" l="1"/>
  <c r="Q68" i="1"/>
  <c r="O68" i="1" l="1"/>
  <c r="Q65" i="1"/>
  <c r="Q67" i="1"/>
  <c r="P68" i="1" l="1"/>
  <c r="N68" i="1"/>
  <c r="Q66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G68" i="1" l="1"/>
  <c r="K68" i="1" l="1"/>
  <c r="M68" i="1"/>
  <c r="L68" i="1"/>
  <c r="H68" i="1"/>
  <c r="J68" i="1"/>
  <c r="I68" i="1"/>
  <c r="E68" i="1"/>
  <c r="F68" i="1"/>
  <c r="D68" i="1"/>
</calcChain>
</file>

<file path=xl/sharedStrings.xml><?xml version="1.0" encoding="utf-8"?>
<sst xmlns="http://schemas.openxmlformats.org/spreadsheetml/2006/main" count="95" uniqueCount="90">
  <si>
    <t>GOBIERNO DEL ESTADO DE ZACATECAS</t>
  </si>
  <si>
    <t>SECRETARÍA DE FINANZAS</t>
  </si>
  <si>
    <t>SUBSECRETARÍA DE EGRESOS</t>
  </si>
  <si>
    <t>DIRECCIÓN DE CONTABILIDAD</t>
  </si>
  <si>
    <t>MONTO EN PESOS</t>
  </si>
  <si>
    <t>FONDO</t>
  </si>
  <si>
    <t xml:space="preserve">FOMENTO </t>
  </si>
  <si>
    <t>I.E.P.S.</t>
  </si>
  <si>
    <t>I.S.A.N</t>
  </si>
  <si>
    <t>FONDO DE</t>
  </si>
  <si>
    <t>9/11 DEL IEPS</t>
  </si>
  <si>
    <t>COMPENSACIÓN</t>
  </si>
  <si>
    <t>FOMUN 30%</t>
  </si>
  <si>
    <t>TOTAL</t>
  </si>
  <si>
    <t xml:space="preserve"> </t>
  </si>
  <si>
    <t>MUNICIPIOS</t>
  </si>
  <si>
    <t>GENERAL</t>
  </si>
  <si>
    <t>MUNICIPAL</t>
  </si>
  <si>
    <t>FISCALIZACIÓN</t>
  </si>
  <si>
    <t>COMP. 10 ENT.</t>
  </si>
  <si>
    <t>S/VENTA DIESEL</t>
  </si>
  <si>
    <t>ISAN</t>
  </si>
  <si>
    <t>ISR</t>
  </si>
  <si>
    <t>PREDIAL</t>
  </si>
  <si>
    <t>ACUMULADO</t>
  </si>
  <si>
    <t>APOZOL</t>
  </si>
  <si>
    <t>APULCO</t>
  </si>
  <si>
    <t>ATOLINGA</t>
  </si>
  <si>
    <t>BENITO JUÁREZ</t>
  </si>
  <si>
    <t xml:space="preserve">CALERA </t>
  </si>
  <si>
    <t>CAÑITAS DE FELIPE PESCADOR</t>
  </si>
  <si>
    <t>CONCEPCIÓN DEL ORO</t>
  </si>
  <si>
    <t>CUAUHTEMOC</t>
  </si>
  <si>
    <t>CHALCHIHUITES</t>
  </si>
  <si>
    <t>EL PLATEADO DE JOAQUÍN AMARO</t>
  </si>
  <si>
    <t xml:space="preserve">EL SALVADOR   </t>
  </si>
  <si>
    <t>FRESNILLO</t>
  </si>
  <si>
    <t>GENARO CODINA</t>
  </si>
  <si>
    <t>GENERAL ENRIQUE ESTRADA</t>
  </si>
  <si>
    <t>GENERAL FRANCISCO R. MURGUÍA</t>
  </si>
  <si>
    <t>GENERAL. PÁNFILO NATERA</t>
  </si>
  <si>
    <t>GUADALUPE</t>
  </si>
  <si>
    <t>HUANUSCO</t>
  </si>
  <si>
    <t xml:space="preserve">JALPA </t>
  </si>
  <si>
    <t xml:space="preserve">JEREZ    </t>
  </si>
  <si>
    <t>JIMÉNEZ DEL TEUL</t>
  </si>
  <si>
    <t>JUAN ALDAMA</t>
  </si>
  <si>
    <t>JUCHIPILA</t>
  </si>
  <si>
    <t>LORETO</t>
  </si>
  <si>
    <t>LUÍS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</si>
  <si>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</si>
  <si>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</si>
  <si>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</si>
  <si>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</si>
  <si>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</si>
  <si>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</si>
  <si>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</si>
  <si>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</si>
  <si>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NOCHISTLAN DE MEJÍA</t>
  </si>
  <si>
    <t>NORIA DE ÁNGELES</t>
  </si>
  <si>
    <t>OJOCALIENTE</t>
  </si>
  <si>
    <t>PANUCO</t>
  </si>
  <si>
    <t>PINOS</t>
  </si>
  <si>
    <t xml:space="preserve">RÍO GRANDE  </t>
  </si>
  <si>
    <t>SAÍN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</si>
  <si>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</si>
  <si>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</si>
  <si>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</si>
  <si>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</si>
  <si>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</si>
  <si>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</si>
  <si>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</si>
  <si>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</si>
  <si>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</si>
  <si>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</si>
  <si>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</si>
  <si>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</si>
  <si>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</si>
  <si>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</si>
  <si>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</si>
  <si>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</si>
  <si>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</si>
  <si>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ZACATECAS</t>
  </si>
  <si>
    <t>T O T A L E S</t>
  </si>
  <si>
    <t xml:space="preserve">FONDO DEL </t>
  </si>
  <si>
    <t>FISR BI</t>
  </si>
  <si>
    <t>IMP. S/NÓMINA</t>
  </si>
  <si>
    <t>FEIEF</t>
  </si>
  <si>
    <t>RECURSOS</t>
  </si>
  <si>
    <t>IMPORTE TRANSFERIDO A LOS MUNICIPIOS DE ENERO A MARZO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</si>
</sst>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2">
    <font>
      <sz val="10"/>
      <name val="Arial"/>
    </font>
    <font>
      <sz val="11"/>
      <color theme="1"/>
      <name val="Aptos Narrow"/>
      <family val="2"/>
      <scheme val="minor"/>
    </font>
    <font>
      <sz val="10"/>
      <name val="CG Omega"/>
      <family val="2"/>
    </font>
    <font>
      <b/>
      <sz val="10"/>
      <name val="CG Omega"/>
      <family val="2"/>
    </font>
    <font>
      <sz val="16"/>
      <name val="CG Omega"/>
      <family val="2"/>
    </font>
    <font>
      <sz val="12"/>
      <name val="CG Omega"/>
      <family val="2"/>
    </font>
    <font>
      <b/>
      <sz val="12"/>
      <color indexed="9"/>
      <name val="CG Omega"/>
      <family val="2"/>
    </font>
    <font>
      <b/>
      <sz val="10"/>
      <name val="CG Omega"/>
    </font>
    <font>
      <sz val="10"/>
      <name val="Arial"/>
      <family val="2"/>
    </font>
    <font>
      <b/>
      <sz val="10"/>
      <color theme="0"/>
      <name val="CG Omega"/>
      <family val="2"/>
    </font>
    <font>
      <b/>
      <sz val="10"/>
      <color theme="0"/>
      <name val="Arial"/>
      <family val="2"/>
    </font>
    <font>
      <b/>
      <sz val="9"/>
      <name val="CG Omeg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8" fillId="0" borderId="0"/>
    <xf numFmtId="0" fontId="1" fillId="0" borderId="0"/>
  </cellStyleXfs>
  <cellXfs count="48">
    <xf numFmtId="0" fontId="0" fillId="0" borderId="0" xfId="0"/>
    <xf numFmtId="0" fontId="2" fillId="0" borderId="0" xfId="0" applyFont="1"/>
    <xf numFmtId="0" fontId="2" fillId="2" borderId="0" xfId="0" applyFont="1" applyFill="1"/>
    <xf numFmtId="0" fontId="3" fillId="0" borderId="13" xfId="0" applyFont="1" applyBorder="1" applyProtection="1">
      <protection locked="0"/>
    </xf>
    <xf numFmtId="4" fontId="3" fillId="0" borderId="14" xfId="1" applyNumberFormat="1" applyFont="1" applyBorder="1" applyProtection="1">
      <protection locked="0"/>
    </xf>
    <xf numFmtId="164" fontId="3" fillId="0" borderId="14" xfId="0" applyNumberFormat="1" applyFont="1" applyBorder="1"/>
    <xf numFmtId="164" fontId="2" fillId="0" borderId="0" xfId="1" applyFont="1"/>
    <xf numFmtId="43" fontId="2" fillId="0" borderId="0" xfId="0" applyNumberFormat="1" applyFont="1"/>
    <xf numFmtId="0" fontId="3" fillId="0" borderId="8" xfId="0" applyFont="1" applyBorder="1" applyAlignment="1">
      <alignment horizontal="center"/>
    </xf>
    <xf numFmtId="4" fontId="3" fillId="0" borderId="8" xfId="0" applyNumberFormat="1" applyFont="1" applyBorder="1"/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/>
    <xf numFmtId="0" fontId="3" fillId="0" borderId="11" xfId="0" applyFont="1" applyBorder="1"/>
    <xf numFmtId="0" fontId="2" fillId="0" borderId="11" xfId="0" applyFont="1" applyBorder="1"/>
    <xf numFmtId="164" fontId="0" fillId="0" borderId="0" xfId="0" applyNumberFormat="1"/>
    <xf numFmtId="0" fontId="3" fillId="0" borderId="0" xfId="0" applyFont="1"/>
    <xf numFmtId="4" fontId="2" fillId="0" borderId="0" xfId="0" applyNumberFormat="1" applyFont="1"/>
    <xf numFmtId="0" fontId="9" fillId="4" borderId="7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 vertical="distributed"/>
    </xf>
    <xf numFmtId="0" fontId="9" fillId="4" borderId="10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 vertical="distributed"/>
    </xf>
    <xf numFmtId="4" fontId="3" fillId="0" borderId="14" xfId="0" applyNumberFormat="1" applyFont="1" applyBorder="1"/>
    <xf numFmtId="4" fontId="11" fillId="0" borderId="0" xfId="0" applyNumberFormat="1" applyFont="1"/>
    <xf numFmtId="0" fontId="7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  <xf numFmtId="0" fontId="2" fillId="5" borderId="1" xfId="0" applyFont="1" applyFill="1" applyBorder="1"/>
    <xf numFmtId="0" fontId="2" fillId="5" borderId="4" xfId="0" applyFont="1" applyFill="1" applyBorder="1"/>
    <xf numFmtId="0" fontId="0" fillId="5" borderId="15" xfId="0" applyFill="1" applyBorder="1"/>
    <xf numFmtId="0" fontId="0" fillId="5" borderId="0" xfId="0" applyFill="1"/>
    <xf numFmtId="0" fontId="2" fillId="5" borderId="0" xfId="0" applyFont="1" applyFill="1"/>
    <xf numFmtId="0" fontId="2" fillId="5" borderId="2" xfId="0" applyFont="1" applyFill="1" applyBorder="1"/>
    <xf numFmtId="0" fontId="3" fillId="5" borderId="2" xfId="0" applyFont="1" applyFill="1" applyBorder="1"/>
    <xf numFmtId="0" fontId="2" fillId="5" borderId="3" xfId="0" applyFont="1" applyFill="1" applyBorder="1"/>
    <xf numFmtId="0" fontId="2" fillId="5" borderId="5" xfId="0" applyFont="1" applyFill="1" applyBorder="1"/>
    <xf numFmtId="0" fontId="0" fillId="5" borderId="17" xfId="0" applyFill="1" applyBorder="1"/>
    <xf numFmtId="0" fontId="0" fillId="5" borderId="16" xfId="0" applyFill="1" applyBorder="1"/>
    <xf numFmtId="164" fontId="2" fillId="5" borderId="0" xfId="1" applyFont="1" applyFill="1"/>
  </cellXfs>
  <cellStyles count="4">
    <cellStyle name="Millares" xfId="1" builtinId="3"/>
    <cellStyle name="Normal" xfId="0" builtinId="0"/>
    <cellStyle name="Normal 3 2" xfId="2" xr:uid="{563A1868-DF4D-44CD-80C7-23DE708F8644}"/>
    <cellStyle name="Normal 4" xfId="3" xr:uid="{C1355C2A-6C1A-4EF2-885F-C08262BA78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2495A-835D-4EEC-9D5C-B94A9E2454AA}">
  <sheetPr>
    <pageSetUpPr fitToPage="1"/>
  </sheetPr>
  <dimension ref="A1:U74"/>
  <sheetViews>
    <sheetView tabSelected="1" view="pageBreakPreview" zoomScaleNormal="100" zoomScaleSheetLayoutView="100" workbookViewId="0">
      <selection activeCell="A69" sqref="A69"/>
    </sheetView>
  </sheetViews>
  <sheetFormatPr baseColWidth="10" defaultColWidth="11.42578125" defaultRowHeight="12.75"/>
  <cols>
    <col min="1" max="1" width="1.28515625" style="40" customWidth="1"/>
    <col min="2" max="2" width="3.7109375" style="1" customWidth="1"/>
    <col min="3" max="3" width="33" style="1" customWidth="1"/>
    <col min="4" max="4" width="18.42578125" style="15" customWidth="1"/>
    <col min="5" max="5" width="19.28515625" style="1" customWidth="1"/>
    <col min="6" max="7" width="19.28515625" style="15" customWidth="1"/>
    <col min="8" max="8" width="19" style="15" customWidth="1"/>
    <col min="9" max="9" width="18.7109375" style="15" customWidth="1"/>
    <col min="10" max="10" width="19" style="15" customWidth="1"/>
    <col min="11" max="16" width="18.7109375" style="15" customWidth="1"/>
    <col min="17" max="17" width="19.28515625" style="15" customWidth="1"/>
    <col min="18" max="18" width="4" style="1" customWidth="1"/>
    <col min="19" max="19" width="1.28515625" style="40" customWidth="1"/>
    <col min="20" max="20" width="17.42578125" style="1" customWidth="1"/>
    <col min="21" max="21" width="19.28515625" style="1" customWidth="1"/>
    <col min="22" max="16384" width="11.42578125" style="1"/>
  </cols>
  <sheetData>
    <row r="1" spans="1:21" s="40" customFormat="1" ht="8.25" customHeight="1" thickTop="1">
      <c r="A1" s="36"/>
      <c r="B1" s="41"/>
      <c r="C1" s="41"/>
      <c r="D1" s="42"/>
      <c r="E1" s="41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1"/>
      <c r="S1" s="43"/>
    </row>
    <row r="2" spans="1:21" ht="18" customHeight="1">
      <c r="A2" s="37"/>
      <c r="B2" s="2"/>
      <c r="C2" s="32" t="s">
        <v>0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S2" s="44"/>
    </row>
    <row r="3" spans="1:21" ht="19.5" customHeight="1">
      <c r="A3" s="37"/>
      <c r="C3" s="32" t="s">
        <v>1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S3" s="44"/>
    </row>
    <row r="4" spans="1:21" ht="15">
      <c r="A4" s="37"/>
      <c r="C4" s="33" t="s">
        <v>2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S4" s="44"/>
    </row>
    <row r="5" spans="1:21" ht="15" customHeight="1">
      <c r="A5" s="37"/>
      <c r="C5" s="34" t="s">
        <v>3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S5" s="44"/>
    </row>
    <row r="6" spans="1:21" ht="15.75" customHeight="1">
      <c r="A6" s="37"/>
      <c r="C6" s="35" t="s">
        <v>89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S6" s="44"/>
    </row>
    <row r="7" spans="1:21" ht="16.5" customHeight="1" thickBot="1">
      <c r="A7" s="37"/>
      <c r="C7" s="31" t="s">
        <v>4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S7" s="44"/>
    </row>
    <row r="8" spans="1:21">
      <c r="A8" s="37"/>
      <c r="C8" s="17"/>
      <c r="D8" s="18" t="s">
        <v>5</v>
      </c>
      <c r="E8" s="19" t="s">
        <v>6</v>
      </c>
      <c r="F8" s="18" t="s">
        <v>7</v>
      </c>
      <c r="G8" s="18" t="s">
        <v>8</v>
      </c>
      <c r="H8" s="20" t="s">
        <v>5</v>
      </c>
      <c r="I8" s="21" t="s">
        <v>9</v>
      </c>
      <c r="J8" s="21" t="s">
        <v>10</v>
      </c>
      <c r="K8" s="20" t="s">
        <v>11</v>
      </c>
      <c r="L8" s="20" t="s">
        <v>5</v>
      </c>
      <c r="M8" s="20" t="s">
        <v>12</v>
      </c>
      <c r="N8" s="20" t="s">
        <v>84</v>
      </c>
      <c r="O8" s="20" t="s">
        <v>85</v>
      </c>
      <c r="P8" s="22" t="s">
        <v>88</v>
      </c>
      <c r="Q8" s="20" t="s">
        <v>13</v>
      </c>
      <c r="S8" s="44"/>
    </row>
    <row r="9" spans="1:21" ht="13.5" thickBot="1">
      <c r="A9" s="37"/>
      <c r="B9" s="1" t="s">
        <v>14</v>
      </c>
      <c r="C9" s="23" t="s">
        <v>15</v>
      </c>
      <c r="D9" s="24" t="s">
        <v>16</v>
      </c>
      <c r="E9" s="25" t="s">
        <v>17</v>
      </c>
      <c r="F9" s="24" t="s">
        <v>14</v>
      </c>
      <c r="G9" s="24" t="s">
        <v>14</v>
      </c>
      <c r="H9" s="26" t="s">
        <v>18</v>
      </c>
      <c r="I9" s="27" t="s">
        <v>19</v>
      </c>
      <c r="J9" s="27" t="s">
        <v>20</v>
      </c>
      <c r="K9" s="26" t="s">
        <v>21</v>
      </c>
      <c r="L9" s="26" t="s">
        <v>22</v>
      </c>
      <c r="M9" s="26" t="s">
        <v>23</v>
      </c>
      <c r="N9" s="26" t="s">
        <v>86</v>
      </c>
      <c r="O9" s="26"/>
      <c r="P9" s="28" t="s">
        <v>87</v>
      </c>
      <c r="Q9" s="26" t="s">
        <v>24</v>
      </c>
      <c r="S9" s="44"/>
    </row>
    <row r="10" spans="1:21">
      <c r="A10" s="37"/>
      <c r="C10" s="3" t="s">
        <v>25</v>
      </c>
      <c r="D10" s="4">
        <v>3112787</v>
      </c>
      <c r="E10" s="4">
        <v>859392</v>
      </c>
      <c r="F10" s="4">
        <v>37493</v>
      </c>
      <c r="G10" s="4">
        <v>24043</v>
      </c>
      <c r="H10" s="4">
        <v>130715</v>
      </c>
      <c r="I10" s="4">
        <v>92578</v>
      </c>
      <c r="J10" s="4">
        <v>72196</v>
      </c>
      <c r="K10" s="4">
        <v>4029</v>
      </c>
      <c r="L10" s="4">
        <v>0</v>
      </c>
      <c r="M10" s="4">
        <v>0</v>
      </c>
      <c r="N10" s="4">
        <v>0</v>
      </c>
      <c r="O10" s="4">
        <v>6167</v>
      </c>
      <c r="P10" s="4">
        <v>0</v>
      </c>
      <c r="Q10" s="5">
        <f>SUM(D10:P10)</f>
        <v>4339400</v>
      </c>
      <c r="S10" s="44"/>
      <c r="T10" s="6"/>
      <c r="U10" s="7"/>
    </row>
    <row r="11" spans="1:21">
      <c r="A11" s="37"/>
      <c r="C11" s="3" t="s">
        <v>26</v>
      </c>
      <c r="D11" s="4">
        <v>2514998</v>
      </c>
      <c r="E11" s="4">
        <v>694352</v>
      </c>
      <c r="F11" s="4">
        <v>30292</v>
      </c>
      <c r="G11" s="4">
        <v>19427</v>
      </c>
      <c r="H11" s="4">
        <v>105613</v>
      </c>
      <c r="I11" s="4">
        <v>73683</v>
      </c>
      <c r="J11" s="4">
        <v>57464</v>
      </c>
      <c r="K11" s="4">
        <v>3255</v>
      </c>
      <c r="L11" s="4">
        <v>0</v>
      </c>
      <c r="M11" s="4">
        <v>0</v>
      </c>
      <c r="N11" s="4">
        <v>0</v>
      </c>
      <c r="O11" s="4">
        <v>4983</v>
      </c>
      <c r="P11" s="4">
        <v>0</v>
      </c>
      <c r="Q11" s="5">
        <f t="shared" ref="Q11:Q66" si="0">SUM(D11:P11)</f>
        <v>3504067</v>
      </c>
      <c r="S11" s="44"/>
      <c r="T11" s="6"/>
      <c r="U11" s="7"/>
    </row>
    <row r="12" spans="1:21">
      <c r="A12" s="37"/>
      <c r="C12" s="3" t="s">
        <v>27</v>
      </c>
      <c r="D12" s="4">
        <v>2072852</v>
      </c>
      <c r="E12" s="4">
        <v>572282</v>
      </c>
      <c r="F12" s="4">
        <v>24967</v>
      </c>
      <c r="G12" s="4">
        <v>16011</v>
      </c>
      <c r="H12" s="4">
        <v>87047</v>
      </c>
      <c r="I12" s="4">
        <v>43444</v>
      </c>
      <c r="J12" s="4">
        <v>33881</v>
      </c>
      <c r="K12" s="4">
        <v>2682</v>
      </c>
      <c r="L12" s="4">
        <v>283410</v>
      </c>
      <c r="M12" s="4">
        <v>0</v>
      </c>
      <c r="N12" s="4">
        <v>0</v>
      </c>
      <c r="O12" s="4">
        <v>4107</v>
      </c>
      <c r="P12" s="4">
        <v>0</v>
      </c>
      <c r="Q12" s="5">
        <f t="shared" si="0"/>
        <v>3140683</v>
      </c>
      <c r="S12" s="44"/>
      <c r="T12" s="6"/>
      <c r="U12" s="7"/>
    </row>
    <row r="13" spans="1:21">
      <c r="A13" s="37"/>
      <c r="C13" s="3" t="s">
        <v>28</v>
      </c>
      <c r="D13" s="4">
        <v>2364628</v>
      </c>
      <c r="E13" s="4">
        <v>652836</v>
      </c>
      <c r="F13" s="4">
        <v>28482</v>
      </c>
      <c r="G13" s="4">
        <v>18266</v>
      </c>
      <c r="H13" s="4">
        <v>99300</v>
      </c>
      <c r="I13" s="4">
        <v>67801</v>
      </c>
      <c r="J13" s="4">
        <v>52876</v>
      </c>
      <c r="K13" s="4">
        <v>3060</v>
      </c>
      <c r="L13" s="4">
        <v>0</v>
      </c>
      <c r="M13" s="4">
        <v>0</v>
      </c>
      <c r="N13" s="4">
        <v>85190</v>
      </c>
      <c r="O13" s="4">
        <v>4684</v>
      </c>
      <c r="P13" s="4">
        <v>0</v>
      </c>
      <c r="Q13" s="5">
        <f t="shared" si="0"/>
        <v>3377123</v>
      </c>
      <c r="S13" s="44"/>
      <c r="T13" s="6"/>
      <c r="U13" s="7"/>
    </row>
    <row r="14" spans="1:21">
      <c r="A14" s="37"/>
      <c r="C14" s="3" t="s">
        <v>29</v>
      </c>
      <c r="D14" s="4">
        <v>17876260</v>
      </c>
      <c r="E14" s="4">
        <v>4935353</v>
      </c>
      <c r="F14" s="4">
        <v>215313</v>
      </c>
      <c r="G14" s="4">
        <v>138079</v>
      </c>
      <c r="H14" s="4">
        <v>750680</v>
      </c>
      <c r="I14" s="4">
        <v>626047</v>
      </c>
      <c r="J14" s="4">
        <v>488230</v>
      </c>
      <c r="K14" s="4">
        <v>23137</v>
      </c>
      <c r="L14" s="4">
        <v>432293</v>
      </c>
      <c r="M14" s="4">
        <v>1310226</v>
      </c>
      <c r="N14" s="4">
        <v>721187</v>
      </c>
      <c r="O14" s="4">
        <v>35414</v>
      </c>
      <c r="P14" s="4">
        <v>0</v>
      </c>
      <c r="Q14" s="5">
        <f t="shared" si="0"/>
        <v>27552219</v>
      </c>
      <c r="S14" s="44"/>
      <c r="T14" s="6"/>
      <c r="U14" s="7"/>
    </row>
    <row r="15" spans="1:21">
      <c r="A15" s="37"/>
      <c r="C15" s="3" t="s">
        <v>30</v>
      </c>
      <c r="D15" s="4">
        <v>3310262</v>
      </c>
      <c r="E15" s="4">
        <v>913911</v>
      </c>
      <c r="F15" s="4">
        <v>39871</v>
      </c>
      <c r="G15" s="4">
        <v>25569</v>
      </c>
      <c r="H15" s="4">
        <v>139009</v>
      </c>
      <c r="I15" s="4">
        <v>113826</v>
      </c>
      <c r="J15" s="4">
        <v>88768</v>
      </c>
      <c r="K15" s="4">
        <v>4284</v>
      </c>
      <c r="L15" s="4">
        <v>0</v>
      </c>
      <c r="M15" s="4">
        <v>149705</v>
      </c>
      <c r="N15" s="4">
        <v>0</v>
      </c>
      <c r="O15" s="4">
        <v>6557</v>
      </c>
      <c r="P15" s="4">
        <v>0</v>
      </c>
      <c r="Q15" s="5">
        <f t="shared" si="0"/>
        <v>4791762</v>
      </c>
      <c r="S15" s="44"/>
      <c r="T15" s="6"/>
      <c r="U15" s="7"/>
    </row>
    <row r="16" spans="1:21">
      <c r="A16" s="37"/>
      <c r="C16" s="3" t="s">
        <v>31</v>
      </c>
      <c r="D16" s="4">
        <v>6592828</v>
      </c>
      <c r="E16" s="4">
        <v>1820176</v>
      </c>
      <c r="F16" s="4">
        <v>79408</v>
      </c>
      <c r="G16" s="4">
        <v>50924</v>
      </c>
      <c r="H16" s="4">
        <v>276853</v>
      </c>
      <c r="I16" s="4">
        <v>185071</v>
      </c>
      <c r="J16" s="4">
        <v>144331</v>
      </c>
      <c r="K16" s="4">
        <v>8533</v>
      </c>
      <c r="L16" s="4">
        <v>0</v>
      </c>
      <c r="M16" s="4">
        <v>0</v>
      </c>
      <c r="N16" s="4">
        <v>0</v>
      </c>
      <c r="O16" s="4">
        <v>13060</v>
      </c>
      <c r="P16" s="4">
        <v>0</v>
      </c>
      <c r="Q16" s="5">
        <f t="shared" si="0"/>
        <v>9171184</v>
      </c>
      <c r="S16" s="44"/>
      <c r="T16" s="6"/>
      <c r="U16" s="7"/>
    </row>
    <row r="17" spans="1:21">
      <c r="A17" s="37"/>
      <c r="C17" s="3" t="s">
        <v>32</v>
      </c>
      <c r="D17" s="4">
        <v>4280273</v>
      </c>
      <c r="E17" s="4">
        <v>1181716</v>
      </c>
      <c r="F17" s="4">
        <v>51555</v>
      </c>
      <c r="G17" s="4">
        <v>33062</v>
      </c>
      <c r="H17" s="4">
        <v>179741</v>
      </c>
      <c r="I17" s="4">
        <v>174049</v>
      </c>
      <c r="J17" s="4">
        <v>135734</v>
      </c>
      <c r="K17" s="4">
        <v>5541</v>
      </c>
      <c r="L17" s="4">
        <v>0</v>
      </c>
      <c r="M17" s="4">
        <v>0</v>
      </c>
      <c r="N17" s="4">
        <v>306030</v>
      </c>
      <c r="O17" s="4">
        <v>8480</v>
      </c>
      <c r="P17" s="4">
        <v>0</v>
      </c>
      <c r="Q17" s="5">
        <f t="shared" si="0"/>
        <v>6356181</v>
      </c>
      <c r="S17" s="44"/>
      <c r="T17" s="6"/>
      <c r="U17" s="7"/>
    </row>
    <row r="18" spans="1:21">
      <c r="A18" s="37"/>
      <c r="C18" s="3" t="s">
        <v>33</v>
      </c>
      <c r="D18" s="4">
        <v>6930903</v>
      </c>
      <c r="E18" s="4">
        <v>1913513</v>
      </c>
      <c r="F18" s="4">
        <v>83480</v>
      </c>
      <c r="G18" s="4">
        <v>53536</v>
      </c>
      <c r="H18" s="4">
        <v>291050</v>
      </c>
      <c r="I18" s="4">
        <v>169057</v>
      </c>
      <c r="J18" s="4">
        <v>131841</v>
      </c>
      <c r="K18" s="4">
        <v>8971</v>
      </c>
      <c r="L18" s="4">
        <v>0</v>
      </c>
      <c r="M18" s="4">
        <v>0</v>
      </c>
      <c r="N18" s="4">
        <v>251076</v>
      </c>
      <c r="O18" s="4">
        <v>13730</v>
      </c>
      <c r="P18" s="4">
        <v>0</v>
      </c>
      <c r="Q18" s="5">
        <f t="shared" si="0"/>
        <v>9847157</v>
      </c>
      <c r="S18" s="44"/>
      <c r="T18" s="6"/>
      <c r="U18" s="7"/>
    </row>
    <row r="19" spans="1:21">
      <c r="A19" s="37"/>
      <c r="C19" s="3" t="s">
        <v>34</v>
      </c>
      <c r="D19" s="4">
        <v>1593137</v>
      </c>
      <c r="E19" s="4">
        <v>439840</v>
      </c>
      <c r="F19" s="4">
        <v>19189</v>
      </c>
      <c r="G19" s="4">
        <v>12305</v>
      </c>
      <c r="H19" s="4">
        <v>66902</v>
      </c>
      <c r="I19" s="4">
        <v>31745</v>
      </c>
      <c r="J19" s="4">
        <v>24757</v>
      </c>
      <c r="K19" s="4">
        <v>2061</v>
      </c>
      <c r="L19" s="4">
        <v>58085</v>
      </c>
      <c r="M19" s="4">
        <v>0</v>
      </c>
      <c r="N19" s="4">
        <v>20845</v>
      </c>
      <c r="O19" s="4">
        <v>3157</v>
      </c>
      <c r="P19" s="4">
        <v>0</v>
      </c>
      <c r="Q19" s="5">
        <f t="shared" si="0"/>
        <v>2272023</v>
      </c>
      <c r="S19" s="44"/>
      <c r="T19" s="6"/>
      <c r="U19" s="7"/>
    </row>
    <row r="20" spans="1:21">
      <c r="A20" s="37"/>
      <c r="C20" s="3" t="s">
        <v>35</v>
      </c>
      <c r="D20" s="4">
        <v>1778003</v>
      </c>
      <c r="E20" s="4">
        <v>490879</v>
      </c>
      <c r="F20" s="4">
        <v>21416</v>
      </c>
      <c r="G20" s="4">
        <v>13734</v>
      </c>
      <c r="H20" s="4">
        <v>74665</v>
      </c>
      <c r="I20" s="4">
        <v>42614</v>
      </c>
      <c r="J20" s="4">
        <v>33233</v>
      </c>
      <c r="K20" s="4">
        <v>2301</v>
      </c>
      <c r="L20" s="4">
        <v>0</v>
      </c>
      <c r="M20" s="4">
        <v>35936</v>
      </c>
      <c r="N20" s="4">
        <v>0</v>
      </c>
      <c r="O20" s="4">
        <v>3523</v>
      </c>
      <c r="P20" s="4">
        <v>0</v>
      </c>
      <c r="Q20" s="5">
        <f t="shared" si="0"/>
        <v>2496304</v>
      </c>
      <c r="S20" s="44"/>
      <c r="T20" s="6"/>
      <c r="U20" s="7"/>
    </row>
    <row r="21" spans="1:21">
      <c r="A21" s="37"/>
      <c r="C21" s="3" t="s">
        <v>36</v>
      </c>
      <c r="D21" s="4">
        <v>75912303</v>
      </c>
      <c r="E21" s="4">
        <v>20958189</v>
      </c>
      <c r="F21" s="4">
        <v>914334</v>
      </c>
      <c r="G21" s="4">
        <v>586363</v>
      </c>
      <c r="H21" s="4">
        <v>3187800</v>
      </c>
      <c r="I21" s="4">
        <v>3103259</v>
      </c>
      <c r="J21" s="4">
        <v>2420116</v>
      </c>
      <c r="K21" s="4">
        <v>98257</v>
      </c>
      <c r="L21" s="4">
        <v>15332175</v>
      </c>
      <c r="M21" s="4">
        <v>0</v>
      </c>
      <c r="N21" s="4">
        <v>3713549</v>
      </c>
      <c r="O21" s="4">
        <v>150385</v>
      </c>
      <c r="P21" s="4">
        <v>0</v>
      </c>
      <c r="Q21" s="5">
        <f t="shared" si="0"/>
        <v>126376730</v>
      </c>
      <c r="S21" s="44"/>
      <c r="T21" s="6"/>
      <c r="U21" s="7"/>
    </row>
    <row r="22" spans="1:21">
      <c r="A22" s="37"/>
      <c r="C22" s="3" t="s">
        <v>37</v>
      </c>
      <c r="D22" s="4">
        <v>3854529</v>
      </c>
      <c r="E22" s="4">
        <v>1064175</v>
      </c>
      <c r="F22" s="4">
        <v>46426</v>
      </c>
      <c r="G22" s="4">
        <v>29773</v>
      </c>
      <c r="H22" s="4">
        <v>161863</v>
      </c>
      <c r="I22" s="4">
        <v>118644</v>
      </c>
      <c r="J22" s="4">
        <v>92526</v>
      </c>
      <c r="K22" s="4">
        <v>4989</v>
      </c>
      <c r="L22" s="4">
        <v>0</v>
      </c>
      <c r="M22" s="4">
        <v>0</v>
      </c>
      <c r="N22" s="4">
        <v>155184</v>
      </c>
      <c r="O22" s="4">
        <v>7636</v>
      </c>
      <c r="P22" s="4">
        <v>0</v>
      </c>
      <c r="Q22" s="5">
        <f t="shared" si="0"/>
        <v>5535745</v>
      </c>
      <c r="S22" s="44"/>
      <c r="T22" s="6"/>
      <c r="U22" s="7"/>
    </row>
    <row r="23" spans="1:21">
      <c r="A23" s="37"/>
      <c r="C23" s="3" t="s">
        <v>38</v>
      </c>
      <c r="D23" s="4">
        <v>2794730</v>
      </c>
      <c r="E23" s="4">
        <v>771581</v>
      </c>
      <c r="F23" s="4">
        <v>33662</v>
      </c>
      <c r="G23" s="4">
        <v>21587</v>
      </c>
      <c r="H23" s="4">
        <v>117360</v>
      </c>
      <c r="I23" s="4">
        <v>92967</v>
      </c>
      <c r="J23" s="4">
        <v>72503</v>
      </c>
      <c r="K23" s="4">
        <v>3618</v>
      </c>
      <c r="L23" s="4">
        <v>183195</v>
      </c>
      <c r="M23" s="4">
        <v>122850</v>
      </c>
      <c r="N23" s="4">
        <v>137320</v>
      </c>
      <c r="O23" s="4">
        <v>5537</v>
      </c>
      <c r="P23" s="4">
        <v>0</v>
      </c>
      <c r="Q23" s="5">
        <f t="shared" si="0"/>
        <v>4356910</v>
      </c>
      <c r="S23" s="44"/>
      <c r="T23" s="6"/>
      <c r="U23" s="7"/>
    </row>
    <row r="24" spans="1:21">
      <c r="A24" s="37"/>
      <c r="C24" s="3" t="s">
        <v>39</v>
      </c>
      <c r="D24" s="4">
        <v>10810320</v>
      </c>
      <c r="E24" s="4">
        <v>2984559</v>
      </c>
      <c r="F24" s="4">
        <v>130206</v>
      </c>
      <c r="G24" s="4">
        <v>83501</v>
      </c>
      <c r="H24" s="4">
        <v>453960</v>
      </c>
      <c r="I24" s="4">
        <v>306600</v>
      </c>
      <c r="J24" s="4">
        <v>239105</v>
      </c>
      <c r="K24" s="4">
        <v>13993</v>
      </c>
      <c r="L24" s="4">
        <v>0</v>
      </c>
      <c r="M24" s="4">
        <v>0</v>
      </c>
      <c r="N24" s="4">
        <v>373094</v>
      </c>
      <c r="O24" s="4">
        <v>21415</v>
      </c>
      <c r="P24" s="4">
        <v>0</v>
      </c>
      <c r="Q24" s="5">
        <f t="shared" si="0"/>
        <v>15416753</v>
      </c>
      <c r="S24" s="44"/>
      <c r="T24" s="6"/>
      <c r="U24" s="7"/>
    </row>
    <row r="25" spans="1:21">
      <c r="A25" s="37"/>
      <c r="C25" s="3" t="s">
        <v>40</v>
      </c>
      <c r="D25" s="4">
        <v>7000019</v>
      </c>
      <c r="E25" s="4">
        <v>1932595</v>
      </c>
      <c r="F25" s="4">
        <v>84312</v>
      </c>
      <c r="G25" s="4">
        <v>54070</v>
      </c>
      <c r="H25" s="4">
        <v>293952</v>
      </c>
      <c r="I25" s="4">
        <v>299111</v>
      </c>
      <c r="J25" s="4">
        <v>233266</v>
      </c>
      <c r="K25" s="4">
        <v>9060</v>
      </c>
      <c r="L25" s="4">
        <v>0</v>
      </c>
      <c r="M25" s="4">
        <v>219559</v>
      </c>
      <c r="N25" s="4">
        <v>0</v>
      </c>
      <c r="O25" s="4">
        <v>13867</v>
      </c>
      <c r="P25" s="4">
        <v>0</v>
      </c>
      <c r="Q25" s="5">
        <f t="shared" si="0"/>
        <v>10139811</v>
      </c>
      <c r="S25" s="44"/>
      <c r="T25" s="6"/>
      <c r="U25" s="7"/>
    </row>
    <row r="26" spans="1:21">
      <c r="A26" s="37"/>
      <c r="C26" s="3" t="s">
        <v>41</v>
      </c>
      <c r="D26" s="4">
        <v>78934067</v>
      </c>
      <c r="E26" s="4">
        <v>21792450</v>
      </c>
      <c r="F26" s="4">
        <v>950730</v>
      </c>
      <c r="G26" s="4">
        <v>609703</v>
      </c>
      <c r="H26" s="4">
        <v>3314696</v>
      </c>
      <c r="I26" s="4">
        <v>2857578</v>
      </c>
      <c r="J26" s="4">
        <v>2228519</v>
      </c>
      <c r="K26" s="4">
        <v>102167</v>
      </c>
      <c r="L26" s="4">
        <v>8366954</v>
      </c>
      <c r="M26" s="4">
        <v>0</v>
      </c>
      <c r="N26" s="4">
        <v>2677889</v>
      </c>
      <c r="O26" s="4">
        <v>156372</v>
      </c>
      <c r="P26" s="4">
        <v>0</v>
      </c>
      <c r="Q26" s="5">
        <f t="shared" si="0"/>
        <v>121991125</v>
      </c>
      <c r="S26" s="44"/>
      <c r="T26" s="6"/>
      <c r="U26" s="7"/>
    </row>
    <row r="27" spans="1:21">
      <c r="A27" s="37"/>
      <c r="C27" s="3" t="s">
        <v>42</v>
      </c>
      <c r="D27" s="4">
        <v>2818948</v>
      </c>
      <c r="E27" s="4">
        <v>778266</v>
      </c>
      <c r="F27" s="4">
        <v>33953</v>
      </c>
      <c r="G27" s="4">
        <v>21774</v>
      </c>
      <c r="H27" s="4">
        <v>118377</v>
      </c>
      <c r="I27" s="4">
        <v>73040</v>
      </c>
      <c r="J27" s="4">
        <v>56960</v>
      </c>
      <c r="K27" s="4">
        <v>3648</v>
      </c>
      <c r="L27" s="4">
        <v>0</v>
      </c>
      <c r="M27" s="4">
        <v>0</v>
      </c>
      <c r="N27" s="4">
        <v>54224</v>
      </c>
      <c r="O27" s="4">
        <v>5585</v>
      </c>
      <c r="P27" s="4">
        <v>0</v>
      </c>
      <c r="Q27" s="5">
        <f t="shared" si="0"/>
        <v>3964775</v>
      </c>
      <c r="S27" s="44"/>
      <c r="T27" s="6"/>
      <c r="U27" s="7"/>
    </row>
    <row r="28" spans="1:21">
      <c r="A28" s="37"/>
      <c r="C28" s="3" t="s">
        <v>43</v>
      </c>
      <c r="D28" s="4">
        <v>11625181</v>
      </c>
      <c r="E28" s="4">
        <v>3209529</v>
      </c>
      <c r="F28" s="4">
        <v>140022</v>
      </c>
      <c r="G28" s="4">
        <v>89795</v>
      </c>
      <c r="H28" s="4">
        <v>488179</v>
      </c>
      <c r="I28" s="4">
        <v>364190</v>
      </c>
      <c r="J28" s="4">
        <v>284019</v>
      </c>
      <c r="K28" s="4">
        <v>15046</v>
      </c>
      <c r="L28" s="4">
        <v>989864</v>
      </c>
      <c r="M28" s="4">
        <v>0</v>
      </c>
      <c r="N28" s="4">
        <v>78635</v>
      </c>
      <c r="O28" s="4">
        <v>23030</v>
      </c>
      <c r="P28" s="4">
        <v>0</v>
      </c>
      <c r="Q28" s="5">
        <f t="shared" si="0"/>
        <v>17307490</v>
      </c>
      <c r="S28" s="44"/>
      <c r="T28" s="6"/>
      <c r="U28" s="7"/>
    </row>
    <row r="29" spans="1:21">
      <c r="A29" s="37"/>
      <c r="C29" s="3" t="s">
        <v>44</v>
      </c>
      <c r="D29" s="4">
        <v>27182184</v>
      </c>
      <c r="E29" s="4">
        <v>7504572</v>
      </c>
      <c r="F29" s="4">
        <v>327399</v>
      </c>
      <c r="G29" s="4">
        <v>209961</v>
      </c>
      <c r="H29" s="4">
        <v>1141468</v>
      </c>
      <c r="I29" s="4">
        <v>858893</v>
      </c>
      <c r="J29" s="4">
        <v>669820</v>
      </c>
      <c r="K29" s="4">
        <v>35183</v>
      </c>
      <c r="L29" s="4">
        <v>3367683</v>
      </c>
      <c r="M29" s="4">
        <v>1980218</v>
      </c>
      <c r="N29" s="4">
        <v>1415396</v>
      </c>
      <c r="O29" s="4">
        <v>53849</v>
      </c>
      <c r="P29" s="4">
        <v>0</v>
      </c>
      <c r="Q29" s="5">
        <f t="shared" si="0"/>
        <v>44746626</v>
      </c>
      <c r="S29" s="44"/>
      <c r="T29" s="6"/>
      <c r="U29" s="7"/>
    </row>
    <row r="30" spans="1:21">
      <c r="A30" s="37"/>
      <c r="C30" s="3" t="s">
        <v>45</v>
      </c>
      <c r="D30" s="4">
        <v>3031139</v>
      </c>
      <c r="E30" s="4">
        <v>836849</v>
      </c>
      <c r="F30" s="4">
        <v>36509</v>
      </c>
      <c r="G30" s="4">
        <v>23413</v>
      </c>
      <c r="H30" s="4">
        <v>127287</v>
      </c>
      <c r="I30" s="4">
        <v>74456</v>
      </c>
      <c r="J30" s="4">
        <v>58065</v>
      </c>
      <c r="K30" s="4">
        <v>3924</v>
      </c>
      <c r="L30" s="4">
        <v>0</v>
      </c>
      <c r="M30" s="4">
        <v>0</v>
      </c>
      <c r="N30" s="4">
        <v>0</v>
      </c>
      <c r="O30" s="4">
        <v>6005</v>
      </c>
      <c r="P30" s="4">
        <v>0</v>
      </c>
      <c r="Q30" s="5">
        <f t="shared" si="0"/>
        <v>4197647</v>
      </c>
      <c r="S30" s="44"/>
      <c r="T30" s="6"/>
      <c r="U30" s="7"/>
    </row>
    <row r="31" spans="1:21">
      <c r="A31" s="37"/>
      <c r="C31" s="3" t="s">
        <v>46</v>
      </c>
      <c r="D31" s="4">
        <v>7434418</v>
      </c>
      <c r="E31" s="4">
        <v>2052526</v>
      </c>
      <c r="F31" s="4">
        <v>89544</v>
      </c>
      <c r="G31" s="4">
        <v>57425</v>
      </c>
      <c r="H31" s="4">
        <v>312196</v>
      </c>
      <c r="I31" s="4">
        <v>267277</v>
      </c>
      <c r="J31" s="4">
        <v>208439</v>
      </c>
      <c r="K31" s="4">
        <v>9622</v>
      </c>
      <c r="L31" s="4">
        <v>13198</v>
      </c>
      <c r="M31" s="4">
        <v>0</v>
      </c>
      <c r="N31" s="4">
        <v>152284</v>
      </c>
      <c r="O31" s="4">
        <v>14728</v>
      </c>
      <c r="P31" s="4">
        <v>0</v>
      </c>
      <c r="Q31" s="5">
        <f t="shared" si="0"/>
        <v>10611657</v>
      </c>
      <c r="S31" s="44"/>
      <c r="T31" s="6"/>
      <c r="U31" s="7"/>
    </row>
    <row r="32" spans="1:21">
      <c r="A32" s="37"/>
      <c r="C32" s="3" t="s">
        <v>47</v>
      </c>
      <c r="D32" s="4">
        <v>7485373</v>
      </c>
      <c r="E32" s="4">
        <v>2066593</v>
      </c>
      <c r="F32" s="4">
        <v>90159</v>
      </c>
      <c r="G32" s="4">
        <v>57819</v>
      </c>
      <c r="H32" s="4">
        <v>314335</v>
      </c>
      <c r="I32" s="4">
        <v>195651</v>
      </c>
      <c r="J32" s="4">
        <v>152583</v>
      </c>
      <c r="K32" s="4">
        <v>9688</v>
      </c>
      <c r="L32" s="4">
        <v>709270</v>
      </c>
      <c r="M32" s="4">
        <v>0</v>
      </c>
      <c r="N32" s="4">
        <v>160237</v>
      </c>
      <c r="O32" s="4">
        <v>14828</v>
      </c>
      <c r="P32" s="4">
        <v>0</v>
      </c>
      <c r="Q32" s="5">
        <f t="shared" si="0"/>
        <v>11256536</v>
      </c>
      <c r="S32" s="44"/>
      <c r="T32" s="6"/>
      <c r="U32" s="7"/>
    </row>
    <row r="33" spans="1:21">
      <c r="A33" s="37"/>
      <c r="C33" s="3" t="s">
        <v>48</v>
      </c>
      <c r="D33" s="4">
        <v>13611954</v>
      </c>
      <c r="E33" s="4">
        <v>3758045</v>
      </c>
      <c r="F33" s="4">
        <v>163950</v>
      </c>
      <c r="G33" s="4">
        <v>105142</v>
      </c>
      <c r="H33" s="4">
        <v>571611</v>
      </c>
      <c r="I33" s="4">
        <v>658251</v>
      </c>
      <c r="J33" s="4">
        <v>513345</v>
      </c>
      <c r="K33" s="4">
        <v>17619</v>
      </c>
      <c r="L33" s="4">
        <v>0</v>
      </c>
      <c r="M33" s="4">
        <v>0</v>
      </c>
      <c r="N33" s="4">
        <v>221707</v>
      </c>
      <c r="O33" s="4">
        <v>26965</v>
      </c>
      <c r="P33" s="4">
        <v>0</v>
      </c>
      <c r="Q33" s="5">
        <f t="shared" si="0"/>
        <v>19648589</v>
      </c>
      <c r="S33" s="44"/>
      <c r="T33" s="6"/>
      <c r="U33" s="7"/>
    </row>
    <row r="34" spans="1:21">
      <c r="A34" s="37"/>
      <c r="C34" s="3" t="s">
        <v>49</v>
      </c>
      <c r="D34" s="4">
        <v>4511510</v>
      </c>
      <c r="E34" s="4">
        <v>1245557</v>
      </c>
      <c r="F34" s="4">
        <v>54340</v>
      </c>
      <c r="G34" s="4">
        <v>34847</v>
      </c>
      <c r="H34" s="4">
        <v>189453</v>
      </c>
      <c r="I34" s="4">
        <v>173737</v>
      </c>
      <c r="J34" s="4">
        <v>135492</v>
      </c>
      <c r="K34" s="4">
        <v>5839</v>
      </c>
      <c r="L34" s="4">
        <v>0</v>
      </c>
      <c r="M34" s="4">
        <v>0</v>
      </c>
      <c r="N34" s="4">
        <v>628969</v>
      </c>
      <c r="O34" s="4">
        <v>8938</v>
      </c>
      <c r="P34" s="4">
        <v>0</v>
      </c>
      <c r="Q34" s="5">
        <f t="shared" si="0"/>
        <v>6988682</v>
      </c>
      <c r="S34" s="44"/>
      <c r="T34" s="6"/>
      <c r="U34" s="7"/>
    </row>
    <row r="35" spans="1:21">
      <c r="A35" s="37"/>
      <c r="C35" s="3" t="s">
        <v>50</v>
      </c>
      <c r="D35" s="4">
        <v>22363296</v>
      </c>
      <c r="E35" s="4">
        <v>6174153</v>
      </c>
      <c r="F35" s="4">
        <v>269357</v>
      </c>
      <c r="G35" s="4">
        <v>172739</v>
      </c>
      <c r="H35" s="4">
        <v>939107</v>
      </c>
      <c r="I35" s="4">
        <v>403354</v>
      </c>
      <c r="J35" s="4">
        <v>314561</v>
      </c>
      <c r="K35" s="4">
        <v>28945</v>
      </c>
      <c r="L35" s="4">
        <v>1027267</v>
      </c>
      <c r="M35" s="4">
        <v>2860057</v>
      </c>
      <c r="N35" s="4">
        <v>259720</v>
      </c>
      <c r="O35" s="4">
        <v>44302</v>
      </c>
      <c r="P35" s="4">
        <v>0</v>
      </c>
      <c r="Q35" s="5">
        <f t="shared" si="0"/>
        <v>34856858</v>
      </c>
      <c r="S35" s="44"/>
      <c r="T35" s="6"/>
      <c r="U35" s="7"/>
    </row>
    <row r="36" spans="1:21">
      <c r="A36" s="37"/>
      <c r="C36" s="3" t="s">
        <v>51</v>
      </c>
      <c r="D36" s="4">
        <v>2782804</v>
      </c>
      <c r="E36" s="4">
        <v>768288</v>
      </c>
      <c r="F36" s="4">
        <v>33518</v>
      </c>
      <c r="G36" s="4">
        <v>21495</v>
      </c>
      <c r="H36" s="4">
        <v>116860</v>
      </c>
      <c r="I36" s="4">
        <v>55237</v>
      </c>
      <c r="J36" s="4">
        <v>43077</v>
      </c>
      <c r="K36" s="4">
        <v>3603</v>
      </c>
      <c r="L36" s="4">
        <v>0</v>
      </c>
      <c r="M36" s="4">
        <v>0</v>
      </c>
      <c r="N36" s="4">
        <v>0</v>
      </c>
      <c r="O36" s="4">
        <v>5513</v>
      </c>
      <c r="P36" s="4">
        <v>0</v>
      </c>
      <c r="Q36" s="5">
        <f t="shared" si="0"/>
        <v>3830395</v>
      </c>
      <c r="S36" s="44"/>
      <c r="T36" s="6"/>
      <c r="U36" s="7"/>
    </row>
    <row r="37" spans="1:21">
      <c r="A37" s="37"/>
      <c r="C37" s="3" t="s">
        <v>52</v>
      </c>
      <c r="D37" s="4">
        <v>2037135</v>
      </c>
      <c r="E37" s="4">
        <v>562420</v>
      </c>
      <c r="F37" s="4">
        <v>24536</v>
      </c>
      <c r="G37" s="4">
        <v>15735</v>
      </c>
      <c r="H37" s="4">
        <v>85545</v>
      </c>
      <c r="I37" s="4">
        <v>44750</v>
      </c>
      <c r="J37" s="4">
        <v>34897</v>
      </c>
      <c r="K37" s="4">
        <v>2637</v>
      </c>
      <c r="L37" s="4">
        <v>0</v>
      </c>
      <c r="M37" s="4">
        <v>0</v>
      </c>
      <c r="N37" s="4">
        <v>0</v>
      </c>
      <c r="O37" s="4">
        <v>4035</v>
      </c>
      <c r="P37" s="4">
        <v>0</v>
      </c>
      <c r="Q37" s="5">
        <f t="shared" si="0"/>
        <v>2811690</v>
      </c>
      <c r="S37" s="44"/>
      <c r="T37" s="6"/>
      <c r="U37" s="7"/>
    </row>
    <row r="38" spans="1:21">
      <c r="A38" s="37"/>
      <c r="C38" s="3" t="s">
        <v>53</v>
      </c>
      <c r="D38" s="4">
        <v>8190749</v>
      </c>
      <c r="E38" s="4">
        <v>2261336</v>
      </c>
      <c r="F38" s="4">
        <v>98654</v>
      </c>
      <c r="G38" s="4">
        <v>63267</v>
      </c>
      <c r="H38" s="4">
        <v>343955</v>
      </c>
      <c r="I38" s="4">
        <v>313280</v>
      </c>
      <c r="J38" s="4">
        <v>244315</v>
      </c>
      <c r="K38" s="4">
        <v>10602</v>
      </c>
      <c r="L38" s="4">
        <v>0</v>
      </c>
      <c r="M38" s="4">
        <v>419099</v>
      </c>
      <c r="N38" s="4">
        <v>158936</v>
      </c>
      <c r="O38" s="4">
        <v>16226</v>
      </c>
      <c r="P38" s="4">
        <v>0</v>
      </c>
      <c r="Q38" s="5">
        <f t="shared" si="0"/>
        <v>12120419</v>
      </c>
      <c r="S38" s="44"/>
      <c r="T38" s="6"/>
      <c r="U38" s="7"/>
    </row>
    <row r="39" spans="1:21">
      <c r="A39" s="37"/>
      <c r="C39" s="3" t="s">
        <v>54</v>
      </c>
      <c r="D39" s="4">
        <v>1885571</v>
      </c>
      <c r="E39" s="4">
        <v>520576</v>
      </c>
      <c r="F39" s="4">
        <v>22711</v>
      </c>
      <c r="G39" s="4">
        <v>14564</v>
      </c>
      <c r="H39" s="4">
        <v>79181</v>
      </c>
      <c r="I39" s="4">
        <v>43126</v>
      </c>
      <c r="J39" s="4">
        <v>33632</v>
      </c>
      <c r="K39" s="4">
        <v>2440</v>
      </c>
      <c r="L39" s="4">
        <v>148672</v>
      </c>
      <c r="M39" s="4">
        <v>80863</v>
      </c>
      <c r="N39" s="4">
        <v>34479</v>
      </c>
      <c r="O39" s="4">
        <v>3736</v>
      </c>
      <c r="P39" s="4">
        <v>0</v>
      </c>
      <c r="Q39" s="5">
        <f t="shared" si="0"/>
        <v>2869551</v>
      </c>
      <c r="S39" s="44"/>
      <c r="T39" s="6"/>
      <c r="U39" s="7"/>
    </row>
    <row r="40" spans="1:21">
      <c r="A40" s="37"/>
      <c r="C40" s="3" t="s">
        <v>55</v>
      </c>
      <c r="D40" s="4">
        <v>5863103</v>
      </c>
      <c r="E40" s="4">
        <v>1618710</v>
      </c>
      <c r="F40" s="4">
        <v>70619</v>
      </c>
      <c r="G40" s="4">
        <v>45288</v>
      </c>
      <c r="H40" s="4">
        <v>246210</v>
      </c>
      <c r="I40" s="4">
        <v>144464</v>
      </c>
      <c r="J40" s="4">
        <v>112662</v>
      </c>
      <c r="K40" s="4">
        <v>7588</v>
      </c>
      <c r="L40" s="4">
        <v>588558</v>
      </c>
      <c r="M40" s="4">
        <v>339213</v>
      </c>
      <c r="N40" s="4">
        <v>202228</v>
      </c>
      <c r="O40" s="4">
        <v>11614</v>
      </c>
      <c r="P40" s="4">
        <v>0</v>
      </c>
      <c r="Q40" s="5">
        <f t="shared" si="0"/>
        <v>9250257</v>
      </c>
      <c r="S40" s="44"/>
      <c r="T40" s="6"/>
      <c r="U40" s="7"/>
    </row>
    <row r="41" spans="1:21">
      <c r="A41" s="37"/>
      <c r="C41" s="3" t="s">
        <v>56</v>
      </c>
      <c r="D41" s="4">
        <v>6336111</v>
      </c>
      <c r="E41" s="4">
        <v>1749300</v>
      </c>
      <c r="F41" s="4">
        <v>76316</v>
      </c>
      <c r="G41" s="4">
        <v>48941</v>
      </c>
      <c r="H41" s="4">
        <v>266074</v>
      </c>
      <c r="I41" s="4">
        <v>192912</v>
      </c>
      <c r="J41" s="4">
        <v>150446</v>
      </c>
      <c r="K41" s="4">
        <v>8202</v>
      </c>
      <c r="L41" s="4">
        <v>0</v>
      </c>
      <c r="M41" s="4">
        <v>0</v>
      </c>
      <c r="N41" s="4">
        <v>0</v>
      </c>
      <c r="O41" s="4">
        <v>12553</v>
      </c>
      <c r="P41" s="4">
        <v>0</v>
      </c>
      <c r="Q41" s="5">
        <f t="shared" si="0"/>
        <v>8840855</v>
      </c>
      <c r="S41" s="44"/>
      <c r="T41" s="6"/>
      <c r="U41" s="7"/>
    </row>
    <row r="42" spans="1:21">
      <c r="A42" s="37"/>
      <c r="C42" s="3" t="s">
        <v>57</v>
      </c>
      <c r="D42" s="4">
        <v>3109882</v>
      </c>
      <c r="E42" s="4">
        <v>858589</v>
      </c>
      <c r="F42" s="4">
        <v>37457</v>
      </c>
      <c r="G42" s="4">
        <v>24021</v>
      </c>
      <c r="H42" s="4">
        <v>130593</v>
      </c>
      <c r="I42" s="4">
        <v>75899</v>
      </c>
      <c r="J42" s="4">
        <v>59190</v>
      </c>
      <c r="K42" s="4">
        <v>4026</v>
      </c>
      <c r="L42" s="4">
        <v>0</v>
      </c>
      <c r="M42" s="4">
        <v>0</v>
      </c>
      <c r="N42" s="4">
        <v>0</v>
      </c>
      <c r="O42" s="4">
        <v>6160</v>
      </c>
      <c r="P42" s="4">
        <v>0</v>
      </c>
      <c r="Q42" s="5">
        <f t="shared" si="0"/>
        <v>4305817</v>
      </c>
      <c r="S42" s="44"/>
      <c r="T42" s="6"/>
      <c r="U42" s="7"/>
    </row>
    <row r="43" spans="1:21">
      <c r="A43" s="37"/>
      <c r="C43" s="3" t="s">
        <v>58</v>
      </c>
      <c r="D43" s="4">
        <v>14330217</v>
      </c>
      <c r="E43" s="4">
        <v>3956347</v>
      </c>
      <c r="F43" s="4">
        <v>172601</v>
      </c>
      <c r="G43" s="4">
        <v>110689</v>
      </c>
      <c r="H43" s="4">
        <v>601770</v>
      </c>
      <c r="I43" s="4">
        <v>417782</v>
      </c>
      <c r="J43" s="4">
        <v>325812</v>
      </c>
      <c r="K43" s="4">
        <v>18547</v>
      </c>
      <c r="L43" s="4">
        <v>285635</v>
      </c>
      <c r="M43" s="4">
        <v>988727</v>
      </c>
      <c r="N43" s="4">
        <v>488097</v>
      </c>
      <c r="O43" s="4">
        <v>28389</v>
      </c>
      <c r="P43" s="4">
        <v>0</v>
      </c>
      <c r="Q43" s="5">
        <f t="shared" si="0"/>
        <v>21724613</v>
      </c>
      <c r="S43" s="44"/>
      <c r="T43" s="6"/>
      <c r="U43" s="7"/>
    </row>
    <row r="44" spans="1:21">
      <c r="A44" s="37"/>
      <c r="C44" s="3" t="s">
        <v>59</v>
      </c>
      <c r="D44" s="4">
        <v>5229932</v>
      </c>
      <c r="E44" s="4">
        <v>1443901</v>
      </c>
      <c r="F44" s="4">
        <v>62993</v>
      </c>
      <c r="G44" s="4">
        <v>40396</v>
      </c>
      <c r="H44" s="4">
        <v>219622</v>
      </c>
      <c r="I44" s="4">
        <v>211032</v>
      </c>
      <c r="J44" s="4">
        <v>164577</v>
      </c>
      <c r="K44" s="4">
        <v>6769</v>
      </c>
      <c r="L44" s="4">
        <v>0</v>
      </c>
      <c r="M44" s="4">
        <v>0</v>
      </c>
      <c r="N44" s="4">
        <v>13055</v>
      </c>
      <c r="O44" s="4">
        <v>10360</v>
      </c>
      <c r="P44" s="4">
        <v>0</v>
      </c>
      <c r="Q44" s="5">
        <f t="shared" si="0"/>
        <v>7402637</v>
      </c>
      <c r="S44" s="44"/>
      <c r="T44" s="6"/>
      <c r="U44" s="7"/>
    </row>
    <row r="45" spans="1:21">
      <c r="A45" s="37"/>
      <c r="C45" s="3" t="s">
        <v>60</v>
      </c>
      <c r="D45" s="4">
        <v>13549227</v>
      </c>
      <c r="E45" s="4">
        <v>3740727</v>
      </c>
      <c r="F45" s="4">
        <v>163195</v>
      </c>
      <c r="G45" s="4">
        <v>104657</v>
      </c>
      <c r="H45" s="4">
        <v>568975</v>
      </c>
      <c r="I45" s="4">
        <v>565555</v>
      </c>
      <c r="J45" s="4">
        <v>441054</v>
      </c>
      <c r="K45" s="4">
        <v>17536</v>
      </c>
      <c r="L45" s="4">
        <v>0</v>
      </c>
      <c r="M45" s="4">
        <v>0</v>
      </c>
      <c r="N45" s="4">
        <v>0</v>
      </c>
      <c r="O45" s="4">
        <v>26842</v>
      </c>
      <c r="P45" s="4">
        <v>0</v>
      </c>
      <c r="Q45" s="5">
        <f t="shared" si="0"/>
        <v>19177768</v>
      </c>
      <c r="S45" s="44"/>
      <c r="T45" s="6"/>
      <c r="U45" s="7"/>
    </row>
    <row r="46" spans="1:21">
      <c r="A46" s="37"/>
      <c r="C46" s="3" t="s">
        <v>61</v>
      </c>
      <c r="D46" s="4">
        <v>5709592</v>
      </c>
      <c r="E46" s="4">
        <v>1576329</v>
      </c>
      <c r="F46" s="4">
        <v>68769</v>
      </c>
      <c r="G46" s="4">
        <v>44102</v>
      </c>
      <c r="H46" s="4">
        <v>239763</v>
      </c>
      <c r="I46" s="4">
        <v>228458</v>
      </c>
      <c r="J46" s="4">
        <v>178166</v>
      </c>
      <c r="K46" s="4">
        <v>7390</v>
      </c>
      <c r="L46" s="4">
        <v>0</v>
      </c>
      <c r="M46" s="4">
        <v>0</v>
      </c>
      <c r="N46" s="4">
        <v>196790</v>
      </c>
      <c r="O46" s="4">
        <v>11312</v>
      </c>
      <c r="P46" s="4">
        <v>0</v>
      </c>
      <c r="Q46" s="5">
        <f t="shared" si="0"/>
        <v>8260671</v>
      </c>
      <c r="S46" s="44"/>
      <c r="T46" s="6"/>
      <c r="U46" s="7"/>
    </row>
    <row r="47" spans="1:21">
      <c r="A47" s="37"/>
      <c r="C47" s="3" t="s">
        <v>62</v>
      </c>
      <c r="D47" s="4">
        <v>21415613</v>
      </c>
      <c r="E47" s="4">
        <v>5912513</v>
      </c>
      <c r="F47" s="4">
        <v>257942</v>
      </c>
      <c r="G47" s="4">
        <v>165418</v>
      </c>
      <c r="H47" s="4">
        <v>899310</v>
      </c>
      <c r="I47" s="4">
        <v>917651</v>
      </c>
      <c r="J47" s="4">
        <v>715644</v>
      </c>
      <c r="K47" s="4">
        <v>27719</v>
      </c>
      <c r="L47" s="4">
        <v>2458711</v>
      </c>
      <c r="M47" s="4">
        <v>0</v>
      </c>
      <c r="N47" s="4">
        <v>0</v>
      </c>
      <c r="O47" s="4">
        <v>42425</v>
      </c>
      <c r="P47" s="4">
        <v>0</v>
      </c>
      <c r="Q47" s="5">
        <f t="shared" si="0"/>
        <v>32812946</v>
      </c>
      <c r="S47" s="44"/>
      <c r="T47" s="6"/>
      <c r="U47" s="7"/>
    </row>
    <row r="48" spans="1:21">
      <c r="A48" s="37"/>
      <c r="C48" s="3" t="s">
        <v>63</v>
      </c>
      <c r="D48" s="4">
        <v>21337159</v>
      </c>
      <c r="E48" s="4">
        <v>5890853</v>
      </c>
      <c r="F48" s="4">
        <v>256998</v>
      </c>
      <c r="G48" s="4">
        <v>164813</v>
      </c>
      <c r="H48" s="4">
        <v>896017</v>
      </c>
      <c r="I48" s="4">
        <v>842682</v>
      </c>
      <c r="J48" s="4">
        <v>657177</v>
      </c>
      <c r="K48" s="4">
        <v>27617</v>
      </c>
      <c r="L48" s="4">
        <v>420726</v>
      </c>
      <c r="M48" s="4">
        <v>0</v>
      </c>
      <c r="N48" s="4">
        <v>844503</v>
      </c>
      <c r="O48" s="4">
        <v>42270</v>
      </c>
      <c r="P48" s="4">
        <v>0</v>
      </c>
      <c r="Q48" s="5">
        <f t="shared" si="0"/>
        <v>31380815</v>
      </c>
      <c r="S48" s="44"/>
      <c r="T48" s="6"/>
      <c r="U48" s="7"/>
    </row>
    <row r="49" spans="1:21">
      <c r="A49" s="37"/>
      <c r="C49" s="3" t="s">
        <v>64</v>
      </c>
      <c r="D49" s="4">
        <v>7696131</v>
      </c>
      <c r="E49" s="4">
        <v>2124781</v>
      </c>
      <c r="F49" s="4">
        <v>92697</v>
      </c>
      <c r="G49" s="4">
        <v>59447</v>
      </c>
      <c r="H49" s="4">
        <v>323186</v>
      </c>
      <c r="I49" s="4">
        <v>290157</v>
      </c>
      <c r="J49" s="4">
        <v>226283</v>
      </c>
      <c r="K49" s="4">
        <v>9961</v>
      </c>
      <c r="L49" s="4">
        <v>370697</v>
      </c>
      <c r="M49" s="4">
        <v>0</v>
      </c>
      <c r="N49" s="4">
        <v>0</v>
      </c>
      <c r="O49" s="4">
        <v>15246</v>
      </c>
      <c r="P49" s="4">
        <v>0</v>
      </c>
      <c r="Q49" s="5">
        <f t="shared" si="0"/>
        <v>11208586</v>
      </c>
      <c r="S49" s="44"/>
      <c r="T49" s="6"/>
      <c r="U49" s="7"/>
    </row>
    <row r="50" spans="1:21">
      <c r="A50" s="37"/>
      <c r="C50" s="3" t="s">
        <v>65</v>
      </c>
      <c r="D50" s="4">
        <v>1938436</v>
      </c>
      <c r="E50" s="4">
        <v>535172</v>
      </c>
      <c r="F50" s="4">
        <v>23347</v>
      </c>
      <c r="G50" s="4">
        <v>14973</v>
      </c>
      <c r="H50" s="4">
        <v>81403</v>
      </c>
      <c r="I50" s="4">
        <v>46765</v>
      </c>
      <c r="J50" s="4">
        <v>36470</v>
      </c>
      <c r="K50" s="4">
        <v>2508</v>
      </c>
      <c r="L50" s="4">
        <v>42026</v>
      </c>
      <c r="M50" s="4">
        <v>71294</v>
      </c>
      <c r="N50" s="4">
        <v>32140</v>
      </c>
      <c r="O50" s="4">
        <v>3841</v>
      </c>
      <c r="P50" s="4">
        <v>0</v>
      </c>
      <c r="Q50" s="5">
        <f t="shared" si="0"/>
        <v>2828375</v>
      </c>
      <c r="S50" s="44"/>
      <c r="T50" s="6"/>
      <c r="U50" s="7"/>
    </row>
    <row r="51" spans="1:21">
      <c r="A51" s="37"/>
      <c r="C51" s="3" t="s">
        <v>66</v>
      </c>
      <c r="D51" s="4">
        <v>22347671</v>
      </c>
      <c r="E51" s="4">
        <v>6169839</v>
      </c>
      <c r="F51" s="4">
        <v>269169</v>
      </c>
      <c r="G51" s="4">
        <v>172618</v>
      </c>
      <c r="H51" s="4">
        <v>938452</v>
      </c>
      <c r="I51" s="4">
        <v>844807</v>
      </c>
      <c r="J51" s="4">
        <v>658834</v>
      </c>
      <c r="K51" s="4">
        <v>28925</v>
      </c>
      <c r="L51" s="4">
        <v>0</v>
      </c>
      <c r="M51" s="4">
        <v>0</v>
      </c>
      <c r="N51" s="4">
        <v>858047</v>
      </c>
      <c r="O51" s="4">
        <v>44272</v>
      </c>
      <c r="P51" s="4">
        <v>0</v>
      </c>
      <c r="Q51" s="5">
        <f t="shared" si="0"/>
        <v>32332634</v>
      </c>
      <c r="S51" s="44"/>
      <c r="T51" s="6"/>
      <c r="U51" s="7"/>
    </row>
    <row r="52" spans="1:21">
      <c r="A52" s="37"/>
      <c r="C52" s="3" t="s">
        <v>67</v>
      </c>
      <c r="D52" s="4">
        <v>1302742</v>
      </c>
      <c r="E52" s="4">
        <v>359667</v>
      </c>
      <c r="F52" s="4">
        <v>15690</v>
      </c>
      <c r="G52" s="4">
        <v>10062</v>
      </c>
      <c r="H52" s="4">
        <v>54707</v>
      </c>
      <c r="I52" s="4">
        <v>26669</v>
      </c>
      <c r="J52" s="4">
        <v>20798</v>
      </c>
      <c r="K52" s="4">
        <v>1686</v>
      </c>
      <c r="L52" s="4">
        <v>57424</v>
      </c>
      <c r="M52" s="4">
        <v>48778</v>
      </c>
      <c r="N52" s="4">
        <v>24651</v>
      </c>
      <c r="O52" s="4">
        <v>2580</v>
      </c>
      <c r="P52" s="4">
        <v>0</v>
      </c>
      <c r="Q52" s="5">
        <f t="shared" si="0"/>
        <v>1925454</v>
      </c>
      <c r="S52" s="44"/>
      <c r="T52" s="6"/>
      <c r="U52" s="7"/>
    </row>
    <row r="53" spans="1:21">
      <c r="A53" s="37"/>
      <c r="C53" s="3" t="s">
        <v>68</v>
      </c>
      <c r="D53" s="4">
        <v>6105203</v>
      </c>
      <c r="E53" s="4">
        <v>1685550</v>
      </c>
      <c r="F53" s="4">
        <v>73535</v>
      </c>
      <c r="G53" s="4">
        <v>47158</v>
      </c>
      <c r="H53" s="4">
        <v>256376</v>
      </c>
      <c r="I53" s="4">
        <v>223050</v>
      </c>
      <c r="J53" s="4">
        <v>173948</v>
      </c>
      <c r="K53" s="4">
        <v>7902</v>
      </c>
      <c r="L53" s="4">
        <v>699557</v>
      </c>
      <c r="M53" s="4">
        <v>0</v>
      </c>
      <c r="N53" s="4">
        <v>237531</v>
      </c>
      <c r="O53" s="4">
        <v>12095</v>
      </c>
      <c r="P53" s="4">
        <v>0</v>
      </c>
      <c r="Q53" s="5">
        <f t="shared" si="0"/>
        <v>9521905</v>
      </c>
      <c r="S53" s="44"/>
      <c r="T53" s="6"/>
      <c r="U53" s="7"/>
    </row>
    <row r="54" spans="1:21">
      <c r="A54" s="37"/>
      <c r="C54" s="3" t="s">
        <v>69</v>
      </c>
      <c r="D54" s="4">
        <v>4359202</v>
      </c>
      <c r="E54" s="4">
        <v>1203507</v>
      </c>
      <c r="F54" s="4">
        <v>52505</v>
      </c>
      <c r="G54" s="4">
        <v>33671</v>
      </c>
      <c r="H54" s="4">
        <v>183057</v>
      </c>
      <c r="I54" s="4">
        <v>125357</v>
      </c>
      <c r="J54" s="4">
        <v>97762</v>
      </c>
      <c r="K54" s="4">
        <v>5643</v>
      </c>
      <c r="L54" s="4">
        <v>495361</v>
      </c>
      <c r="M54" s="4">
        <v>0</v>
      </c>
      <c r="N54" s="4">
        <v>38096</v>
      </c>
      <c r="O54" s="4">
        <v>8635</v>
      </c>
      <c r="P54" s="4">
        <v>0</v>
      </c>
      <c r="Q54" s="5">
        <f t="shared" si="0"/>
        <v>6602796</v>
      </c>
      <c r="S54" s="44"/>
      <c r="T54" s="6"/>
      <c r="U54" s="7"/>
    </row>
    <row r="55" spans="1:21">
      <c r="A55" s="37"/>
      <c r="C55" s="3" t="s">
        <v>70</v>
      </c>
      <c r="D55" s="4">
        <v>4029366</v>
      </c>
      <c r="E55" s="4">
        <v>1112444</v>
      </c>
      <c r="F55" s="4">
        <v>48532</v>
      </c>
      <c r="G55" s="4">
        <v>31123</v>
      </c>
      <c r="H55" s="4">
        <v>169205</v>
      </c>
      <c r="I55" s="4">
        <v>104313</v>
      </c>
      <c r="J55" s="4">
        <v>81348</v>
      </c>
      <c r="K55" s="4">
        <v>5215</v>
      </c>
      <c r="L55" s="4">
        <v>256494</v>
      </c>
      <c r="M55" s="4">
        <v>0</v>
      </c>
      <c r="N55" s="4">
        <v>88559</v>
      </c>
      <c r="O55" s="4">
        <v>7982</v>
      </c>
      <c r="P55" s="4">
        <v>0</v>
      </c>
      <c r="Q55" s="5">
        <f t="shared" si="0"/>
        <v>5934581</v>
      </c>
      <c r="S55" s="44"/>
      <c r="T55" s="6"/>
      <c r="U55" s="7"/>
    </row>
    <row r="56" spans="1:21">
      <c r="A56" s="37"/>
      <c r="C56" s="3" t="s">
        <v>71</v>
      </c>
      <c r="D56" s="4">
        <v>3310847</v>
      </c>
      <c r="E56" s="4">
        <v>914072</v>
      </c>
      <c r="F56" s="4">
        <v>39877</v>
      </c>
      <c r="G56" s="4">
        <v>25574</v>
      </c>
      <c r="H56" s="4">
        <v>139034</v>
      </c>
      <c r="I56" s="4">
        <v>85935</v>
      </c>
      <c r="J56" s="4">
        <v>67018</v>
      </c>
      <c r="K56" s="4">
        <v>4285</v>
      </c>
      <c r="L56" s="4">
        <v>54534</v>
      </c>
      <c r="M56" s="4">
        <v>0</v>
      </c>
      <c r="N56" s="4">
        <v>157883</v>
      </c>
      <c r="O56" s="4">
        <v>6559</v>
      </c>
      <c r="P56" s="4">
        <v>0</v>
      </c>
      <c r="Q56" s="5">
        <f t="shared" si="0"/>
        <v>4805618</v>
      </c>
      <c r="S56" s="44"/>
      <c r="T56" s="6"/>
      <c r="U56" s="7"/>
    </row>
    <row r="57" spans="1:21">
      <c r="A57" s="37"/>
      <c r="C57" s="3" t="s">
        <v>72</v>
      </c>
      <c r="D57" s="4">
        <v>11472906</v>
      </c>
      <c r="E57" s="4">
        <v>3167488</v>
      </c>
      <c r="F57" s="4">
        <v>138187</v>
      </c>
      <c r="G57" s="4">
        <v>88619</v>
      </c>
      <c r="H57" s="4">
        <v>481784</v>
      </c>
      <c r="I57" s="4">
        <v>381914</v>
      </c>
      <c r="J57" s="4">
        <v>297840</v>
      </c>
      <c r="K57" s="4">
        <v>14850</v>
      </c>
      <c r="L57" s="4">
        <v>193895</v>
      </c>
      <c r="M57" s="4">
        <v>0</v>
      </c>
      <c r="N57" s="4">
        <v>48200</v>
      </c>
      <c r="O57" s="4">
        <v>22729</v>
      </c>
      <c r="P57" s="4">
        <v>0</v>
      </c>
      <c r="Q57" s="5">
        <f t="shared" si="0"/>
        <v>16308412</v>
      </c>
      <c r="S57" s="44"/>
      <c r="T57" s="6"/>
      <c r="U57" s="7"/>
    </row>
    <row r="58" spans="1:21">
      <c r="A58" s="37"/>
      <c r="C58" s="3" t="s">
        <v>73</v>
      </c>
      <c r="D58" s="4">
        <v>5219630</v>
      </c>
      <c r="E58" s="4">
        <v>1441058</v>
      </c>
      <c r="F58" s="4">
        <v>62869</v>
      </c>
      <c r="G58" s="4">
        <v>40318</v>
      </c>
      <c r="H58" s="4">
        <v>219189</v>
      </c>
      <c r="I58" s="4">
        <v>251064</v>
      </c>
      <c r="J58" s="4">
        <v>195794</v>
      </c>
      <c r="K58" s="4">
        <v>6756</v>
      </c>
      <c r="L58" s="4">
        <v>0</v>
      </c>
      <c r="M58" s="4">
        <v>36186</v>
      </c>
      <c r="N58" s="4">
        <v>0</v>
      </c>
      <c r="O58" s="4">
        <v>10340</v>
      </c>
      <c r="P58" s="4">
        <v>0</v>
      </c>
      <c r="Q58" s="5">
        <f t="shared" si="0"/>
        <v>7483204</v>
      </c>
      <c r="S58" s="44"/>
      <c r="T58" s="6"/>
      <c r="U58" s="7"/>
    </row>
    <row r="59" spans="1:21">
      <c r="A59" s="37"/>
      <c r="C59" s="3" t="s">
        <v>74</v>
      </c>
      <c r="D59" s="4">
        <v>2094718</v>
      </c>
      <c r="E59" s="4">
        <v>578319</v>
      </c>
      <c r="F59" s="4">
        <v>25230</v>
      </c>
      <c r="G59" s="4">
        <v>16180</v>
      </c>
      <c r="H59" s="4">
        <v>87963</v>
      </c>
      <c r="I59" s="4">
        <v>54113</v>
      </c>
      <c r="J59" s="4">
        <v>42201</v>
      </c>
      <c r="K59" s="4">
        <v>2712</v>
      </c>
      <c r="L59" s="4">
        <v>0</v>
      </c>
      <c r="M59" s="4">
        <v>108336</v>
      </c>
      <c r="N59" s="4">
        <v>35205</v>
      </c>
      <c r="O59" s="4">
        <v>4150</v>
      </c>
      <c r="P59" s="4">
        <v>0</v>
      </c>
      <c r="Q59" s="5">
        <f t="shared" si="0"/>
        <v>3049127</v>
      </c>
      <c r="S59" s="44"/>
      <c r="T59" s="6"/>
      <c r="U59" s="7"/>
    </row>
    <row r="60" spans="1:21">
      <c r="A60" s="37"/>
      <c r="C60" s="3" t="s">
        <v>75</v>
      </c>
      <c r="D60" s="4">
        <v>18862950</v>
      </c>
      <c r="E60" s="4">
        <v>5207763</v>
      </c>
      <c r="F60" s="4">
        <v>227197</v>
      </c>
      <c r="G60" s="4">
        <v>145701</v>
      </c>
      <c r="H60" s="4">
        <v>792116</v>
      </c>
      <c r="I60" s="4">
        <v>508327</v>
      </c>
      <c r="J60" s="4">
        <v>396426</v>
      </c>
      <c r="K60" s="4">
        <v>24415</v>
      </c>
      <c r="L60" s="4">
        <v>60633</v>
      </c>
      <c r="M60" s="4">
        <v>0</v>
      </c>
      <c r="N60" s="4">
        <v>547528</v>
      </c>
      <c r="O60" s="4">
        <v>37368</v>
      </c>
      <c r="P60" s="4">
        <v>0</v>
      </c>
      <c r="Q60" s="5">
        <f t="shared" si="0"/>
        <v>26810424</v>
      </c>
      <c r="S60" s="44"/>
      <c r="T60" s="6"/>
      <c r="U60" s="7"/>
    </row>
    <row r="61" spans="1:21">
      <c r="A61" s="37"/>
      <c r="C61" s="3" t="s">
        <v>76</v>
      </c>
      <c r="D61" s="4">
        <v>3812120</v>
      </c>
      <c r="E61" s="4">
        <v>1052466</v>
      </c>
      <c r="F61" s="4">
        <v>45916</v>
      </c>
      <c r="G61" s="4">
        <v>29445</v>
      </c>
      <c r="H61" s="4">
        <v>160082</v>
      </c>
      <c r="I61" s="4">
        <v>138489</v>
      </c>
      <c r="J61" s="4">
        <v>108002</v>
      </c>
      <c r="K61" s="4">
        <v>4935</v>
      </c>
      <c r="L61" s="4">
        <v>0</v>
      </c>
      <c r="M61" s="4">
        <v>204035</v>
      </c>
      <c r="N61" s="4">
        <v>0</v>
      </c>
      <c r="O61" s="4">
        <v>7552</v>
      </c>
      <c r="P61" s="4">
        <v>0</v>
      </c>
      <c r="Q61" s="5">
        <f t="shared" si="0"/>
        <v>5563042</v>
      </c>
      <c r="S61" s="44"/>
      <c r="T61" s="6"/>
      <c r="U61" s="7"/>
    </row>
    <row r="62" spans="1:21">
      <c r="A62" s="37"/>
      <c r="C62" s="3" t="s">
        <v>77</v>
      </c>
      <c r="D62" s="4">
        <v>14994716</v>
      </c>
      <c r="E62" s="4">
        <v>4139804</v>
      </c>
      <c r="F62" s="4">
        <v>180605</v>
      </c>
      <c r="G62" s="4">
        <v>115822</v>
      </c>
      <c r="H62" s="4">
        <v>629676</v>
      </c>
      <c r="I62" s="4">
        <v>488949</v>
      </c>
      <c r="J62" s="4">
        <v>381313</v>
      </c>
      <c r="K62" s="4">
        <v>19408</v>
      </c>
      <c r="L62" s="4">
        <v>674290</v>
      </c>
      <c r="M62" s="4">
        <v>471367</v>
      </c>
      <c r="N62" s="4">
        <v>78603</v>
      </c>
      <c r="O62" s="4">
        <v>29705</v>
      </c>
      <c r="P62" s="4">
        <v>0</v>
      </c>
      <c r="Q62" s="5">
        <f t="shared" si="0"/>
        <v>22204258</v>
      </c>
      <c r="S62" s="44"/>
      <c r="T62" s="6"/>
      <c r="U62" s="7"/>
    </row>
    <row r="63" spans="1:21">
      <c r="A63" s="37"/>
      <c r="C63" s="3" t="s">
        <v>78</v>
      </c>
      <c r="D63" s="4">
        <v>6162053</v>
      </c>
      <c r="E63" s="4">
        <v>1701246</v>
      </c>
      <c r="F63" s="4">
        <v>74219</v>
      </c>
      <c r="G63" s="4">
        <v>47598</v>
      </c>
      <c r="H63" s="4">
        <v>258765</v>
      </c>
      <c r="I63" s="4">
        <v>251904</v>
      </c>
      <c r="J63" s="4">
        <v>196449</v>
      </c>
      <c r="K63" s="4">
        <v>7975</v>
      </c>
      <c r="L63" s="4">
        <v>0</v>
      </c>
      <c r="M63" s="4">
        <v>161696</v>
      </c>
      <c r="N63" s="4">
        <v>0</v>
      </c>
      <c r="O63" s="4">
        <v>12207</v>
      </c>
      <c r="P63" s="4">
        <v>0</v>
      </c>
      <c r="Q63" s="5">
        <f t="shared" si="0"/>
        <v>8874112</v>
      </c>
      <c r="S63" s="44"/>
      <c r="T63" s="6"/>
      <c r="U63" s="7"/>
    </row>
    <row r="64" spans="1:21">
      <c r="A64" s="37"/>
      <c r="C64" s="3" t="s">
        <v>79</v>
      </c>
      <c r="D64" s="4">
        <v>4423884</v>
      </c>
      <c r="E64" s="4">
        <v>1221365</v>
      </c>
      <c r="F64" s="4">
        <v>53284</v>
      </c>
      <c r="G64" s="4">
        <v>34171</v>
      </c>
      <c r="H64" s="4">
        <v>185773</v>
      </c>
      <c r="I64" s="4">
        <v>173059</v>
      </c>
      <c r="J64" s="4">
        <v>134961</v>
      </c>
      <c r="K64" s="4">
        <v>5727</v>
      </c>
      <c r="L64" s="4">
        <v>0</v>
      </c>
      <c r="M64" s="4">
        <v>181159</v>
      </c>
      <c r="N64" s="4">
        <v>0</v>
      </c>
      <c r="O64" s="4">
        <v>8764</v>
      </c>
      <c r="P64" s="4">
        <v>0</v>
      </c>
      <c r="Q64" s="5">
        <f t="shared" si="0"/>
        <v>6422147</v>
      </c>
      <c r="S64" s="44"/>
      <c r="T64" s="6"/>
      <c r="U64" s="7"/>
    </row>
    <row r="65" spans="1:21">
      <c r="A65" s="37"/>
      <c r="C65" s="3" t="s">
        <v>80</v>
      </c>
      <c r="D65" s="4">
        <v>5836058</v>
      </c>
      <c r="E65" s="4">
        <v>1611244</v>
      </c>
      <c r="F65" s="4">
        <v>70293</v>
      </c>
      <c r="G65" s="4">
        <v>45079</v>
      </c>
      <c r="H65" s="4">
        <v>245075</v>
      </c>
      <c r="I65" s="4">
        <v>247757</v>
      </c>
      <c r="J65" s="4">
        <v>193216</v>
      </c>
      <c r="K65" s="4">
        <v>7554</v>
      </c>
      <c r="L65" s="4">
        <v>0</v>
      </c>
      <c r="M65" s="4">
        <v>0</v>
      </c>
      <c r="N65" s="4">
        <v>0</v>
      </c>
      <c r="O65" s="4">
        <v>11562</v>
      </c>
      <c r="P65" s="4">
        <v>0</v>
      </c>
      <c r="Q65" s="5">
        <f>SUM(D65:P65)</f>
        <v>8267838</v>
      </c>
      <c r="S65" s="44"/>
      <c r="T65" s="6"/>
      <c r="U65" s="7"/>
    </row>
    <row r="66" spans="1:21">
      <c r="A66" s="37"/>
      <c r="C66" s="3" t="s">
        <v>81</v>
      </c>
      <c r="D66" s="4">
        <v>12028283</v>
      </c>
      <c r="E66" s="4">
        <v>3320820</v>
      </c>
      <c r="F66" s="4">
        <v>144876</v>
      </c>
      <c r="G66" s="4">
        <v>92909</v>
      </c>
      <c r="H66" s="4">
        <v>505106</v>
      </c>
      <c r="I66" s="4">
        <v>428638</v>
      </c>
      <c r="J66" s="4">
        <v>334280</v>
      </c>
      <c r="K66" s="4">
        <v>15568</v>
      </c>
      <c r="L66" s="4">
        <v>0</v>
      </c>
      <c r="M66" s="4">
        <v>0</v>
      </c>
      <c r="N66" s="4">
        <v>17681</v>
      </c>
      <c r="O66" s="4">
        <v>23828</v>
      </c>
      <c r="P66" s="4">
        <v>0</v>
      </c>
      <c r="Q66" s="5">
        <f t="shared" si="0"/>
        <v>16911989</v>
      </c>
      <c r="S66" s="44"/>
      <c r="T66" s="6"/>
      <c r="U66" s="7"/>
    </row>
    <row r="67" spans="1:21" ht="13.5" thickBot="1">
      <c r="A67" s="37"/>
      <c r="C67" s="3" t="s">
        <v>82</v>
      </c>
      <c r="D67" s="4">
        <v>64436013</v>
      </c>
      <c r="E67" s="4">
        <v>17789766</v>
      </c>
      <c r="F67" s="4">
        <v>776106</v>
      </c>
      <c r="G67" s="4">
        <v>497717</v>
      </c>
      <c r="H67" s="4">
        <v>2705874</v>
      </c>
      <c r="I67" s="4">
        <v>2109058</v>
      </c>
      <c r="J67" s="4">
        <v>1644774</v>
      </c>
      <c r="K67" s="4">
        <v>83401</v>
      </c>
      <c r="L67" s="4">
        <v>7198044</v>
      </c>
      <c r="M67" s="4">
        <v>103329</v>
      </c>
      <c r="N67" s="4">
        <v>2285526</v>
      </c>
      <c r="O67" s="4">
        <v>127650</v>
      </c>
      <c r="P67" s="4">
        <v>0</v>
      </c>
      <c r="Q67" s="5">
        <f>SUM(D67:P67)</f>
        <v>99757258</v>
      </c>
      <c r="S67" s="44"/>
      <c r="T67" s="6"/>
      <c r="U67" s="7"/>
    </row>
    <row r="68" spans="1:21" ht="15.75" customHeight="1">
      <c r="A68" s="37"/>
      <c r="C68" s="8" t="s">
        <v>83</v>
      </c>
      <c r="D68" s="9">
        <f>SUM(D10:D67)</f>
        <v>644006926</v>
      </c>
      <c r="E68" s="9">
        <f t="shared" ref="E68:L68" si="1">SUM(E10:E67)</f>
        <v>177800149</v>
      </c>
      <c r="F68" s="9">
        <f t="shared" si="1"/>
        <v>7756812</v>
      </c>
      <c r="G68" s="9">
        <f>SUM(G10:G67)</f>
        <v>4974439</v>
      </c>
      <c r="H68" s="9">
        <f>SUM(H10:H67)</f>
        <v>27043917</v>
      </c>
      <c r="I68" s="9">
        <f t="shared" si="1"/>
        <v>22300076</v>
      </c>
      <c r="J68" s="9">
        <f t="shared" si="1"/>
        <v>17390996</v>
      </c>
      <c r="K68" s="9">
        <f t="shared" si="1"/>
        <v>833554</v>
      </c>
      <c r="L68" s="9">
        <f t="shared" si="1"/>
        <v>44768651</v>
      </c>
      <c r="M68" s="9">
        <f>SUM(M10:M67)</f>
        <v>9892633</v>
      </c>
      <c r="N68" s="9">
        <f t="shared" ref="N68:P68" si="2">SUM(N10:N67)</f>
        <v>17800274</v>
      </c>
      <c r="O68" s="9">
        <f>SUM(O10:O67)</f>
        <v>1275804</v>
      </c>
      <c r="P68" s="9">
        <f t="shared" si="2"/>
        <v>0</v>
      </c>
      <c r="Q68" s="9">
        <f>SUM(Q10:Q67)</f>
        <v>975844231</v>
      </c>
      <c r="S68" s="44"/>
      <c r="T68" s="6"/>
    </row>
    <row r="69" spans="1:21" ht="12" customHeight="1" thickBot="1">
      <c r="A69" s="37"/>
      <c r="C69" s="10"/>
      <c r="D69" s="11"/>
      <c r="E69" s="11"/>
      <c r="F69" s="11"/>
      <c r="G69" s="11"/>
      <c r="H69" s="11"/>
      <c r="I69" s="11"/>
      <c r="J69" s="12"/>
      <c r="K69" s="11"/>
      <c r="L69" s="11"/>
      <c r="M69" s="11"/>
      <c r="N69" s="11"/>
      <c r="O69" s="11"/>
      <c r="P69" s="11"/>
      <c r="Q69" s="29"/>
      <c r="R69" s="1" t="s">
        <v>14</v>
      </c>
      <c r="S69" s="44"/>
      <c r="T69" s="6"/>
    </row>
    <row r="70" spans="1:21" ht="0.75" customHeight="1" thickBot="1">
      <c r="A70" s="37"/>
      <c r="C70" s="13"/>
      <c r="D70" s="12"/>
      <c r="E70" s="13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S70" s="44"/>
      <c r="T70" s="6"/>
    </row>
    <row r="71" spans="1:21" ht="6" customHeight="1">
      <c r="A71" s="37"/>
      <c r="C71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/>
      <c r="S71" s="44"/>
      <c r="T71" s="6"/>
    </row>
    <row r="72" spans="1:21" s="40" customFormat="1" ht="7.5" customHeight="1" thickBot="1">
      <c r="A72" s="38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5"/>
      <c r="T72" s="47"/>
    </row>
    <row r="73" spans="1:21" ht="13.5" thickTop="1">
      <c r="A73" s="39"/>
      <c r="B73"/>
      <c r="T73" s="6"/>
    </row>
    <row r="74" spans="1:21">
      <c r="E74" s="16"/>
      <c r="Q74" s="30">
        <f>644006926+177800149+9892633+7756812+4974439+27043917+1275804+22300076+17390996+833554+17800274+44768651-Q68</f>
        <v>0</v>
      </c>
    </row>
  </sheetData>
  <mergeCells count="6">
    <mergeCell ref="C7:Q7"/>
    <mergeCell ref="C2:Q2"/>
    <mergeCell ref="C3:Q3"/>
    <mergeCell ref="C4:Q4"/>
    <mergeCell ref="C5:Q5"/>
    <mergeCell ref="C6:Q6"/>
  </mergeCells>
  <printOptions horizontalCentered="1" verticalCentered="1"/>
  <pageMargins left="0" right="0" top="0" bottom="0" header="0" footer="0"/>
  <pageSetup scale="45" orientation="landscape" r:id="rId1"/>
  <headerFooter alignWithMargins="0">
    <oddFooter>FEDERACION.xls&amp;RPágina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ACUM ENE_MAR</vt:lpstr>
      <vt:lpstr>'ACUM ENE_MAR'!Área_de_impresión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Medina</dc:creator>
  <cp:lastModifiedBy>Yesenia Carrillo Sánchez</cp:lastModifiedBy>
  <cp:lastPrinted>2024-12-31T16:14:05Z</cp:lastPrinted>
  <dcterms:created xsi:type="dcterms:W3CDTF">2024-04-03T21:00:53Z</dcterms:created>
  <dcterms:modified xsi:type="dcterms:W3CDTF">2025-04-04T06:13:48Z</dcterms:modified>
</cp:coreProperties>
</file>