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784D5102-E352-4378-974B-06AD37BB0B29}" xr6:coauthVersionLast="47" xr6:coauthVersionMax="47" xr10:uidLastSave="{00000000-0000-0000-0000-000000000000}"/>
  <bookViews>
    <workbookView xWindow="-120" yWindow="-120" windowWidth="20730" windowHeight="11040" xr2:uid="{DC5B6073-DDFA-4346-8C93-91B970B83F6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G69" i="1"/>
  <c r="F69" i="1"/>
  <c r="E69" i="1"/>
  <c r="T68" i="1"/>
  <c r="S68" i="1"/>
  <c r="R68" i="1"/>
  <c r="Q68" i="1"/>
  <c r="J68" i="1"/>
  <c r="N68" i="1" s="1"/>
  <c r="T67" i="1"/>
  <c r="S67" i="1"/>
  <c r="R67" i="1"/>
  <c r="Q67" i="1"/>
  <c r="J67" i="1"/>
  <c r="N67" i="1" s="1"/>
  <c r="T66" i="1"/>
  <c r="S66" i="1"/>
  <c r="R66" i="1"/>
  <c r="Q66" i="1"/>
  <c r="J66" i="1"/>
  <c r="N66" i="1" s="1"/>
  <c r="T65" i="1"/>
  <c r="S65" i="1"/>
  <c r="R65" i="1"/>
  <c r="Q65" i="1"/>
  <c r="J65" i="1"/>
  <c r="N65" i="1" s="1"/>
  <c r="T64" i="1"/>
  <c r="S64" i="1"/>
  <c r="R64" i="1"/>
  <c r="Q64" i="1"/>
  <c r="N64" i="1"/>
  <c r="J64" i="1"/>
  <c r="T63" i="1"/>
  <c r="S63" i="1"/>
  <c r="R63" i="1"/>
  <c r="Q63" i="1"/>
  <c r="N63" i="1"/>
  <c r="J63" i="1"/>
  <c r="T62" i="1"/>
  <c r="S62" i="1"/>
  <c r="R62" i="1"/>
  <c r="Q62" i="1"/>
  <c r="J62" i="1"/>
  <c r="N62" i="1" s="1"/>
  <c r="T61" i="1"/>
  <c r="S61" i="1"/>
  <c r="R61" i="1"/>
  <c r="Q61" i="1"/>
  <c r="J61" i="1"/>
  <c r="N61" i="1" s="1"/>
  <c r="T60" i="1"/>
  <c r="S60" i="1"/>
  <c r="R60" i="1"/>
  <c r="Q60" i="1"/>
  <c r="J60" i="1"/>
  <c r="N60" i="1" s="1"/>
  <c r="T59" i="1"/>
  <c r="S59" i="1"/>
  <c r="R59" i="1"/>
  <c r="Q59" i="1"/>
  <c r="J59" i="1"/>
  <c r="N59" i="1" s="1"/>
  <c r="T58" i="1"/>
  <c r="S58" i="1"/>
  <c r="R58" i="1"/>
  <c r="Q58" i="1"/>
  <c r="J58" i="1"/>
  <c r="N58" i="1" s="1"/>
  <c r="T57" i="1"/>
  <c r="S57" i="1"/>
  <c r="R57" i="1"/>
  <c r="Q57" i="1"/>
  <c r="J57" i="1"/>
  <c r="N57" i="1" s="1"/>
  <c r="T56" i="1"/>
  <c r="S56" i="1"/>
  <c r="R56" i="1"/>
  <c r="Q56" i="1"/>
  <c r="N56" i="1"/>
  <c r="J56" i="1"/>
  <c r="T55" i="1"/>
  <c r="S55" i="1"/>
  <c r="R55" i="1"/>
  <c r="Q55" i="1"/>
  <c r="N55" i="1"/>
  <c r="J55" i="1"/>
  <c r="T54" i="1"/>
  <c r="S54" i="1"/>
  <c r="R54" i="1"/>
  <c r="Q54" i="1"/>
  <c r="J54" i="1"/>
  <c r="N54" i="1" s="1"/>
  <c r="T53" i="1"/>
  <c r="S53" i="1"/>
  <c r="R53" i="1"/>
  <c r="Q53" i="1"/>
  <c r="J53" i="1"/>
  <c r="N53" i="1" s="1"/>
  <c r="T52" i="1"/>
  <c r="S52" i="1"/>
  <c r="R52" i="1"/>
  <c r="Q52" i="1"/>
  <c r="J52" i="1"/>
  <c r="N52" i="1" s="1"/>
  <c r="T51" i="1"/>
  <c r="S51" i="1"/>
  <c r="R51" i="1"/>
  <c r="Q51" i="1"/>
  <c r="J51" i="1"/>
  <c r="N51" i="1" s="1"/>
  <c r="T50" i="1"/>
  <c r="S50" i="1"/>
  <c r="R50" i="1"/>
  <c r="Q50" i="1"/>
  <c r="J50" i="1"/>
  <c r="N50" i="1" s="1"/>
  <c r="T49" i="1"/>
  <c r="S49" i="1"/>
  <c r="R49" i="1"/>
  <c r="Q49" i="1"/>
  <c r="J49" i="1"/>
  <c r="N49" i="1" s="1"/>
  <c r="T48" i="1"/>
  <c r="S48" i="1"/>
  <c r="R48" i="1"/>
  <c r="Q48" i="1"/>
  <c r="N48" i="1"/>
  <c r="J48" i="1"/>
  <c r="T47" i="1"/>
  <c r="S47" i="1"/>
  <c r="R47" i="1"/>
  <c r="Q47" i="1"/>
  <c r="N47" i="1"/>
  <c r="J47" i="1"/>
  <c r="T46" i="1"/>
  <c r="S46" i="1"/>
  <c r="R46" i="1"/>
  <c r="Q46" i="1"/>
  <c r="J46" i="1"/>
  <c r="N46" i="1" s="1"/>
  <c r="T45" i="1"/>
  <c r="S45" i="1"/>
  <c r="R45" i="1"/>
  <c r="Q45" i="1"/>
  <c r="J45" i="1"/>
  <c r="N45" i="1" s="1"/>
  <c r="T44" i="1"/>
  <c r="S44" i="1"/>
  <c r="R44" i="1"/>
  <c r="Q44" i="1"/>
  <c r="J44" i="1"/>
  <c r="N44" i="1" s="1"/>
  <c r="T43" i="1"/>
  <c r="S43" i="1"/>
  <c r="R43" i="1"/>
  <c r="Q43" i="1"/>
  <c r="J43" i="1"/>
  <c r="N43" i="1" s="1"/>
  <c r="T42" i="1"/>
  <c r="S42" i="1"/>
  <c r="R42" i="1"/>
  <c r="Q42" i="1"/>
  <c r="J42" i="1"/>
  <c r="N42" i="1" s="1"/>
  <c r="T41" i="1"/>
  <c r="S41" i="1"/>
  <c r="R41" i="1"/>
  <c r="Q41" i="1"/>
  <c r="J41" i="1"/>
  <c r="N41" i="1" s="1"/>
  <c r="T40" i="1"/>
  <c r="S40" i="1"/>
  <c r="R40" i="1"/>
  <c r="Q40" i="1"/>
  <c r="N40" i="1"/>
  <c r="J40" i="1"/>
  <c r="T39" i="1"/>
  <c r="S39" i="1"/>
  <c r="R39" i="1"/>
  <c r="Q39" i="1"/>
  <c r="N39" i="1"/>
  <c r="J39" i="1"/>
  <c r="T38" i="1"/>
  <c r="S38" i="1"/>
  <c r="R38" i="1"/>
  <c r="Q38" i="1"/>
  <c r="J38" i="1"/>
  <c r="N38" i="1" s="1"/>
  <c r="T37" i="1"/>
  <c r="S37" i="1"/>
  <c r="R37" i="1"/>
  <c r="Q37" i="1"/>
  <c r="J37" i="1"/>
  <c r="N37" i="1" s="1"/>
  <c r="T36" i="1"/>
  <c r="S36" i="1"/>
  <c r="R36" i="1"/>
  <c r="Q36" i="1"/>
  <c r="J36" i="1"/>
  <c r="N36" i="1" s="1"/>
  <c r="T35" i="1"/>
  <c r="S35" i="1"/>
  <c r="R35" i="1"/>
  <c r="Q35" i="1"/>
  <c r="J35" i="1"/>
  <c r="N35" i="1" s="1"/>
  <c r="T34" i="1"/>
  <c r="S34" i="1"/>
  <c r="R34" i="1"/>
  <c r="Q34" i="1"/>
  <c r="J34" i="1"/>
  <c r="N34" i="1" s="1"/>
  <c r="T33" i="1"/>
  <c r="S33" i="1"/>
  <c r="R33" i="1"/>
  <c r="Q33" i="1"/>
  <c r="J33" i="1"/>
  <c r="N33" i="1" s="1"/>
  <c r="T32" i="1"/>
  <c r="S32" i="1"/>
  <c r="R32" i="1"/>
  <c r="Q32" i="1"/>
  <c r="N32" i="1"/>
  <c r="J32" i="1"/>
  <c r="T31" i="1"/>
  <c r="S31" i="1"/>
  <c r="R31" i="1"/>
  <c r="Q31" i="1"/>
  <c r="N31" i="1"/>
  <c r="J31" i="1"/>
  <c r="T30" i="1"/>
  <c r="S30" i="1"/>
  <c r="R30" i="1"/>
  <c r="Q30" i="1"/>
  <c r="J30" i="1"/>
  <c r="N30" i="1" s="1"/>
  <c r="T29" i="1"/>
  <c r="S29" i="1"/>
  <c r="R29" i="1"/>
  <c r="Q29" i="1"/>
  <c r="J29" i="1"/>
  <c r="N29" i="1" s="1"/>
  <c r="T28" i="1"/>
  <c r="S28" i="1"/>
  <c r="R28" i="1"/>
  <c r="Q28" i="1"/>
  <c r="J28" i="1"/>
  <c r="N28" i="1" s="1"/>
  <c r="T27" i="1"/>
  <c r="S27" i="1"/>
  <c r="R27" i="1"/>
  <c r="Q27" i="1"/>
  <c r="J27" i="1"/>
  <c r="N27" i="1" s="1"/>
  <c r="T26" i="1"/>
  <c r="S26" i="1"/>
  <c r="R26" i="1"/>
  <c r="Q26" i="1"/>
  <c r="J26" i="1"/>
  <c r="N26" i="1" s="1"/>
  <c r="T25" i="1"/>
  <c r="S25" i="1"/>
  <c r="R25" i="1"/>
  <c r="Q25" i="1"/>
  <c r="J25" i="1"/>
  <c r="N25" i="1" s="1"/>
  <c r="T24" i="1"/>
  <c r="S24" i="1"/>
  <c r="R24" i="1"/>
  <c r="Q24" i="1"/>
  <c r="N24" i="1"/>
  <c r="J24" i="1"/>
  <c r="T23" i="1"/>
  <c r="S23" i="1"/>
  <c r="R23" i="1"/>
  <c r="Q23" i="1"/>
  <c r="N23" i="1"/>
  <c r="J23" i="1"/>
  <c r="T22" i="1"/>
  <c r="S22" i="1"/>
  <c r="R22" i="1"/>
  <c r="Q22" i="1"/>
  <c r="J22" i="1"/>
  <c r="N22" i="1" s="1"/>
  <c r="T21" i="1"/>
  <c r="S21" i="1"/>
  <c r="R21" i="1"/>
  <c r="Q21" i="1"/>
  <c r="J21" i="1"/>
  <c r="N21" i="1" s="1"/>
  <c r="T20" i="1"/>
  <c r="S20" i="1"/>
  <c r="R20" i="1"/>
  <c r="Q20" i="1"/>
  <c r="J20" i="1"/>
  <c r="N20" i="1" s="1"/>
  <c r="T19" i="1"/>
  <c r="S19" i="1"/>
  <c r="R19" i="1"/>
  <c r="Q19" i="1"/>
  <c r="J19" i="1"/>
  <c r="N19" i="1" s="1"/>
  <c r="T18" i="1"/>
  <c r="S18" i="1"/>
  <c r="R18" i="1"/>
  <c r="Q18" i="1"/>
  <c r="J18" i="1"/>
  <c r="N18" i="1" s="1"/>
  <c r="T17" i="1"/>
  <c r="S17" i="1"/>
  <c r="R17" i="1"/>
  <c r="Q17" i="1"/>
  <c r="J17" i="1"/>
  <c r="N17" i="1" s="1"/>
  <c r="T16" i="1"/>
  <c r="S16" i="1"/>
  <c r="R16" i="1"/>
  <c r="Q16" i="1"/>
  <c r="N16" i="1"/>
  <c r="J16" i="1"/>
  <c r="T15" i="1"/>
  <c r="S15" i="1"/>
  <c r="R15" i="1"/>
  <c r="Q15" i="1"/>
  <c r="N15" i="1"/>
  <c r="J15" i="1"/>
  <c r="T14" i="1"/>
  <c r="S14" i="1"/>
  <c r="R14" i="1"/>
  <c r="Q14" i="1"/>
  <c r="J14" i="1"/>
  <c r="N14" i="1" s="1"/>
  <c r="T13" i="1"/>
  <c r="S13" i="1"/>
  <c r="R13" i="1"/>
  <c r="Q13" i="1"/>
  <c r="J13" i="1"/>
  <c r="N13" i="1" s="1"/>
  <c r="T12" i="1"/>
  <c r="S12" i="1"/>
  <c r="R12" i="1"/>
  <c r="Q12" i="1"/>
  <c r="J12" i="1"/>
  <c r="N12" i="1" s="1"/>
  <c r="T11" i="1"/>
  <c r="S11" i="1"/>
  <c r="R11" i="1"/>
  <c r="Q11" i="1"/>
  <c r="J11" i="1"/>
  <c r="J69" i="1" s="1"/>
  <c r="N11" i="1" l="1"/>
</calcChain>
</file>

<file path=xl/sharedStrings.xml><?xml version="1.0" encoding="utf-8"?>
<sst xmlns="http://schemas.openxmlformats.org/spreadsheetml/2006/main" count="82" uniqueCount="79">
  <si>
    <t>SECRETARÍA DE FINANZAS</t>
  </si>
  <si>
    <t>SUBSECRETARÍA DE EGRESOS</t>
  </si>
  <si>
    <t>DIRECCIÓN DE CONTABILIDAD</t>
  </si>
  <si>
    <t xml:space="preserve"> </t>
  </si>
  <si>
    <t>FONDO</t>
  </si>
  <si>
    <t>IMPUESTO</t>
  </si>
  <si>
    <t>FONDO DE</t>
  </si>
  <si>
    <t>FOCO</t>
  </si>
  <si>
    <t>IMPORTE</t>
  </si>
  <si>
    <t>CONAC</t>
  </si>
  <si>
    <t>MUNICIPIO</t>
  </si>
  <si>
    <t>GENERAL</t>
  </si>
  <si>
    <t>ESPECIAL S/PROD</t>
  </si>
  <si>
    <t>S/AUTOMOVILES</t>
  </si>
  <si>
    <t>FISCALIZACIÓN</t>
  </si>
  <si>
    <t>ISAN</t>
  </si>
  <si>
    <t xml:space="preserve">TOTAL </t>
  </si>
  <si>
    <t>Y SERVICIOS</t>
  </si>
  <si>
    <t>DICIEMBRE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</si>
  <si>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</si>
  <si>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</si>
  <si>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</si>
  <si>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</si>
  <si>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</si>
  <si>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</si>
  <si>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</si>
  <si>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</si>
  <si>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</si>
  <si>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</si>
  <si>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</si>
  <si>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</si>
  <si>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</si>
  <si>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</si>
  <si>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</si>
  <si>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</si>
  <si>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</si>
  <si>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</si>
  <si>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</si>
  <si>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</si>
  <si>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</si>
  <si>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</si>
  <si>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</si>
  <si>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</si>
  <si>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</si>
  <si>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</si>
  <si>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</si>
  <si>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</si>
  <si>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</si>
  <si>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</si>
  <si>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</si>
  <si>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</si>
  <si>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</si>
  <si>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</si>
  <si>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</si>
  <si>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</si>
  <si>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</si>
  <si>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</si>
  <si>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</si>
  <si>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</si>
  <si>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</si>
  <si>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</si>
  <si>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</si>
  <si>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</si>
  <si>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</si>
  <si>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</si>
  <si>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</si>
  <si>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</si>
  <si>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</si>
  <si>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</si>
  <si>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</si>
  <si>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</si>
  <si>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</si>
  <si>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</si>
  <si>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</si>
  <si>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</si>
  <si>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</si>
  <si>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</si>
  <si>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</si>
  <si>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RENDIMIENTOS DEL FONDO DE ESTABILIZACIÓN FINANCIERA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</si>
</sst>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43" fontId="3" fillId="2" borderId="2" xfId="1" applyFont="1" applyFill="1" applyBorder="1"/>
    <xf numFmtId="0" fontId="2" fillId="2" borderId="3" xfId="0" applyFont="1" applyFill="1" applyBorder="1"/>
    <xf numFmtId="0" fontId="2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7" fillId="0" borderId="0" xfId="0" applyFont="1" applyAlignment="1">
      <alignment horizontal="centerContinuous"/>
    </xf>
    <xf numFmtId="43" fontId="7" fillId="0" borderId="0" xfId="1" applyFont="1" applyAlignment="1">
      <alignment horizontal="centerContinuous"/>
    </xf>
    <xf numFmtId="0" fontId="2" fillId="3" borderId="0" xfId="0" applyFont="1" applyFill="1"/>
    <xf numFmtId="43" fontId="3" fillId="0" borderId="0" xfId="1" applyFont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3" fontId="3" fillId="4" borderId="7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3" fontId="3" fillId="4" borderId="9" xfId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43" fontId="3" fillId="5" borderId="12" xfId="1" applyFont="1" applyFill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43" fontId="3" fillId="0" borderId="12" xfId="1" applyFont="1" applyBorder="1" applyAlignment="1">
      <alignment vertical="center"/>
    </xf>
    <xf numFmtId="43" fontId="2" fillId="0" borderId="0" xfId="0" applyNumberFormat="1" applyFont="1"/>
    <xf numFmtId="164" fontId="2" fillId="0" borderId="0" xfId="0" applyNumberFormat="1" applyFont="1"/>
    <xf numFmtId="43" fontId="2" fillId="0" borderId="0" xfId="1" applyFont="1"/>
    <xf numFmtId="164" fontId="3" fillId="5" borderId="12" xfId="0" applyNumberFormat="1" applyFont="1" applyFill="1" applyBorder="1" applyAlignment="1">
      <alignment vertical="center"/>
    </xf>
    <xf numFmtId="0" fontId="3" fillId="5" borderId="0" xfId="0" applyFont="1" applyFill="1"/>
    <xf numFmtId="164" fontId="3" fillId="5" borderId="0" xfId="0" applyNumberFormat="1" applyFont="1" applyFill="1"/>
    <xf numFmtId="0" fontId="2" fillId="2" borderId="13" xfId="0" applyFont="1" applyFill="1" applyBorder="1"/>
    <xf numFmtId="0" fontId="2" fillId="2" borderId="14" xfId="0" applyFont="1" applyFill="1" applyBorder="1"/>
    <xf numFmtId="43" fontId="3" fillId="2" borderId="14" xfId="1" applyFont="1" applyFill="1" applyBorder="1"/>
    <xf numFmtId="0" fontId="2" fillId="2" borderId="15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ARTIN%202024\PARTICIPACIONES\ACUMPAR%202024%20FEF.xlsx" TargetMode="External"/><Relationship Id="rId1" Type="http://schemas.openxmlformats.org/officeDocument/2006/relationships/externalLinkPath" Target="/MARTIN%202024/PARTICIPACIONES/ACUMPAR%202024%20F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"/>
      <sheetName val="PRESUEGRESOS ley"/>
      <sheetName val="PRESUFONDO"/>
      <sheetName val="ACUMMES INTEGRA REND"/>
      <sheetName val="ACUMMES"/>
      <sheetName val="ampliaciones RENDIM"/>
      <sheetName val="Integra pago FEF "/>
      <sheetName val="PAGOS FEF "/>
      <sheetName val="AUTORIZA FEF "/>
      <sheetName val="BANCO FEF "/>
      <sheetName val="integra RENDIMIENTOS"/>
      <sheetName val="PAGOS FEF  rend"/>
      <sheetName val="AUTORIZA FEF  REND"/>
      <sheetName val="BANCO FEF REND"/>
      <sheetName val="RECIBE"/>
      <sheetName val="RECIBE INTERESES"/>
      <sheetName val="..."/>
      <sheetName val="integra pago FEF (2)"/>
      <sheetName val="PAGOSFEF SIIF  (2)"/>
      <sheetName val="AUTORIZAFEF (2)"/>
      <sheetName val="BANCOFEF RECIBO  (2)"/>
      <sheetName val="integra REDNIMIENTOS (2)"/>
      <sheetName val="PAGO RENDIMINTOS SIIF (2)"/>
      <sheetName val="AUTORIZA RENDIMIENTOS (2)"/>
      <sheetName val="BANCO RENDIMIENTOS RECIBO (2)"/>
      <sheetName val="RECIB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E11">
            <v>1177</v>
          </cell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A82-68FC-49DC-AE12-C258AD95A48B}">
  <dimension ref="A1:W75"/>
  <sheetViews>
    <sheetView tabSelected="1" workbookViewId="0">
      <selection activeCell="H67" sqref="H67"/>
    </sheetView>
  </sheetViews>
  <sheetFormatPr baseColWidth="10" defaultColWidth="11.42578125" defaultRowHeight="12.75" x14ac:dyDescent="0.2"/>
  <cols>
    <col min="1" max="1" width="1.28515625" style="5" customWidth="1"/>
    <col min="2" max="2" width="2.42578125" style="5" customWidth="1"/>
    <col min="3" max="3" width="7.28515625" style="5" customWidth="1"/>
    <col min="4" max="4" width="33.42578125" style="5" customWidth="1"/>
    <col min="5" max="9" width="18.7109375" style="5" customWidth="1"/>
    <col min="10" max="10" width="18.7109375" style="14" customWidth="1"/>
    <col min="11" max="11" width="3" style="5" customWidth="1"/>
    <col min="12" max="12" width="1.42578125" style="5" customWidth="1"/>
    <col min="13" max="13" width="0" style="5" hidden="1" customWidth="1"/>
    <col min="14" max="14" width="13.7109375" style="5" hidden="1" customWidth="1"/>
    <col min="15" max="15" width="8.28515625" style="5" customWidth="1"/>
    <col min="16" max="16" width="18" style="5" customWidth="1"/>
    <col min="17" max="17" width="16.42578125" style="5" customWidth="1"/>
    <col min="18" max="18" width="14" style="5" customWidth="1"/>
    <col min="19" max="19" width="11.42578125" style="5"/>
    <col min="20" max="20" width="23.5703125" style="5" customWidth="1"/>
    <col min="21" max="16384" width="11.42578125" style="5"/>
  </cols>
  <sheetData>
    <row r="1" spans="1:23" ht="6.75" customHeight="1" thickTop="1" x14ac:dyDescent="0.2">
      <c r="A1" s="1"/>
      <c r="B1" s="2"/>
      <c r="C1" s="2"/>
      <c r="D1" s="2"/>
      <c r="E1" s="2">
        <v>5</v>
      </c>
      <c r="F1" s="2"/>
      <c r="G1" s="2"/>
      <c r="H1" s="2"/>
      <c r="I1" s="2"/>
      <c r="J1" s="3"/>
      <c r="K1" s="2"/>
      <c r="L1" s="4"/>
    </row>
    <row r="2" spans="1:23" s="8" customFormat="1" ht="23.25" x14ac:dyDescent="0.35">
      <c r="A2" s="6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7"/>
    </row>
    <row r="3" spans="1:23" s="8" customFormat="1" ht="23.25" x14ac:dyDescent="0.35">
      <c r="A3" s="6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7"/>
    </row>
    <row r="4" spans="1:23" ht="18" x14ac:dyDescent="0.25">
      <c r="A4" s="9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10"/>
    </row>
    <row r="5" spans="1:23" ht="8.1" customHeight="1" x14ac:dyDescent="0.25">
      <c r="A5" s="9"/>
      <c r="D5" s="11"/>
      <c r="E5" s="11"/>
      <c r="F5" s="11"/>
      <c r="G5" s="11"/>
      <c r="H5" s="11"/>
      <c r="I5" s="11"/>
      <c r="J5" s="12"/>
      <c r="L5" s="10"/>
    </row>
    <row r="6" spans="1:23" ht="18.75" customHeight="1" x14ac:dyDescent="0.2">
      <c r="A6" s="9"/>
      <c r="B6" s="13"/>
      <c r="C6" s="13"/>
      <c r="D6" s="42" t="s">
        <v>78</v>
      </c>
      <c r="E6" s="42"/>
      <c r="F6" s="42"/>
      <c r="G6" s="42"/>
      <c r="H6" s="42"/>
      <c r="I6" s="42"/>
      <c r="J6" s="42"/>
      <c r="K6" s="13"/>
      <c r="L6" s="10"/>
    </row>
    <row r="7" spans="1:23" ht="8.25" customHeight="1" x14ac:dyDescent="0.2">
      <c r="A7" s="9"/>
      <c r="J7" s="14" t="s">
        <v>3</v>
      </c>
      <c r="L7" s="10"/>
    </row>
    <row r="8" spans="1:23" x14ac:dyDescent="0.2">
      <c r="A8" s="9"/>
      <c r="C8" s="15" t="s">
        <v>3</v>
      </c>
      <c r="D8" s="15" t="s">
        <v>3</v>
      </c>
      <c r="E8" s="16" t="s">
        <v>4</v>
      </c>
      <c r="F8" s="15" t="s">
        <v>5</v>
      </c>
      <c r="G8" s="15" t="s">
        <v>5</v>
      </c>
      <c r="H8" s="15" t="s">
        <v>6</v>
      </c>
      <c r="I8" s="15" t="s">
        <v>7</v>
      </c>
      <c r="J8" s="17" t="s">
        <v>8</v>
      </c>
      <c r="L8" s="10"/>
    </row>
    <row r="9" spans="1:23" x14ac:dyDescent="0.2">
      <c r="A9" s="9"/>
      <c r="C9" s="18" t="s">
        <v>9</v>
      </c>
      <c r="D9" s="18" t="s">
        <v>10</v>
      </c>
      <c r="E9" s="19" t="s">
        <v>11</v>
      </c>
      <c r="F9" s="20" t="s">
        <v>12</v>
      </c>
      <c r="G9" s="20" t="s">
        <v>13</v>
      </c>
      <c r="H9" s="18" t="s">
        <v>14</v>
      </c>
      <c r="I9" s="18" t="s">
        <v>15</v>
      </c>
      <c r="J9" s="21" t="s">
        <v>16</v>
      </c>
      <c r="L9" s="10"/>
    </row>
    <row r="10" spans="1:23" x14ac:dyDescent="0.2">
      <c r="A10" s="9"/>
      <c r="C10" s="22"/>
      <c r="D10" s="22"/>
      <c r="E10" s="23"/>
      <c r="F10" s="22" t="s">
        <v>17</v>
      </c>
      <c r="G10" s="23"/>
      <c r="H10" s="23"/>
      <c r="I10" s="23"/>
      <c r="J10" s="23" t="s">
        <v>18</v>
      </c>
      <c r="L10" s="10"/>
    </row>
    <row r="11" spans="1:23" ht="19.5" customHeight="1" x14ac:dyDescent="0.2">
      <c r="A11" s="9"/>
      <c r="C11" s="24">
        <v>301</v>
      </c>
      <c r="D11" s="25" t="s">
        <v>19</v>
      </c>
      <c r="E11" s="26">
        <v>4474</v>
      </c>
      <c r="F11" s="27">
        <v>11</v>
      </c>
      <c r="G11" s="27">
        <v>38</v>
      </c>
      <c r="H11" s="27">
        <v>204</v>
      </c>
      <c r="I11" s="27">
        <v>6</v>
      </c>
      <c r="J11" s="28">
        <f>SUM(E11:I11)</f>
        <v>4733</v>
      </c>
      <c r="L11" s="10"/>
      <c r="N11" s="29" t="e">
        <f>+J11-#REF!</f>
        <v>#REF!</v>
      </c>
      <c r="O11" s="30"/>
      <c r="P11" s="30"/>
      <c r="Q11" s="30">
        <f>+F11+'[1]integra REDNIMIENTOS (2)'!F11</f>
        <v>11</v>
      </c>
      <c r="R11" s="30">
        <f>+G11</f>
        <v>38</v>
      </c>
      <c r="S11" s="30">
        <f t="shared" ref="S11:T26" si="0">+H11</f>
        <v>204</v>
      </c>
      <c r="T11" s="30">
        <f t="shared" si="0"/>
        <v>6</v>
      </c>
      <c r="U11" s="31"/>
      <c r="V11" s="30"/>
      <c r="W11" s="31"/>
    </row>
    <row r="12" spans="1:23" ht="19.5" customHeight="1" x14ac:dyDescent="0.2">
      <c r="A12" s="9"/>
      <c r="C12" s="24">
        <v>302</v>
      </c>
      <c r="D12" s="25" t="s">
        <v>20</v>
      </c>
      <c r="E12" s="26">
        <v>3615</v>
      </c>
      <c r="F12" s="27">
        <v>9</v>
      </c>
      <c r="G12" s="27">
        <v>31</v>
      </c>
      <c r="H12" s="27">
        <v>164</v>
      </c>
      <c r="I12" s="27">
        <v>5</v>
      </c>
      <c r="J12" s="28">
        <f t="shared" ref="J12:J68" si="1">SUM(E12:I12)</f>
        <v>3824</v>
      </c>
      <c r="L12" s="10"/>
      <c r="N12" s="29" t="e">
        <f>+J12-#REF!</f>
        <v>#REF!</v>
      </c>
      <c r="O12" s="30"/>
      <c r="P12" s="30"/>
      <c r="Q12" s="30">
        <f>+F12+'[1]integra REDNIMIENTOS (2)'!F12</f>
        <v>9</v>
      </c>
      <c r="R12" s="30">
        <f t="shared" ref="R12:T68" si="2">+G12</f>
        <v>31</v>
      </c>
      <c r="S12" s="30">
        <f t="shared" si="0"/>
        <v>164</v>
      </c>
      <c r="T12" s="30">
        <f t="shared" si="0"/>
        <v>5</v>
      </c>
      <c r="U12" s="31"/>
      <c r="V12" s="30"/>
      <c r="W12" s="31"/>
    </row>
    <row r="13" spans="1:23" ht="19.5" customHeight="1" x14ac:dyDescent="0.2">
      <c r="A13" s="9"/>
      <c r="C13" s="24">
        <v>303</v>
      </c>
      <c r="D13" s="25" t="s">
        <v>21</v>
      </c>
      <c r="E13" s="26">
        <v>2979</v>
      </c>
      <c r="F13" s="27">
        <v>7</v>
      </c>
      <c r="G13" s="27">
        <v>25</v>
      </c>
      <c r="H13" s="27">
        <v>136</v>
      </c>
      <c r="I13" s="27">
        <v>4</v>
      </c>
      <c r="J13" s="28">
        <f t="shared" si="1"/>
        <v>3151</v>
      </c>
      <c r="L13" s="10"/>
      <c r="N13" s="29" t="e">
        <f>+J13-#REF!</f>
        <v>#REF!</v>
      </c>
      <c r="O13" s="30"/>
      <c r="P13" s="30"/>
      <c r="Q13" s="30">
        <f>+F13+'[1]integra REDNIMIENTOS (2)'!F13</f>
        <v>7</v>
      </c>
      <c r="R13" s="30">
        <f t="shared" si="2"/>
        <v>25</v>
      </c>
      <c r="S13" s="30">
        <f t="shared" si="0"/>
        <v>136</v>
      </c>
      <c r="T13" s="30">
        <f t="shared" si="0"/>
        <v>4</v>
      </c>
      <c r="U13" s="31"/>
      <c r="V13" s="30"/>
      <c r="W13" s="31"/>
    </row>
    <row r="14" spans="1:23" ht="19.5" customHeight="1" x14ac:dyDescent="0.2">
      <c r="A14" s="9"/>
      <c r="C14" s="24">
        <v>304</v>
      </c>
      <c r="D14" s="25" t="s">
        <v>22</v>
      </c>
      <c r="E14" s="26">
        <v>3398</v>
      </c>
      <c r="F14" s="27">
        <v>9</v>
      </c>
      <c r="G14" s="27">
        <v>29</v>
      </c>
      <c r="H14" s="27">
        <v>155</v>
      </c>
      <c r="I14" s="27">
        <v>5</v>
      </c>
      <c r="J14" s="28">
        <f t="shared" si="1"/>
        <v>3596</v>
      </c>
      <c r="L14" s="10"/>
      <c r="N14" s="29" t="e">
        <f>+J14-#REF!</f>
        <v>#REF!</v>
      </c>
      <c r="O14" s="30"/>
      <c r="P14" s="30"/>
      <c r="Q14" s="30">
        <f>+F14+'[1]integra REDNIMIENTOS (2)'!F14</f>
        <v>9</v>
      </c>
      <c r="R14" s="30">
        <f t="shared" si="2"/>
        <v>29</v>
      </c>
      <c r="S14" s="30">
        <f t="shared" si="0"/>
        <v>155</v>
      </c>
      <c r="T14" s="30">
        <f t="shared" si="0"/>
        <v>5</v>
      </c>
      <c r="U14" s="31"/>
      <c r="V14" s="30"/>
      <c r="W14" s="31"/>
    </row>
    <row r="15" spans="1:23" ht="19.5" customHeight="1" x14ac:dyDescent="0.2">
      <c r="A15" s="9"/>
      <c r="C15" s="24">
        <v>305</v>
      </c>
      <c r="D15" s="25" t="s">
        <v>23</v>
      </c>
      <c r="E15" s="26">
        <v>25692</v>
      </c>
      <c r="F15" s="27">
        <v>65</v>
      </c>
      <c r="G15" s="27">
        <v>217</v>
      </c>
      <c r="H15" s="27">
        <v>1169</v>
      </c>
      <c r="I15" s="27">
        <v>36</v>
      </c>
      <c r="J15" s="28">
        <f t="shared" si="1"/>
        <v>27179</v>
      </c>
      <c r="L15" s="10"/>
      <c r="N15" s="29" t="e">
        <f>+J15-#REF!</f>
        <v>#REF!</v>
      </c>
      <c r="O15" s="30"/>
      <c r="P15" s="30"/>
      <c r="Q15" s="30">
        <f>+F15+'[1]integra REDNIMIENTOS (2)'!F15</f>
        <v>65</v>
      </c>
      <c r="R15" s="30">
        <f t="shared" si="2"/>
        <v>217</v>
      </c>
      <c r="S15" s="30">
        <f t="shared" si="0"/>
        <v>1169</v>
      </c>
      <c r="T15" s="30">
        <f t="shared" si="0"/>
        <v>36</v>
      </c>
      <c r="U15" s="31"/>
      <c r="V15" s="30"/>
      <c r="W15" s="31"/>
    </row>
    <row r="16" spans="1:23" ht="19.5" customHeight="1" x14ac:dyDescent="0.2">
      <c r="A16" s="9"/>
      <c r="C16" s="24">
        <v>306</v>
      </c>
      <c r="D16" s="25" t="s">
        <v>24</v>
      </c>
      <c r="E16" s="26">
        <v>4758</v>
      </c>
      <c r="F16" s="27">
        <v>12</v>
      </c>
      <c r="G16" s="27">
        <v>40</v>
      </c>
      <c r="H16" s="27">
        <v>216</v>
      </c>
      <c r="I16" s="27">
        <v>7</v>
      </c>
      <c r="J16" s="28">
        <f t="shared" si="1"/>
        <v>5033</v>
      </c>
      <c r="L16" s="10"/>
      <c r="N16" s="29" t="e">
        <f>+J16-#REF!</f>
        <v>#REF!</v>
      </c>
      <c r="O16" s="30"/>
      <c r="P16" s="30"/>
      <c r="Q16" s="30">
        <f>+F16+'[1]integra REDNIMIENTOS (2)'!F16</f>
        <v>12</v>
      </c>
      <c r="R16" s="30">
        <f t="shared" si="2"/>
        <v>40</v>
      </c>
      <c r="S16" s="30">
        <f t="shared" si="0"/>
        <v>216</v>
      </c>
      <c r="T16" s="30">
        <f t="shared" si="0"/>
        <v>7</v>
      </c>
      <c r="U16" s="31"/>
      <c r="V16" s="30"/>
      <c r="W16" s="31"/>
    </row>
    <row r="17" spans="1:23" ht="19.5" customHeight="1" x14ac:dyDescent="0.2">
      <c r="A17" s="9"/>
      <c r="C17" s="24">
        <v>307</v>
      </c>
      <c r="D17" s="25" t="s">
        <v>25</v>
      </c>
      <c r="E17" s="26">
        <v>9475</v>
      </c>
      <c r="F17" s="27">
        <v>24</v>
      </c>
      <c r="G17" s="27">
        <v>80</v>
      </c>
      <c r="H17" s="27">
        <v>431</v>
      </c>
      <c r="I17" s="27">
        <v>13</v>
      </c>
      <c r="J17" s="28">
        <f t="shared" si="1"/>
        <v>10023</v>
      </c>
      <c r="L17" s="10"/>
      <c r="N17" s="29" t="e">
        <f>+J17-#REF!</f>
        <v>#REF!</v>
      </c>
      <c r="O17" s="30"/>
      <c r="P17" s="30"/>
      <c r="Q17" s="30">
        <f>+F17+'[1]integra REDNIMIENTOS (2)'!F17</f>
        <v>24</v>
      </c>
      <c r="R17" s="30">
        <f t="shared" si="2"/>
        <v>80</v>
      </c>
      <c r="S17" s="30">
        <f t="shared" si="0"/>
        <v>431</v>
      </c>
      <c r="T17" s="30">
        <f t="shared" si="0"/>
        <v>13</v>
      </c>
      <c r="U17" s="31"/>
      <c r="V17" s="30"/>
      <c r="W17" s="31"/>
    </row>
    <row r="18" spans="1:23" ht="19.5" customHeight="1" x14ac:dyDescent="0.2">
      <c r="A18" s="9"/>
      <c r="C18" s="24">
        <v>308</v>
      </c>
      <c r="D18" s="25" t="s">
        <v>26</v>
      </c>
      <c r="E18" s="26">
        <v>6152</v>
      </c>
      <c r="F18" s="27">
        <v>15</v>
      </c>
      <c r="G18" s="27">
        <v>52</v>
      </c>
      <c r="H18" s="27">
        <v>280</v>
      </c>
      <c r="I18" s="27">
        <v>9</v>
      </c>
      <c r="J18" s="28">
        <f t="shared" si="1"/>
        <v>6508</v>
      </c>
      <c r="L18" s="10"/>
      <c r="N18" s="29" t="e">
        <f>+J18-#REF!</f>
        <v>#REF!</v>
      </c>
      <c r="O18" s="30"/>
      <c r="P18" s="30"/>
      <c r="Q18" s="30">
        <f>+F18+'[1]integra REDNIMIENTOS (2)'!F18</f>
        <v>15</v>
      </c>
      <c r="R18" s="30">
        <f t="shared" si="2"/>
        <v>52</v>
      </c>
      <c r="S18" s="30">
        <f t="shared" si="0"/>
        <v>280</v>
      </c>
      <c r="T18" s="30">
        <f t="shared" si="0"/>
        <v>9</v>
      </c>
      <c r="U18" s="31"/>
      <c r="V18" s="30"/>
      <c r="W18" s="31"/>
    </row>
    <row r="19" spans="1:23" ht="19.5" customHeight="1" x14ac:dyDescent="0.2">
      <c r="A19" s="9"/>
      <c r="C19" s="24">
        <v>309</v>
      </c>
      <c r="D19" s="25" t="s">
        <v>27</v>
      </c>
      <c r="E19" s="26">
        <v>9961</v>
      </c>
      <c r="F19" s="27">
        <v>25</v>
      </c>
      <c r="G19" s="27">
        <v>84</v>
      </c>
      <c r="H19" s="27">
        <v>453</v>
      </c>
      <c r="I19" s="27">
        <v>14</v>
      </c>
      <c r="J19" s="28">
        <f t="shared" si="1"/>
        <v>10537</v>
      </c>
      <c r="L19" s="10"/>
      <c r="N19" s="29" t="e">
        <f>+J19-#REF!</f>
        <v>#REF!</v>
      </c>
      <c r="O19" s="30"/>
      <c r="P19" s="30"/>
      <c r="Q19" s="30">
        <f>+F19+'[1]integra REDNIMIENTOS (2)'!F19</f>
        <v>25</v>
      </c>
      <c r="R19" s="30">
        <f t="shared" si="2"/>
        <v>84</v>
      </c>
      <c r="S19" s="30">
        <f t="shared" si="0"/>
        <v>453</v>
      </c>
      <c r="T19" s="30">
        <f t="shared" si="0"/>
        <v>14</v>
      </c>
      <c r="U19" s="31"/>
      <c r="V19" s="30"/>
      <c r="W19" s="31"/>
    </row>
    <row r="20" spans="1:23" ht="19.5" customHeight="1" x14ac:dyDescent="0.2">
      <c r="A20" s="9"/>
      <c r="C20" s="24">
        <v>310</v>
      </c>
      <c r="D20" s="25" t="s">
        <v>28</v>
      </c>
      <c r="E20" s="26">
        <v>2290</v>
      </c>
      <c r="F20" s="27">
        <v>6</v>
      </c>
      <c r="G20" s="27">
        <v>19</v>
      </c>
      <c r="H20" s="27">
        <v>104</v>
      </c>
      <c r="I20" s="27">
        <v>3</v>
      </c>
      <c r="J20" s="28">
        <f t="shared" si="1"/>
        <v>2422</v>
      </c>
      <c r="L20" s="10"/>
      <c r="N20" s="29" t="e">
        <f>+J20-#REF!</f>
        <v>#REF!</v>
      </c>
      <c r="O20" s="30"/>
      <c r="P20" s="30"/>
      <c r="Q20" s="30">
        <f>+F20+'[1]integra REDNIMIENTOS (2)'!F20</f>
        <v>6</v>
      </c>
      <c r="R20" s="30">
        <f t="shared" si="2"/>
        <v>19</v>
      </c>
      <c r="S20" s="30">
        <f t="shared" si="0"/>
        <v>104</v>
      </c>
      <c r="T20" s="30">
        <f t="shared" si="0"/>
        <v>3</v>
      </c>
      <c r="U20" s="31"/>
      <c r="V20" s="30"/>
      <c r="W20" s="31"/>
    </row>
    <row r="21" spans="1:23" ht="19.5" customHeight="1" x14ac:dyDescent="0.2">
      <c r="A21" s="9"/>
      <c r="C21" s="24">
        <v>311</v>
      </c>
      <c r="D21" s="25" t="s">
        <v>29</v>
      </c>
      <c r="E21" s="26">
        <v>2555</v>
      </c>
      <c r="F21" s="27">
        <v>6</v>
      </c>
      <c r="G21" s="27">
        <v>22</v>
      </c>
      <c r="H21" s="27">
        <v>116</v>
      </c>
      <c r="I21" s="27">
        <v>4</v>
      </c>
      <c r="J21" s="28">
        <f t="shared" si="1"/>
        <v>2703</v>
      </c>
      <c r="L21" s="10"/>
      <c r="N21" s="29" t="e">
        <f>+J21-#REF!</f>
        <v>#REF!</v>
      </c>
      <c r="O21" s="30"/>
      <c r="P21" s="30"/>
      <c r="Q21" s="30">
        <f>+F21+'[1]integra REDNIMIENTOS (2)'!F21</f>
        <v>6</v>
      </c>
      <c r="R21" s="30">
        <f t="shared" si="2"/>
        <v>22</v>
      </c>
      <c r="S21" s="30">
        <f t="shared" si="0"/>
        <v>116</v>
      </c>
      <c r="T21" s="30">
        <f t="shared" si="0"/>
        <v>4</v>
      </c>
      <c r="U21" s="31"/>
      <c r="V21" s="30"/>
      <c r="W21" s="31"/>
    </row>
    <row r="22" spans="1:23" ht="19.5" customHeight="1" x14ac:dyDescent="0.2">
      <c r="A22" s="9"/>
      <c r="C22" s="24">
        <v>312</v>
      </c>
      <c r="D22" s="25" t="s">
        <v>30</v>
      </c>
      <c r="E22" s="26">
        <v>109101</v>
      </c>
      <c r="F22" s="27">
        <v>274</v>
      </c>
      <c r="G22" s="27">
        <v>922</v>
      </c>
      <c r="H22" s="27">
        <v>4964</v>
      </c>
      <c r="I22" s="27">
        <v>154</v>
      </c>
      <c r="J22" s="28">
        <f t="shared" si="1"/>
        <v>115415</v>
      </c>
      <c r="L22" s="10"/>
      <c r="N22" s="29" t="e">
        <f>+J22-#REF!</f>
        <v>#REF!</v>
      </c>
      <c r="O22" s="30"/>
      <c r="P22" s="30"/>
      <c r="Q22" s="30">
        <f>+F22+'[1]integra REDNIMIENTOS (2)'!F22</f>
        <v>274</v>
      </c>
      <c r="R22" s="30">
        <f t="shared" si="2"/>
        <v>922</v>
      </c>
      <c r="S22" s="30">
        <f t="shared" si="0"/>
        <v>4964</v>
      </c>
      <c r="T22" s="30">
        <f t="shared" si="0"/>
        <v>154</v>
      </c>
      <c r="U22" s="31"/>
      <c r="V22" s="30"/>
      <c r="W22" s="31"/>
    </row>
    <row r="23" spans="1:23" ht="19.5" customHeight="1" x14ac:dyDescent="0.2">
      <c r="A23" s="9"/>
      <c r="C23" s="24">
        <v>313</v>
      </c>
      <c r="D23" s="25" t="s">
        <v>31</v>
      </c>
      <c r="E23" s="26">
        <v>5540</v>
      </c>
      <c r="F23" s="27">
        <v>14</v>
      </c>
      <c r="G23" s="27">
        <v>47</v>
      </c>
      <c r="H23" s="27">
        <v>252</v>
      </c>
      <c r="I23" s="27">
        <v>8</v>
      </c>
      <c r="J23" s="28">
        <f t="shared" si="1"/>
        <v>5861</v>
      </c>
      <c r="L23" s="10"/>
      <c r="N23" s="29" t="e">
        <f>+J23-#REF!</f>
        <v>#REF!</v>
      </c>
      <c r="O23" s="30"/>
      <c r="P23" s="30"/>
      <c r="Q23" s="30">
        <f>+F23+'[1]integra REDNIMIENTOS (2)'!F23</f>
        <v>14</v>
      </c>
      <c r="R23" s="30">
        <f t="shared" si="2"/>
        <v>47</v>
      </c>
      <c r="S23" s="30">
        <f t="shared" si="0"/>
        <v>252</v>
      </c>
      <c r="T23" s="30">
        <f t="shared" si="0"/>
        <v>8</v>
      </c>
      <c r="U23" s="31"/>
      <c r="V23" s="30"/>
      <c r="W23" s="31"/>
    </row>
    <row r="24" spans="1:23" ht="19.5" customHeight="1" x14ac:dyDescent="0.2">
      <c r="A24" s="9"/>
      <c r="C24" s="24">
        <v>314</v>
      </c>
      <c r="D24" s="25" t="s">
        <v>32</v>
      </c>
      <c r="E24" s="26">
        <v>4017</v>
      </c>
      <c r="F24" s="27">
        <v>10</v>
      </c>
      <c r="G24" s="27">
        <v>34</v>
      </c>
      <c r="H24" s="27">
        <v>183</v>
      </c>
      <c r="I24" s="27">
        <v>6</v>
      </c>
      <c r="J24" s="28">
        <f t="shared" si="1"/>
        <v>4250</v>
      </c>
      <c r="L24" s="10"/>
      <c r="N24" s="29" t="e">
        <f>+J24-#REF!</f>
        <v>#REF!</v>
      </c>
      <c r="O24" s="30"/>
      <c r="P24" s="30"/>
      <c r="Q24" s="30">
        <f>+F24+'[1]integra REDNIMIENTOS (2)'!F24</f>
        <v>10</v>
      </c>
      <c r="R24" s="30">
        <f t="shared" si="2"/>
        <v>34</v>
      </c>
      <c r="S24" s="30">
        <f t="shared" si="0"/>
        <v>183</v>
      </c>
      <c r="T24" s="30">
        <f t="shared" si="0"/>
        <v>6</v>
      </c>
      <c r="U24" s="31"/>
      <c r="V24" s="30"/>
      <c r="W24" s="31"/>
    </row>
    <row r="25" spans="1:23" ht="19.5" customHeight="1" x14ac:dyDescent="0.2">
      <c r="A25" s="9"/>
      <c r="C25" s="24">
        <v>315</v>
      </c>
      <c r="D25" s="25" t="s">
        <v>33</v>
      </c>
      <c r="E25" s="26">
        <v>15537</v>
      </c>
      <c r="F25" s="27">
        <v>39</v>
      </c>
      <c r="G25" s="27">
        <v>131</v>
      </c>
      <c r="H25" s="27">
        <v>707</v>
      </c>
      <c r="I25" s="27">
        <v>22</v>
      </c>
      <c r="J25" s="28">
        <f t="shared" si="1"/>
        <v>16436</v>
      </c>
      <c r="L25" s="10"/>
      <c r="N25" s="29" t="e">
        <f>+J25-#REF!</f>
        <v>#REF!</v>
      </c>
      <c r="O25" s="30"/>
      <c r="P25" s="30"/>
      <c r="Q25" s="30">
        <f>+F25+'[1]integra REDNIMIENTOS (2)'!F25</f>
        <v>39</v>
      </c>
      <c r="R25" s="30">
        <f t="shared" si="2"/>
        <v>131</v>
      </c>
      <c r="S25" s="30">
        <f t="shared" si="0"/>
        <v>707</v>
      </c>
      <c r="T25" s="30">
        <f t="shared" si="0"/>
        <v>22</v>
      </c>
      <c r="U25" s="31"/>
      <c r="V25" s="30"/>
      <c r="W25" s="31"/>
    </row>
    <row r="26" spans="1:23" ht="19.5" customHeight="1" x14ac:dyDescent="0.2">
      <c r="A26" s="9"/>
      <c r="C26" s="24">
        <v>316</v>
      </c>
      <c r="D26" s="25" t="s">
        <v>34</v>
      </c>
      <c r="E26" s="26">
        <v>10060</v>
      </c>
      <c r="F26" s="27">
        <v>25</v>
      </c>
      <c r="G26" s="27">
        <v>85</v>
      </c>
      <c r="H26" s="27">
        <v>458</v>
      </c>
      <c r="I26" s="27">
        <v>14</v>
      </c>
      <c r="J26" s="28">
        <f t="shared" si="1"/>
        <v>10642</v>
      </c>
      <c r="L26" s="10"/>
      <c r="N26" s="29" t="e">
        <f>+J26-#REF!</f>
        <v>#REF!</v>
      </c>
      <c r="O26" s="30"/>
      <c r="P26" s="30"/>
      <c r="Q26" s="30">
        <f>+F26+'[1]integra REDNIMIENTOS (2)'!F26</f>
        <v>25</v>
      </c>
      <c r="R26" s="30">
        <f t="shared" si="2"/>
        <v>85</v>
      </c>
      <c r="S26" s="30">
        <f t="shared" si="0"/>
        <v>458</v>
      </c>
      <c r="T26" s="30">
        <f t="shared" si="0"/>
        <v>14</v>
      </c>
      <c r="U26" s="31"/>
      <c r="V26" s="30"/>
      <c r="W26" s="31"/>
    </row>
    <row r="27" spans="1:23" ht="19.5" customHeight="1" x14ac:dyDescent="0.2">
      <c r="A27" s="9"/>
      <c r="C27" s="24">
        <v>317</v>
      </c>
      <c r="D27" s="25" t="s">
        <v>35</v>
      </c>
      <c r="E27" s="26">
        <v>113444</v>
      </c>
      <c r="F27" s="27">
        <v>285</v>
      </c>
      <c r="G27" s="27">
        <v>959</v>
      </c>
      <c r="H27" s="27">
        <v>5162</v>
      </c>
      <c r="I27" s="27">
        <v>160</v>
      </c>
      <c r="J27" s="28">
        <f t="shared" si="1"/>
        <v>120010</v>
      </c>
      <c r="L27" s="10"/>
      <c r="N27" s="29" t="e">
        <f>+J27-#REF!</f>
        <v>#REF!</v>
      </c>
      <c r="O27" s="30"/>
      <c r="P27" s="30"/>
      <c r="Q27" s="30">
        <f>+F27+'[1]integra REDNIMIENTOS (2)'!F27</f>
        <v>285</v>
      </c>
      <c r="R27" s="30">
        <f t="shared" si="2"/>
        <v>959</v>
      </c>
      <c r="S27" s="30">
        <f t="shared" si="2"/>
        <v>5162</v>
      </c>
      <c r="T27" s="30">
        <f t="shared" si="2"/>
        <v>160</v>
      </c>
      <c r="U27" s="31"/>
      <c r="V27" s="30"/>
      <c r="W27" s="31"/>
    </row>
    <row r="28" spans="1:23" ht="19.5" customHeight="1" x14ac:dyDescent="0.2">
      <c r="A28" s="9"/>
      <c r="C28" s="24">
        <v>318</v>
      </c>
      <c r="D28" s="25" t="s">
        <v>36</v>
      </c>
      <c r="E28" s="26">
        <v>4051</v>
      </c>
      <c r="F28" s="27">
        <v>10</v>
      </c>
      <c r="G28" s="27">
        <v>34</v>
      </c>
      <c r="H28" s="27">
        <v>184</v>
      </c>
      <c r="I28" s="27">
        <v>6</v>
      </c>
      <c r="J28" s="28">
        <f t="shared" si="1"/>
        <v>4285</v>
      </c>
      <c r="L28" s="10"/>
      <c r="N28" s="29" t="e">
        <f>+J28-#REF!</f>
        <v>#REF!</v>
      </c>
      <c r="O28" s="30"/>
      <c r="P28" s="30"/>
      <c r="Q28" s="30">
        <f>+F28+'[1]integra REDNIMIENTOS (2)'!F28</f>
        <v>10</v>
      </c>
      <c r="R28" s="30">
        <f t="shared" si="2"/>
        <v>34</v>
      </c>
      <c r="S28" s="30">
        <f t="shared" si="2"/>
        <v>184</v>
      </c>
      <c r="T28" s="30">
        <f t="shared" si="2"/>
        <v>6</v>
      </c>
      <c r="U28" s="31"/>
      <c r="V28" s="30"/>
      <c r="W28" s="31"/>
    </row>
    <row r="29" spans="1:23" ht="19.5" customHeight="1" x14ac:dyDescent="0.2">
      <c r="A29" s="9"/>
      <c r="C29" s="24">
        <v>319</v>
      </c>
      <c r="D29" s="25" t="s">
        <v>37</v>
      </c>
      <c r="E29" s="26">
        <v>16708</v>
      </c>
      <c r="F29" s="27">
        <v>42</v>
      </c>
      <c r="G29" s="27">
        <v>141</v>
      </c>
      <c r="H29" s="27">
        <v>760</v>
      </c>
      <c r="I29" s="27">
        <v>24</v>
      </c>
      <c r="J29" s="28">
        <f t="shared" si="1"/>
        <v>17675</v>
      </c>
      <c r="L29" s="10"/>
      <c r="N29" s="29" t="e">
        <f>+J29-#REF!</f>
        <v>#REF!</v>
      </c>
      <c r="O29" s="30"/>
      <c r="P29" s="30"/>
      <c r="Q29" s="30">
        <f>+F29+'[1]integra REDNIMIENTOS (2)'!F29</f>
        <v>42</v>
      </c>
      <c r="R29" s="30">
        <f t="shared" si="2"/>
        <v>141</v>
      </c>
      <c r="S29" s="30">
        <f t="shared" si="2"/>
        <v>760</v>
      </c>
      <c r="T29" s="30">
        <f t="shared" si="2"/>
        <v>24</v>
      </c>
      <c r="U29" s="31"/>
      <c r="V29" s="30"/>
      <c r="W29" s="31"/>
    </row>
    <row r="30" spans="1:23" ht="19.5" customHeight="1" x14ac:dyDescent="0.2">
      <c r="A30" s="9"/>
      <c r="C30" s="24">
        <v>320</v>
      </c>
      <c r="D30" s="25" t="s">
        <v>38</v>
      </c>
      <c r="E30" s="26">
        <v>39066</v>
      </c>
      <c r="F30" s="27">
        <v>98</v>
      </c>
      <c r="G30" s="27">
        <v>330</v>
      </c>
      <c r="H30" s="27">
        <v>1778</v>
      </c>
      <c r="I30" s="27">
        <v>55</v>
      </c>
      <c r="J30" s="28">
        <f t="shared" si="1"/>
        <v>41327</v>
      </c>
      <c r="L30" s="10"/>
      <c r="N30" s="29" t="e">
        <f>+J30-#REF!</f>
        <v>#REF!</v>
      </c>
      <c r="O30" s="30"/>
      <c r="P30" s="30"/>
      <c r="Q30" s="30">
        <f>+F30+'[1]integra REDNIMIENTOS (2)'!F30</f>
        <v>98</v>
      </c>
      <c r="R30" s="30">
        <f t="shared" si="2"/>
        <v>330</v>
      </c>
      <c r="S30" s="30">
        <f t="shared" si="2"/>
        <v>1778</v>
      </c>
      <c r="T30" s="30">
        <f t="shared" si="2"/>
        <v>55</v>
      </c>
      <c r="U30" s="31"/>
      <c r="V30" s="30"/>
      <c r="W30" s="31"/>
    </row>
    <row r="31" spans="1:23" ht="19.5" customHeight="1" x14ac:dyDescent="0.2">
      <c r="A31" s="9"/>
      <c r="C31" s="24">
        <v>321</v>
      </c>
      <c r="D31" s="25" t="s">
        <v>39</v>
      </c>
      <c r="E31" s="26">
        <v>4356</v>
      </c>
      <c r="F31" s="27">
        <v>11</v>
      </c>
      <c r="G31" s="27">
        <v>37</v>
      </c>
      <c r="H31" s="27">
        <v>198</v>
      </c>
      <c r="I31" s="27">
        <v>6</v>
      </c>
      <c r="J31" s="28">
        <f t="shared" si="1"/>
        <v>4608</v>
      </c>
      <c r="L31" s="10"/>
      <c r="N31" s="29" t="e">
        <f>+J31-#REF!</f>
        <v>#REF!</v>
      </c>
      <c r="O31" s="30"/>
      <c r="P31" s="30"/>
      <c r="Q31" s="30">
        <f>+F31+'[1]integra REDNIMIENTOS (2)'!F31</f>
        <v>11</v>
      </c>
      <c r="R31" s="30">
        <f t="shared" si="2"/>
        <v>37</v>
      </c>
      <c r="S31" s="30">
        <f t="shared" si="2"/>
        <v>198</v>
      </c>
      <c r="T31" s="30">
        <f t="shared" si="2"/>
        <v>6</v>
      </c>
      <c r="U31" s="31"/>
      <c r="V31" s="30"/>
      <c r="W31" s="31"/>
    </row>
    <row r="32" spans="1:23" ht="19.5" customHeight="1" x14ac:dyDescent="0.2">
      <c r="A32" s="9"/>
      <c r="C32" s="24">
        <v>322</v>
      </c>
      <c r="D32" s="25" t="s">
        <v>40</v>
      </c>
      <c r="E32" s="26">
        <v>10685</v>
      </c>
      <c r="F32" s="27">
        <v>27</v>
      </c>
      <c r="G32" s="27">
        <v>90</v>
      </c>
      <c r="H32" s="27">
        <v>486</v>
      </c>
      <c r="I32" s="27">
        <v>15</v>
      </c>
      <c r="J32" s="28">
        <f t="shared" si="1"/>
        <v>11303</v>
      </c>
      <c r="L32" s="10"/>
      <c r="N32" s="29" t="e">
        <f>+J32-#REF!</f>
        <v>#REF!</v>
      </c>
      <c r="O32" s="30"/>
      <c r="P32" s="30"/>
      <c r="Q32" s="30">
        <f>+F32+'[1]integra REDNIMIENTOS (2)'!F32</f>
        <v>27</v>
      </c>
      <c r="R32" s="30">
        <f t="shared" si="2"/>
        <v>90</v>
      </c>
      <c r="S32" s="30">
        <f t="shared" si="2"/>
        <v>486</v>
      </c>
      <c r="T32" s="30">
        <f t="shared" si="2"/>
        <v>15</v>
      </c>
      <c r="U32" s="31"/>
      <c r="V32" s="30"/>
      <c r="W32" s="31"/>
    </row>
    <row r="33" spans="1:23" ht="19.5" customHeight="1" x14ac:dyDescent="0.2">
      <c r="A33" s="9"/>
      <c r="C33" s="24">
        <v>323</v>
      </c>
      <c r="D33" s="25" t="s">
        <v>41</v>
      </c>
      <c r="E33" s="26">
        <v>10758</v>
      </c>
      <c r="F33" s="27">
        <v>27</v>
      </c>
      <c r="G33" s="27">
        <v>91</v>
      </c>
      <c r="H33" s="27">
        <v>490</v>
      </c>
      <c r="I33" s="27">
        <v>15</v>
      </c>
      <c r="J33" s="28">
        <f t="shared" si="1"/>
        <v>11381</v>
      </c>
      <c r="L33" s="10"/>
      <c r="N33" s="29" t="e">
        <f>+J33-#REF!</f>
        <v>#REF!</v>
      </c>
      <c r="O33" s="30"/>
      <c r="P33" s="30"/>
      <c r="Q33" s="30">
        <f>+F33+'[1]integra REDNIMIENTOS (2)'!F33</f>
        <v>27</v>
      </c>
      <c r="R33" s="30">
        <f t="shared" si="2"/>
        <v>91</v>
      </c>
      <c r="S33" s="30">
        <f t="shared" si="2"/>
        <v>490</v>
      </c>
      <c r="T33" s="30">
        <f t="shared" si="2"/>
        <v>15</v>
      </c>
      <c r="U33" s="31"/>
      <c r="V33" s="30"/>
      <c r="W33" s="31"/>
    </row>
    <row r="34" spans="1:23" ht="19.5" customHeight="1" x14ac:dyDescent="0.2">
      <c r="A34" s="9"/>
      <c r="C34" s="24">
        <v>324</v>
      </c>
      <c r="D34" s="25" t="s">
        <v>42</v>
      </c>
      <c r="E34" s="26">
        <v>19563</v>
      </c>
      <c r="F34" s="27">
        <v>49</v>
      </c>
      <c r="G34" s="27">
        <v>165</v>
      </c>
      <c r="H34" s="27">
        <v>890</v>
      </c>
      <c r="I34" s="27">
        <v>28</v>
      </c>
      <c r="J34" s="28">
        <f t="shared" si="1"/>
        <v>20695</v>
      </c>
      <c r="L34" s="10"/>
      <c r="N34" s="29" t="e">
        <f>+J34-#REF!</f>
        <v>#REF!</v>
      </c>
      <c r="O34" s="30"/>
      <c r="P34" s="30"/>
      <c r="Q34" s="30">
        <f>+F34+'[1]integra REDNIMIENTOS (2)'!F34</f>
        <v>49</v>
      </c>
      <c r="R34" s="30">
        <f t="shared" si="2"/>
        <v>165</v>
      </c>
      <c r="S34" s="30">
        <f t="shared" si="2"/>
        <v>890</v>
      </c>
      <c r="T34" s="30">
        <f t="shared" si="2"/>
        <v>28</v>
      </c>
      <c r="U34" s="31"/>
      <c r="V34" s="30"/>
      <c r="W34" s="31"/>
    </row>
    <row r="35" spans="1:23" ht="19.5" customHeight="1" x14ac:dyDescent="0.2">
      <c r="A35" s="9"/>
      <c r="C35" s="24">
        <v>325</v>
      </c>
      <c r="D35" s="25" t="s">
        <v>43</v>
      </c>
      <c r="E35" s="26">
        <v>6484</v>
      </c>
      <c r="F35" s="27">
        <v>16</v>
      </c>
      <c r="G35" s="27">
        <v>55</v>
      </c>
      <c r="H35" s="27">
        <v>295</v>
      </c>
      <c r="I35" s="27">
        <v>9</v>
      </c>
      <c r="J35" s="28">
        <f t="shared" si="1"/>
        <v>6859</v>
      </c>
      <c r="L35" s="10"/>
      <c r="N35" s="29" t="e">
        <f>+J35-#REF!</f>
        <v>#REF!</v>
      </c>
      <c r="O35" s="30"/>
      <c r="P35" s="30"/>
      <c r="Q35" s="30">
        <f>+F35+'[1]integra REDNIMIENTOS (2)'!F35</f>
        <v>16</v>
      </c>
      <c r="R35" s="30">
        <f t="shared" si="2"/>
        <v>55</v>
      </c>
      <c r="S35" s="30">
        <f t="shared" si="2"/>
        <v>295</v>
      </c>
      <c r="T35" s="30">
        <f t="shared" si="2"/>
        <v>9</v>
      </c>
      <c r="U35" s="31"/>
      <c r="V35" s="30"/>
      <c r="W35" s="31"/>
    </row>
    <row r="36" spans="1:23" ht="19.5" customHeight="1" x14ac:dyDescent="0.2">
      <c r="A36" s="9"/>
      <c r="C36" s="24">
        <v>326</v>
      </c>
      <c r="D36" s="25" t="s">
        <v>44</v>
      </c>
      <c r="E36" s="26">
        <v>32141</v>
      </c>
      <c r="F36" s="27">
        <v>81</v>
      </c>
      <c r="G36" s="27">
        <v>272</v>
      </c>
      <c r="H36" s="27">
        <v>1462</v>
      </c>
      <c r="I36" s="27">
        <v>45</v>
      </c>
      <c r="J36" s="28">
        <f t="shared" si="1"/>
        <v>34001</v>
      </c>
      <c r="L36" s="10"/>
      <c r="N36" s="29" t="e">
        <f>+J36-#REF!</f>
        <v>#REF!</v>
      </c>
      <c r="O36" s="30"/>
      <c r="P36" s="30"/>
      <c r="Q36" s="30">
        <f>+F36+'[1]integra REDNIMIENTOS (2)'!F36</f>
        <v>81</v>
      </c>
      <c r="R36" s="30">
        <f t="shared" si="2"/>
        <v>272</v>
      </c>
      <c r="S36" s="30">
        <f t="shared" si="2"/>
        <v>1462</v>
      </c>
      <c r="T36" s="30">
        <f t="shared" si="2"/>
        <v>45</v>
      </c>
      <c r="U36" s="31"/>
      <c r="V36" s="30"/>
      <c r="W36" s="31"/>
    </row>
    <row r="37" spans="1:23" ht="19.5" customHeight="1" x14ac:dyDescent="0.2">
      <c r="A37" s="9"/>
      <c r="C37" s="24">
        <v>327</v>
      </c>
      <c r="D37" s="25" t="s">
        <v>45</v>
      </c>
      <c r="E37" s="26">
        <v>3999</v>
      </c>
      <c r="F37" s="27">
        <v>10</v>
      </c>
      <c r="G37" s="27">
        <v>34</v>
      </c>
      <c r="H37" s="27">
        <v>182</v>
      </c>
      <c r="I37" s="27">
        <v>6</v>
      </c>
      <c r="J37" s="28">
        <f t="shared" si="1"/>
        <v>4231</v>
      </c>
      <c r="L37" s="10"/>
      <c r="N37" s="29" t="e">
        <f>+J37-#REF!</f>
        <v>#REF!</v>
      </c>
      <c r="O37" s="30"/>
      <c r="P37" s="30"/>
      <c r="Q37" s="30">
        <f>+F37+'[1]integra REDNIMIENTOS (2)'!F37</f>
        <v>10</v>
      </c>
      <c r="R37" s="30">
        <f t="shared" si="2"/>
        <v>34</v>
      </c>
      <c r="S37" s="30">
        <f t="shared" si="2"/>
        <v>182</v>
      </c>
      <c r="T37" s="30">
        <f t="shared" si="2"/>
        <v>6</v>
      </c>
      <c r="U37" s="31"/>
      <c r="V37" s="30"/>
      <c r="W37" s="31"/>
    </row>
    <row r="38" spans="1:23" ht="19.5" customHeight="1" x14ac:dyDescent="0.2">
      <c r="A38" s="9"/>
      <c r="C38" s="24">
        <v>328</v>
      </c>
      <c r="D38" s="25" t="s">
        <v>46</v>
      </c>
      <c r="E38" s="26">
        <v>2928</v>
      </c>
      <c r="F38" s="27">
        <v>7</v>
      </c>
      <c r="G38" s="27">
        <v>25</v>
      </c>
      <c r="H38" s="27">
        <v>133</v>
      </c>
      <c r="I38" s="27">
        <v>4</v>
      </c>
      <c r="J38" s="28">
        <f t="shared" si="1"/>
        <v>3097</v>
      </c>
      <c r="L38" s="10"/>
      <c r="N38" s="29" t="e">
        <f>+J38-#REF!</f>
        <v>#REF!</v>
      </c>
      <c r="O38" s="30"/>
      <c r="P38" s="30"/>
      <c r="Q38" s="30">
        <f>+F38+'[1]integra REDNIMIENTOS (2)'!F38</f>
        <v>7</v>
      </c>
      <c r="R38" s="30">
        <f t="shared" si="2"/>
        <v>25</v>
      </c>
      <c r="S38" s="30">
        <f t="shared" si="2"/>
        <v>133</v>
      </c>
      <c r="T38" s="30">
        <f t="shared" si="2"/>
        <v>4</v>
      </c>
      <c r="U38" s="31"/>
      <c r="V38" s="30"/>
      <c r="W38" s="31"/>
    </row>
    <row r="39" spans="1:23" ht="19.5" customHeight="1" x14ac:dyDescent="0.2">
      <c r="A39" s="9"/>
      <c r="C39" s="24">
        <v>329</v>
      </c>
      <c r="D39" s="25" t="s">
        <v>47</v>
      </c>
      <c r="E39" s="26">
        <v>11772</v>
      </c>
      <c r="F39" s="27">
        <v>30</v>
      </c>
      <c r="G39" s="27">
        <v>100</v>
      </c>
      <c r="H39" s="27">
        <v>536</v>
      </c>
      <c r="I39" s="27">
        <v>17</v>
      </c>
      <c r="J39" s="28">
        <f t="shared" si="1"/>
        <v>12455</v>
      </c>
      <c r="L39" s="10"/>
      <c r="N39" s="29" t="e">
        <f>+J39-#REF!</f>
        <v>#REF!</v>
      </c>
      <c r="O39" s="30"/>
      <c r="P39" s="30"/>
      <c r="Q39" s="30">
        <f>+F39+'[1]integra REDNIMIENTOS (2)'!F39</f>
        <v>30</v>
      </c>
      <c r="R39" s="30">
        <f t="shared" si="2"/>
        <v>100</v>
      </c>
      <c r="S39" s="30">
        <f t="shared" si="2"/>
        <v>536</v>
      </c>
      <c r="T39" s="30">
        <f t="shared" si="2"/>
        <v>17</v>
      </c>
      <c r="U39" s="31"/>
      <c r="V39" s="30"/>
      <c r="W39" s="31"/>
    </row>
    <row r="40" spans="1:23" ht="19.5" customHeight="1" x14ac:dyDescent="0.2">
      <c r="A40" s="9"/>
      <c r="C40" s="24">
        <v>330</v>
      </c>
      <c r="D40" s="25" t="s">
        <v>48</v>
      </c>
      <c r="E40" s="26">
        <v>2710</v>
      </c>
      <c r="F40" s="27">
        <v>7</v>
      </c>
      <c r="G40" s="27">
        <v>23</v>
      </c>
      <c r="H40" s="27">
        <v>123</v>
      </c>
      <c r="I40" s="27">
        <v>4</v>
      </c>
      <c r="J40" s="28">
        <f t="shared" si="1"/>
        <v>2867</v>
      </c>
      <c r="L40" s="10"/>
      <c r="N40" s="29" t="e">
        <f>+J40-#REF!</f>
        <v>#REF!</v>
      </c>
      <c r="O40" s="30"/>
      <c r="P40" s="30"/>
      <c r="Q40" s="30">
        <f>+F40+'[1]integra REDNIMIENTOS (2)'!F40</f>
        <v>7</v>
      </c>
      <c r="R40" s="30">
        <f t="shared" si="2"/>
        <v>23</v>
      </c>
      <c r="S40" s="30">
        <f t="shared" si="2"/>
        <v>123</v>
      </c>
      <c r="T40" s="30">
        <f t="shared" si="2"/>
        <v>4</v>
      </c>
      <c r="U40" s="31"/>
      <c r="V40" s="30"/>
      <c r="W40" s="31"/>
    </row>
    <row r="41" spans="1:23" ht="19.5" customHeight="1" x14ac:dyDescent="0.2">
      <c r="A41" s="9"/>
      <c r="C41" s="24">
        <v>331</v>
      </c>
      <c r="D41" s="25" t="s">
        <v>49</v>
      </c>
      <c r="E41" s="26">
        <v>8426</v>
      </c>
      <c r="F41" s="27">
        <v>21</v>
      </c>
      <c r="G41" s="27">
        <v>71</v>
      </c>
      <c r="H41" s="27">
        <v>383</v>
      </c>
      <c r="I41" s="27">
        <v>12</v>
      </c>
      <c r="J41" s="28">
        <f t="shared" si="1"/>
        <v>8913</v>
      </c>
      <c r="L41" s="10"/>
      <c r="N41" s="29" t="e">
        <f>+J41-#REF!</f>
        <v>#REF!</v>
      </c>
      <c r="O41" s="30"/>
      <c r="P41" s="30"/>
      <c r="Q41" s="30">
        <f>+F41+'[1]integra REDNIMIENTOS (2)'!F41</f>
        <v>21</v>
      </c>
      <c r="R41" s="30">
        <f t="shared" si="2"/>
        <v>71</v>
      </c>
      <c r="S41" s="30">
        <f t="shared" si="2"/>
        <v>383</v>
      </c>
      <c r="T41" s="30">
        <f t="shared" si="2"/>
        <v>12</v>
      </c>
      <c r="U41" s="31"/>
      <c r="V41" s="30"/>
      <c r="W41" s="31"/>
    </row>
    <row r="42" spans="1:23" ht="19.5" customHeight="1" x14ac:dyDescent="0.2">
      <c r="A42" s="9"/>
      <c r="C42" s="24">
        <v>332</v>
      </c>
      <c r="D42" s="25" t="s">
        <v>50</v>
      </c>
      <c r="E42" s="26">
        <v>9106</v>
      </c>
      <c r="F42" s="27">
        <v>23</v>
      </c>
      <c r="G42" s="27">
        <v>77</v>
      </c>
      <c r="H42" s="27">
        <v>414</v>
      </c>
      <c r="I42" s="27">
        <v>13</v>
      </c>
      <c r="J42" s="28">
        <f t="shared" si="1"/>
        <v>9633</v>
      </c>
      <c r="L42" s="10"/>
      <c r="N42" s="29" t="e">
        <f>+J42-#REF!</f>
        <v>#REF!</v>
      </c>
      <c r="O42" s="30"/>
      <c r="P42" s="30"/>
      <c r="Q42" s="30">
        <f>+F42+'[1]integra REDNIMIENTOS (2)'!F42</f>
        <v>23</v>
      </c>
      <c r="R42" s="30">
        <f t="shared" si="2"/>
        <v>77</v>
      </c>
      <c r="S42" s="30">
        <f t="shared" si="2"/>
        <v>414</v>
      </c>
      <c r="T42" s="30">
        <f t="shared" si="2"/>
        <v>13</v>
      </c>
      <c r="U42" s="31"/>
      <c r="V42" s="30"/>
      <c r="W42" s="31"/>
    </row>
    <row r="43" spans="1:23" ht="19.5" customHeight="1" x14ac:dyDescent="0.2">
      <c r="A43" s="9"/>
      <c r="C43" s="24">
        <v>333</v>
      </c>
      <c r="D43" s="25" t="s">
        <v>51</v>
      </c>
      <c r="E43" s="26">
        <v>4470</v>
      </c>
      <c r="F43" s="27">
        <v>11</v>
      </c>
      <c r="G43" s="27">
        <v>38</v>
      </c>
      <c r="H43" s="27">
        <v>203</v>
      </c>
      <c r="I43" s="27">
        <v>6</v>
      </c>
      <c r="J43" s="28">
        <f t="shared" si="1"/>
        <v>4728</v>
      </c>
      <c r="L43" s="10"/>
      <c r="N43" s="29" t="e">
        <f>+J43-#REF!</f>
        <v>#REF!</v>
      </c>
      <c r="O43" s="30"/>
      <c r="P43" s="30"/>
      <c r="Q43" s="30">
        <f>+F43+'[1]integra REDNIMIENTOS (2)'!F43</f>
        <v>11</v>
      </c>
      <c r="R43" s="30">
        <f t="shared" si="2"/>
        <v>38</v>
      </c>
      <c r="S43" s="30">
        <f t="shared" si="2"/>
        <v>203</v>
      </c>
      <c r="T43" s="30">
        <f t="shared" si="2"/>
        <v>6</v>
      </c>
      <c r="U43" s="31"/>
      <c r="V43" s="30"/>
      <c r="W43" s="31"/>
    </row>
    <row r="44" spans="1:23" ht="19.5" customHeight="1" x14ac:dyDescent="0.2">
      <c r="A44" s="9"/>
      <c r="C44" s="24">
        <v>334</v>
      </c>
      <c r="D44" s="25" t="s">
        <v>52</v>
      </c>
      <c r="E44" s="26">
        <v>20595</v>
      </c>
      <c r="F44" s="27">
        <v>52</v>
      </c>
      <c r="G44" s="27">
        <v>174</v>
      </c>
      <c r="H44" s="27">
        <v>937</v>
      </c>
      <c r="I44" s="27">
        <v>29</v>
      </c>
      <c r="J44" s="28">
        <f t="shared" si="1"/>
        <v>21787</v>
      </c>
      <c r="L44" s="10"/>
      <c r="N44" s="29" t="e">
        <f>+J44-#REF!</f>
        <v>#REF!</v>
      </c>
      <c r="O44" s="30"/>
      <c r="P44" s="30"/>
      <c r="Q44" s="30">
        <f>+F44+'[1]integra REDNIMIENTOS (2)'!F44</f>
        <v>52</v>
      </c>
      <c r="R44" s="30">
        <f t="shared" si="2"/>
        <v>174</v>
      </c>
      <c r="S44" s="30">
        <f t="shared" si="2"/>
        <v>937</v>
      </c>
      <c r="T44" s="30">
        <f t="shared" si="2"/>
        <v>29</v>
      </c>
      <c r="U44" s="31"/>
      <c r="V44" s="30"/>
      <c r="W44" s="31"/>
    </row>
    <row r="45" spans="1:23" ht="19.5" customHeight="1" x14ac:dyDescent="0.2">
      <c r="A45" s="9"/>
      <c r="C45" s="24">
        <v>335</v>
      </c>
      <c r="D45" s="25" t="s">
        <v>53</v>
      </c>
      <c r="E45" s="26">
        <v>7516</v>
      </c>
      <c r="F45" s="27">
        <v>19</v>
      </c>
      <c r="G45" s="27">
        <v>64</v>
      </c>
      <c r="H45" s="27">
        <v>342</v>
      </c>
      <c r="I45" s="27">
        <v>11</v>
      </c>
      <c r="J45" s="28">
        <f t="shared" si="1"/>
        <v>7952</v>
      </c>
      <c r="L45" s="10"/>
      <c r="N45" s="29" t="e">
        <f>+J45-#REF!</f>
        <v>#REF!</v>
      </c>
      <c r="O45" s="30"/>
      <c r="P45" s="30"/>
      <c r="Q45" s="30">
        <f>+F45+'[1]integra REDNIMIENTOS (2)'!F45</f>
        <v>19</v>
      </c>
      <c r="R45" s="30">
        <f t="shared" si="2"/>
        <v>64</v>
      </c>
      <c r="S45" s="30">
        <f t="shared" si="2"/>
        <v>342</v>
      </c>
      <c r="T45" s="30">
        <f t="shared" si="2"/>
        <v>11</v>
      </c>
      <c r="U45" s="31"/>
      <c r="V45" s="30"/>
      <c r="W45" s="31"/>
    </row>
    <row r="46" spans="1:23" ht="19.5" customHeight="1" x14ac:dyDescent="0.2">
      <c r="A46" s="9"/>
      <c r="C46" s="24">
        <v>336</v>
      </c>
      <c r="D46" s="25" t="s">
        <v>54</v>
      </c>
      <c r="E46" s="26">
        <v>19473</v>
      </c>
      <c r="F46" s="27">
        <v>49</v>
      </c>
      <c r="G46" s="27">
        <v>165</v>
      </c>
      <c r="H46" s="27">
        <v>886</v>
      </c>
      <c r="I46" s="27">
        <v>28</v>
      </c>
      <c r="J46" s="28">
        <f t="shared" si="1"/>
        <v>20601</v>
      </c>
      <c r="L46" s="10"/>
      <c r="N46" s="29" t="e">
        <f>+J46-#REF!</f>
        <v>#REF!</v>
      </c>
      <c r="O46" s="30"/>
      <c r="P46" s="30"/>
      <c r="Q46" s="30">
        <f>+F46+'[1]integra REDNIMIENTOS (2)'!F46</f>
        <v>49</v>
      </c>
      <c r="R46" s="30">
        <f t="shared" si="2"/>
        <v>165</v>
      </c>
      <c r="S46" s="30">
        <f t="shared" si="2"/>
        <v>886</v>
      </c>
      <c r="T46" s="30">
        <f t="shared" si="2"/>
        <v>28</v>
      </c>
      <c r="U46" s="31"/>
      <c r="V46" s="30"/>
      <c r="W46" s="31"/>
    </row>
    <row r="47" spans="1:23" ht="19.5" customHeight="1" x14ac:dyDescent="0.2">
      <c r="A47" s="9"/>
      <c r="C47" s="24">
        <v>337</v>
      </c>
      <c r="D47" s="25" t="s">
        <v>55</v>
      </c>
      <c r="E47" s="26">
        <v>8206</v>
      </c>
      <c r="F47" s="27">
        <v>21</v>
      </c>
      <c r="G47" s="27">
        <v>69</v>
      </c>
      <c r="H47" s="27">
        <v>373</v>
      </c>
      <c r="I47" s="27">
        <v>12</v>
      </c>
      <c r="J47" s="28">
        <f t="shared" si="1"/>
        <v>8681</v>
      </c>
      <c r="L47" s="10"/>
      <c r="N47" s="29" t="e">
        <f>+J47-#REF!</f>
        <v>#REF!</v>
      </c>
      <c r="O47" s="30"/>
      <c r="P47" s="30"/>
      <c r="Q47" s="30">
        <f>+F47+'[1]integra REDNIMIENTOS (2)'!F47</f>
        <v>21</v>
      </c>
      <c r="R47" s="30">
        <f t="shared" si="2"/>
        <v>69</v>
      </c>
      <c r="S47" s="30">
        <f t="shared" si="2"/>
        <v>373</v>
      </c>
      <c r="T47" s="30">
        <f t="shared" si="2"/>
        <v>12</v>
      </c>
      <c r="U47" s="31"/>
      <c r="V47" s="30"/>
      <c r="W47" s="31"/>
    </row>
    <row r="48" spans="1:23" ht="19.5" customHeight="1" x14ac:dyDescent="0.2">
      <c r="A48" s="9"/>
      <c r="C48" s="24">
        <v>338</v>
      </c>
      <c r="D48" s="25" t="s">
        <v>56</v>
      </c>
      <c r="E48" s="26">
        <v>30778</v>
      </c>
      <c r="F48" s="27">
        <v>77</v>
      </c>
      <c r="G48" s="27">
        <v>260</v>
      </c>
      <c r="H48" s="27">
        <v>1400</v>
      </c>
      <c r="I48" s="27">
        <v>44</v>
      </c>
      <c r="J48" s="28">
        <f t="shared" si="1"/>
        <v>32559</v>
      </c>
      <c r="L48" s="10"/>
      <c r="N48" s="29" t="e">
        <f>+J48-#REF!</f>
        <v>#REF!</v>
      </c>
      <c r="O48" s="30"/>
      <c r="P48" s="30"/>
      <c r="Q48" s="30">
        <f>+F48+'[1]integra REDNIMIENTOS (2)'!F48</f>
        <v>77</v>
      </c>
      <c r="R48" s="30">
        <f t="shared" si="2"/>
        <v>260</v>
      </c>
      <c r="S48" s="30">
        <f t="shared" si="2"/>
        <v>1400</v>
      </c>
      <c r="T48" s="30">
        <f t="shared" si="2"/>
        <v>44</v>
      </c>
      <c r="U48" s="31"/>
      <c r="V48" s="30"/>
      <c r="W48" s="31"/>
    </row>
    <row r="49" spans="1:23" ht="19.5" customHeight="1" x14ac:dyDescent="0.2">
      <c r="A49" s="9"/>
      <c r="C49" s="24">
        <v>339</v>
      </c>
      <c r="D49" s="25" t="s">
        <v>57</v>
      </c>
      <c r="E49" s="26">
        <v>30666</v>
      </c>
      <c r="F49" s="27">
        <v>77</v>
      </c>
      <c r="G49" s="27">
        <v>259</v>
      </c>
      <c r="H49" s="27">
        <v>1395</v>
      </c>
      <c r="I49" s="27">
        <v>43</v>
      </c>
      <c r="J49" s="28">
        <f t="shared" si="1"/>
        <v>32440</v>
      </c>
      <c r="L49" s="10"/>
      <c r="N49" s="29" t="e">
        <f>+J49-#REF!</f>
        <v>#REF!</v>
      </c>
      <c r="O49" s="30"/>
      <c r="P49" s="30"/>
      <c r="Q49" s="30">
        <f>+F49+'[1]integra REDNIMIENTOS (2)'!F49</f>
        <v>77</v>
      </c>
      <c r="R49" s="30">
        <f t="shared" si="2"/>
        <v>259</v>
      </c>
      <c r="S49" s="30">
        <f t="shared" si="2"/>
        <v>1395</v>
      </c>
      <c r="T49" s="30">
        <f t="shared" si="2"/>
        <v>43</v>
      </c>
      <c r="U49" s="31"/>
      <c r="V49" s="30"/>
      <c r="W49" s="31"/>
    </row>
    <row r="50" spans="1:23" ht="19.5" customHeight="1" x14ac:dyDescent="0.2">
      <c r="A50" s="9"/>
      <c r="C50" s="24">
        <v>340</v>
      </c>
      <c r="D50" s="25" t="s">
        <v>58</v>
      </c>
      <c r="E50" s="26">
        <v>11061</v>
      </c>
      <c r="F50" s="27">
        <v>28</v>
      </c>
      <c r="G50" s="27">
        <v>93</v>
      </c>
      <c r="H50" s="27">
        <v>503</v>
      </c>
      <c r="I50" s="27">
        <v>16</v>
      </c>
      <c r="J50" s="28">
        <f t="shared" si="1"/>
        <v>11701</v>
      </c>
      <c r="L50" s="10"/>
      <c r="N50" s="29" t="e">
        <f>+J50-#REF!</f>
        <v>#REF!</v>
      </c>
      <c r="O50" s="30"/>
      <c r="P50" s="30"/>
      <c r="Q50" s="30">
        <f>+F50+'[1]integra REDNIMIENTOS (2)'!F50</f>
        <v>28</v>
      </c>
      <c r="R50" s="30">
        <f t="shared" si="2"/>
        <v>93</v>
      </c>
      <c r="S50" s="30">
        <f t="shared" si="2"/>
        <v>503</v>
      </c>
      <c r="T50" s="30">
        <f t="shared" si="2"/>
        <v>16</v>
      </c>
      <c r="U50" s="31"/>
      <c r="V50" s="30"/>
      <c r="W50" s="31"/>
    </row>
    <row r="51" spans="1:23" ht="19.5" customHeight="1" x14ac:dyDescent="0.2">
      <c r="A51" s="9"/>
      <c r="C51" s="24">
        <v>341</v>
      </c>
      <c r="D51" s="25" t="s">
        <v>59</v>
      </c>
      <c r="E51" s="26">
        <v>2786</v>
      </c>
      <c r="F51" s="27">
        <v>7</v>
      </c>
      <c r="G51" s="27">
        <v>24</v>
      </c>
      <c r="H51" s="27">
        <v>127</v>
      </c>
      <c r="I51" s="27">
        <v>4</v>
      </c>
      <c r="J51" s="28">
        <f t="shared" si="1"/>
        <v>2948</v>
      </c>
      <c r="L51" s="10"/>
      <c r="N51" s="29" t="e">
        <f>+J51-#REF!</f>
        <v>#REF!</v>
      </c>
      <c r="O51" s="30"/>
      <c r="P51" s="30"/>
      <c r="Q51" s="30">
        <f>+F51+'[1]integra REDNIMIENTOS (2)'!F51</f>
        <v>7</v>
      </c>
      <c r="R51" s="30">
        <f t="shared" si="2"/>
        <v>24</v>
      </c>
      <c r="S51" s="30">
        <f t="shared" si="2"/>
        <v>127</v>
      </c>
      <c r="T51" s="30">
        <f t="shared" si="2"/>
        <v>4</v>
      </c>
      <c r="U51" s="31"/>
      <c r="V51" s="30"/>
      <c r="W51" s="31"/>
    </row>
    <row r="52" spans="1:23" ht="19.5" customHeight="1" x14ac:dyDescent="0.2">
      <c r="A52" s="9"/>
      <c r="C52" s="24">
        <v>342</v>
      </c>
      <c r="D52" s="25" t="s">
        <v>60</v>
      </c>
      <c r="E52" s="26">
        <v>32118</v>
      </c>
      <c r="F52" s="27">
        <v>81</v>
      </c>
      <c r="G52" s="27">
        <v>272</v>
      </c>
      <c r="H52" s="27">
        <v>1461</v>
      </c>
      <c r="I52" s="27">
        <v>45</v>
      </c>
      <c r="J52" s="28">
        <f t="shared" si="1"/>
        <v>33977</v>
      </c>
      <c r="L52" s="10"/>
      <c r="N52" s="29" t="e">
        <f>+J52-#REF!</f>
        <v>#REF!</v>
      </c>
      <c r="O52" s="30"/>
      <c r="P52" s="30"/>
      <c r="Q52" s="30">
        <f>+F52+'[1]integra REDNIMIENTOS (2)'!F52</f>
        <v>81</v>
      </c>
      <c r="R52" s="30">
        <f t="shared" si="2"/>
        <v>272</v>
      </c>
      <c r="S52" s="30">
        <f t="shared" si="2"/>
        <v>1461</v>
      </c>
      <c r="T52" s="30">
        <f t="shared" si="2"/>
        <v>45</v>
      </c>
      <c r="U52" s="31"/>
      <c r="V52" s="30"/>
      <c r="W52" s="31"/>
    </row>
    <row r="53" spans="1:23" ht="19.5" customHeight="1" x14ac:dyDescent="0.2">
      <c r="A53" s="9"/>
      <c r="C53" s="24">
        <v>343</v>
      </c>
      <c r="D53" s="25" t="s">
        <v>61</v>
      </c>
      <c r="E53" s="26">
        <v>1872</v>
      </c>
      <c r="F53" s="27">
        <v>5</v>
      </c>
      <c r="G53" s="27">
        <v>16</v>
      </c>
      <c r="H53" s="27">
        <v>85</v>
      </c>
      <c r="I53" s="27">
        <v>3</v>
      </c>
      <c r="J53" s="28">
        <f t="shared" si="1"/>
        <v>1981</v>
      </c>
      <c r="L53" s="10"/>
      <c r="N53" s="29" t="e">
        <f>+J53-#REF!</f>
        <v>#REF!</v>
      </c>
      <c r="O53" s="30"/>
      <c r="P53" s="30"/>
      <c r="Q53" s="30">
        <f>+F53+'[1]integra REDNIMIENTOS (2)'!F53</f>
        <v>5</v>
      </c>
      <c r="R53" s="30">
        <f t="shared" si="2"/>
        <v>16</v>
      </c>
      <c r="S53" s="30">
        <f t="shared" si="2"/>
        <v>85</v>
      </c>
      <c r="T53" s="30">
        <f t="shared" si="2"/>
        <v>3</v>
      </c>
      <c r="U53" s="31"/>
      <c r="V53" s="30"/>
      <c r="W53" s="31"/>
    </row>
    <row r="54" spans="1:23" ht="19.5" customHeight="1" x14ac:dyDescent="0.2">
      <c r="A54" s="9"/>
      <c r="C54" s="24">
        <v>344</v>
      </c>
      <c r="D54" s="25" t="s">
        <v>62</v>
      </c>
      <c r="E54" s="26">
        <v>8774</v>
      </c>
      <c r="F54" s="27">
        <v>22</v>
      </c>
      <c r="G54" s="27">
        <v>74</v>
      </c>
      <c r="H54" s="27">
        <v>399</v>
      </c>
      <c r="I54" s="27">
        <v>12</v>
      </c>
      <c r="J54" s="28">
        <f t="shared" si="1"/>
        <v>9281</v>
      </c>
      <c r="L54" s="10"/>
      <c r="N54" s="29" t="e">
        <f>+J54-#REF!</f>
        <v>#REF!</v>
      </c>
      <c r="O54" s="30"/>
      <c r="P54" s="30"/>
      <c r="Q54" s="30">
        <f>+F54+'[1]integra REDNIMIENTOS (2)'!F54</f>
        <v>22</v>
      </c>
      <c r="R54" s="30">
        <f t="shared" si="2"/>
        <v>74</v>
      </c>
      <c r="S54" s="30">
        <f t="shared" si="2"/>
        <v>399</v>
      </c>
      <c r="T54" s="30">
        <f t="shared" si="2"/>
        <v>12</v>
      </c>
      <c r="U54" s="31"/>
      <c r="V54" s="30"/>
      <c r="W54" s="31"/>
    </row>
    <row r="55" spans="1:23" ht="19.5" customHeight="1" x14ac:dyDescent="0.2">
      <c r="A55" s="9"/>
      <c r="C55" s="24">
        <v>345</v>
      </c>
      <c r="D55" s="25" t="s">
        <v>63</v>
      </c>
      <c r="E55" s="26">
        <v>6265</v>
      </c>
      <c r="F55" s="27">
        <v>16</v>
      </c>
      <c r="G55" s="27">
        <v>53</v>
      </c>
      <c r="H55" s="27">
        <v>285</v>
      </c>
      <c r="I55" s="27">
        <v>9</v>
      </c>
      <c r="J55" s="28">
        <f t="shared" si="1"/>
        <v>6628</v>
      </c>
      <c r="L55" s="10"/>
      <c r="N55" s="29" t="e">
        <f>+J55-#REF!</f>
        <v>#REF!</v>
      </c>
      <c r="O55" s="30"/>
      <c r="P55" s="30"/>
      <c r="Q55" s="30">
        <f>+F55+'[1]integra REDNIMIENTOS (2)'!F55</f>
        <v>16</v>
      </c>
      <c r="R55" s="30">
        <f t="shared" si="2"/>
        <v>53</v>
      </c>
      <c r="S55" s="30">
        <f t="shared" si="2"/>
        <v>285</v>
      </c>
      <c r="T55" s="30">
        <f t="shared" si="2"/>
        <v>9</v>
      </c>
      <c r="U55" s="31"/>
      <c r="V55" s="30"/>
      <c r="W55" s="31"/>
    </row>
    <row r="56" spans="1:23" ht="19.5" customHeight="1" x14ac:dyDescent="0.2">
      <c r="A56" s="9"/>
      <c r="C56" s="24">
        <v>346</v>
      </c>
      <c r="D56" s="25" t="s">
        <v>64</v>
      </c>
      <c r="E56" s="26">
        <v>5791</v>
      </c>
      <c r="F56" s="27">
        <v>15</v>
      </c>
      <c r="G56" s="27">
        <v>49</v>
      </c>
      <c r="H56" s="27">
        <v>264</v>
      </c>
      <c r="I56" s="27">
        <v>8</v>
      </c>
      <c r="J56" s="28">
        <f t="shared" si="1"/>
        <v>6127</v>
      </c>
      <c r="L56" s="10"/>
      <c r="N56" s="29" t="e">
        <f>+J56-#REF!</f>
        <v>#REF!</v>
      </c>
      <c r="O56" s="30"/>
      <c r="P56" s="30"/>
      <c r="Q56" s="30">
        <f>+F56+'[1]integra REDNIMIENTOS (2)'!F56</f>
        <v>15</v>
      </c>
      <c r="R56" s="30">
        <f t="shared" si="2"/>
        <v>49</v>
      </c>
      <c r="S56" s="30">
        <f t="shared" si="2"/>
        <v>264</v>
      </c>
      <c r="T56" s="30">
        <f t="shared" si="2"/>
        <v>8</v>
      </c>
      <c r="U56" s="31"/>
      <c r="V56" s="30"/>
      <c r="W56" s="31"/>
    </row>
    <row r="57" spans="1:23" ht="19.5" customHeight="1" x14ac:dyDescent="0.2">
      <c r="A57" s="9"/>
      <c r="C57" s="24">
        <v>347</v>
      </c>
      <c r="D57" s="25" t="s">
        <v>65</v>
      </c>
      <c r="E57" s="26">
        <v>4758</v>
      </c>
      <c r="F57" s="27">
        <v>12</v>
      </c>
      <c r="G57" s="27">
        <v>40</v>
      </c>
      <c r="H57" s="27">
        <v>217</v>
      </c>
      <c r="I57" s="27">
        <v>7</v>
      </c>
      <c r="J57" s="28">
        <f t="shared" si="1"/>
        <v>5034</v>
      </c>
      <c r="L57" s="10"/>
      <c r="N57" s="29" t="e">
        <f>+J57-#REF!</f>
        <v>#REF!</v>
      </c>
      <c r="O57" s="30"/>
      <c r="P57" s="30"/>
      <c r="Q57" s="30">
        <f>+F57+'[1]integra REDNIMIENTOS (2)'!F57</f>
        <v>12</v>
      </c>
      <c r="R57" s="30">
        <f t="shared" si="2"/>
        <v>40</v>
      </c>
      <c r="S57" s="30">
        <f t="shared" si="2"/>
        <v>217</v>
      </c>
      <c r="T57" s="30">
        <f t="shared" si="2"/>
        <v>7</v>
      </c>
      <c r="U57" s="31"/>
      <c r="V57" s="30"/>
      <c r="W57" s="31"/>
    </row>
    <row r="58" spans="1:23" ht="19.5" customHeight="1" x14ac:dyDescent="0.2">
      <c r="A58" s="9"/>
      <c r="C58" s="24">
        <v>348</v>
      </c>
      <c r="D58" s="25" t="s">
        <v>66</v>
      </c>
      <c r="E58" s="26">
        <v>16489</v>
      </c>
      <c r="F58" s="27">
        <v>41</v>
      </c>
      <c r="G58" s="27">
        <v>139</v>
      </c>
      <c r="H58" s="27">
        <v>750</v>
      </c>
      <c r="I58" s="27">
        <v>23</v>
      </c>
      <c r="J58" s="28">
        <f t="shared" si="1"/>
        <v>17442</v>
      </c>
      <c r="L58" s="10"/>
      <c r="N58" s="29" t="e">
        <f>+J58-#REF!</f>
        <v>#REF!</v>
      </c>
      <c r="O58" s="30"/>
      <c r="P58" s="30"/>
      <c r="Q58" s="30">
        <f>+F58+'[1]integra REDNIMIENTOS (2)'!F58</f>
        <v>41</v>
      </c>
      <c r="R58" s="30">
        <f t="shared" si="2"/>
        <v>139</v>
      </c>
      <c r="S58" s="30">
        <f t="shared" si="2"/>
        <v>750</v>
      </c>
      <c r="T58" s="30">
        <f t="shared" si="2"/>
        <v>23</v>
      </c>
      <c r="U58" s="31"/>
      <c r="V58" s="30"/>
      <c r="W58" s="31"/>
    </row>
    <row r="59" spans="1:23" ht="19.5" customHeight="1" x14ac:dyDescent="0.2">
      <c r="A59" s="9"/>
      <c r="C59" s="24">
        <v>349</v>
      </c>
      <c r="D59" s="25" t="s">
        <v>67</v>
      </c>
      <c r="E59" s="26">
        <v>7502</v>
      </c>
      <c r="F59" s="27">
        <v>19</v>
      </c>
      <c r="G59" s="27">
        <v>63</v>
      </c>
      <c r="H59" s="27">
        <v>341</v>
      </c>
      <c r="I59" s="27">
        <v>11</v>
      </c>
      <c r="J59" s="28">
        <f t="shared" si="1"/>
        <v>7936</v>
      </c>
      <c r="L59" s="10"/>
      <c r="N59" s="29" t="e">
        <f>+J59-#REF!</f>
        <v>#REF!</v>
      </c>
      <c r="O59" s="30"/>
      <c r="P59" s="30"/>
      <c r="Q59" s="30">
        <f>+F59+'[1]integra REDNIMIENTOS (2)'!F59</f>
        <v>19</v>
      </c>
      <c r="R59" s="30">
        <f t="shared" si="2"/>
        <v>63</v>
      </c>
      <c r="S59" s="30">
        <f t="shared" si="2"/>
        <v>341</v>
      </c>
      <c r="T59" s="30">
        <f t="shared" si="2"/>
        <v>11</v>
      </c>
      <c r="U59" s="31"/>
      <c r="V59" s="30"/>
      <c r="W59" s="31"/>
    </row>
    <row r="60" spans="1:23" ht="19.5" customHeight="1" x14ac:dyDescent="0.2">
      <c r="A60" s="9"/>
      <c r="C60" s="24">
        <v>350</v>
      </c>
      <c r="D60" s="25" t="s">
        <v>68</v>
      </c>
      <c r="E60" s="26">
        <v>3011</v>
      </c>
      <c r="F60" s="27">
        <v>8</v>
      </c>
      <c r="G60" s="27">
        <v>25</v>
      </c>
      <c r="H60" s="27">
        <v>137</v>
      </c>
      <c r="I60" s="27">
        <v>4</v>
      </c>
      <c r="J60" s="28">
        <f t="shared" si="1"/>
        <v>3185</v>
      </c>
      <c r="L60" s="10"/>
      <c r="N60" s="29" t="e">
        <f>+J60-#REF!</f>
        <v>#REF!</v>
      </c>
      <c r="O60" s="30"/>
      <c r="P60" s="30"/>
      <c r="Q60" s="30">
        <f>+F60+'[1]integra REDNIMIENTOS (2)'!F60</f>
        <v>8</v>
      </c>
      <c r="R60" s="30">
        <f t="shared" si="2"/>
        <v>25</v>
      </c>
      <c r="S60" s="30">
        <f t="shared" si="2"/>
        <v>137</v>
      </c>
      <c r="T60" s="30">
        <f t="shared" si="2"/>
        <v>4</v>
      </c>
      <c r="U60" s="31"/>
      <c r="V60" s="30"/>
      <c r="W60" s="31"/>
    </row>
    <row r="61" spans="1:23" ht="19.5" customHeight="1" x14ac:dyDescent="0.2">
      <c r="A61" s="9"/>
      <c r="C61" s="24">
        <v>351</v>
      </c>
      <c r="D61" s="25" t="s">
        <v>69</v>
      </c>
      <c r="E61" s="26">
        <v>27110</v>
      </c>
      <c r="F61" s="27">
        <v>68</v>
      </c>
      <c r="G61" s="27">
        <v>229</v>
      </c>
      <c r="H61" s="27">
        <v>1234</v>
      </c>
      <c r="I61" s="27">
        <v>38</v>
      </c>
      <c r="J61" s="28">
        <f t="shared" si="1"/>
        <v>28679</v>
      </c>
      <c r="L61" s="10"/>
      <c r="N61" s="29" t="e">
        <f>+J61-#REF!</f>
        <v>#REF!</v>
      </c>
      <c r="O61" s="30"/>
      <c r="P61" s="30"/>
      <c r="Q61" s="30">
        <f>+F61+'[1]integra REDNIMIENTOS (2)'!F61</f>
        <v>68</v>
      </c>
      <c r="R61" s="30">
        <f t="shared" si="2"/>
        <v>229</v>
      </c>
      <c r="S61" s="30">
        <f t="shared" si="2"/>
        <v>1234</v>
      </c>
      <c r="T61" s="30">
        <f t="shared" si="2"/>
        <v>38</v>
      </c>
      <c r="U61" s="31"/>
      <c r="V61" s="30"/>
      <c r="W61" s="31"/>
    </row>
    <row r="62" spans="1:23" ht="19.5" customHeight="1" x14ac:dyDescent="0.2">
      <c r="A62" s="9"/>
      <c r="C62" s="24">
        <v>352</v>
      </c>
      <c r="D62" s="25" t="s">
        <v>70</v>
      </c>
      <c r="E62" s="26">
        <v>5479</v>
      </c>
      <c r="F62" s="27">
        <v>14</v>
      </c>
      <c r="G62" s="27">
        <v>46</v>
      </c>
      <c r="H62" s="27">
        <v>249</v>
      </c>
      <c r="I62" s="27">
        <v>8</v>
      </c>
      <c r="J62" s="28">
        <f t="shared" si="1"/>
        <v>5796</v>
      </c>
      <c r="L62" s="10"/>
      <c r="N62" s="29" t="e">
        <f>+J62-#REF!</f>
        <v>#REF!</v>
      </c>
      <c r="O62" s="30"/>
      <c r="P62" s="30"/>
      <c r="Q62" s="30">
        <f>+F62+'[1]integra REDNIMIENTOS (2)'!F62</f>
        <v>14</v>
      </c>
      <c r="R62" s="30">
        <f t="shared" si="2"/>
        <v>46</v>
      </c>
      <c r="S62" s="30">
        <f t="shared" si="2"/>
        <v>249</v>
      </c>
      <c r="T62" s="30">
        <f t="shared" si="2"/>
        <v>8</v>
      </c>
      <c r="U62" s="31"/>
      <c r="V62" s="30"/>
      <c r="W62" s="31"/>
    </row>
    <row r="63" spans="1:23" ht="19.5" customHeight="1" x14ac:dyDescent="0.2">
      <c r="A63" s="9"/>
      <c r="C63" s="24">
        <v>353</v>
      </c>
      <c r="D63" s="25" t="s">
        <v>71</v>
      </c>
      <c r="E63" s="26">
        <v>21550</v>
      </c>
      <c r="F63" s="27">
        <v>54</v>
      </c>
      <c r="G63" s="27">
        <v>182</v>
      </c>
      <c r="H63" s="27">
        <v>981</v>
      </c>
      <c r="I63" s="27">
        <v>30</v>
      </c>
      <c r="J63" s="28">
        <f t="shared" si="1"/>
        <v>22797</v>
      </c>
      <c r="L63" s="10"/>
      <c r="N63" s="29" t="e">
        <f>+J63-#REF!</f>
        <v>#REF!</v>
      </c>
      <c r="O63" s="30"/>
      <c r="P63" s="30"/>
      <c r="Q63" s="30">
        <f>+F63+'[1]integra REDNIMIENTOS (2)'!F63</f>
        <v>54</v>
      </c>
      <c r="R63" s="30">
        <f t="shared" si="2"/>
        <v>182</v>
      </c>
      <c r="S63" s="30">
        <f t="shared" si="2"/>
        <v>981</v>
      </c>
      <c r="T63" s="30">
        <f t="shared" si="2"/>
        <v>30</v>
      </c>
      <c r="U63" s="31"/>
      <c r="V63" s="30"/>
      <c r="W63" s="31"/>
    </row>
    <row r="64" spans="1:23" ht="19.5" customHeight="1" x14ac:dyDescent="0.2">
      <c r="A64" s="9"/>
      <c r="C64" s="24">
        <v>354</v>
      </c>
      <c r="D64" s="25" t="s">
        <v>72</v>
      </c>
      <c r="E64" s="26">
        <v>8856</v>
      </c>
      <c r="F64" s="27">
        <v>22</v>
      </c>
      <c r="G64" s="27">
        <v>75</v>
      </c>
      <c r="H64" s="27">
        <v>403</v>
      </c>
      <c r="I64" s="27">
        <v>13</v>
      </c>
      <c r="J64" s="28">
        <f t="shared" si="1"/>
        <v>9369</v>
      </c>
      <c r="L64" s="10"/>
      <c r="N64" s="29" t="e">
        <f>+J64-#REF!</f>
        <v>#REF!</v>
      </c>
      <c r="O64" s="30"/>
      <c r="P64" s="30"/>
      <c r="Q64" s="30">
        <f>+F64+'[1]integra REDNIMIENTOS (2)'!F64</f>
        <v>22</v>
      </c>
      <c r="R64" s="30">
        <f t="shared" si="2"/>
        <v>75</v>
      </c>
      <c r="S64" s="30">
        <f t="shared" si="2"/>
        <v>403</v>
      </c>
      <c r="T64" s="30">
        <f t="shared" si="2"/>
        <v>13</v>
      </c>
      <c r="U64" s="31"/>
      <c r="V64" s="30"/>
      <c r="W64" s="31"/>
    </row>
    <row r="65" spans="1:23" ht="19.5" customHeight="1" x14ac:dyDescent="0.2">
      <c r="A65" s="9"/>
      <c r="C65" s="24">
        <v>355</v>
      </c>
      <c r="D65" s="25" t="s">
        <v>73</v>
      </c>
      <c r="E65" s="26">
        <v>6358</v>
      </c>
      <c r="F65" s="27">
        <v>16</v>
      </c>
      <c r="G65" s="27">
        <v>54</v>
      </c>
      <c r="H65" s="27">
        <v>289</v>
      </c>
      <c r="I65" s="27">
        <v>9</v>
      </c>
      <c r="J65" s="28">
        <f t="shared" si="1"/>
        <v>6726</v>
      </c>
      <c r="L65" s="10"/>
      <c r="N65" s="29" t="e">
        <f>+J65-#REF!</f>
        <v>#REF!</v>
      </c>
      <c r="O65" s="30"/>
      <c r="P65" s="30"/>
      <c r="Q65" s="30">
        <f>+F65+'[1]integra REDNIMIENTOS (2)'!F65</f>
        <v>16</v>
      </c>
      <c r="R65" s="30">
        <f t="shared" si="2"/>
        <v>54</v>
      </c>
      <c r="S65" s="30">
        <f t="shared" si="2"/>
        <v>289</v>
      </c>
      <c r="T65" s="30">
        <f t="shared" si="2"/>
        <v>9</v>
      </c>
      <c r="U65" s="31"/>
      <c r="V65" s="30"/>
      <c r="W65" s="31"/>
    </row>
    <row r="66" spans="1:23" ht="19.5" customHeight="1" x14ac:dyDescent="0.2">
      <c r="A66" s="9"/>
      <c r="C66" s="24">
        <v>356</v>
      </c>
      <c r="D66" s="25" t="s">
        <v>74</v>
      </c>
      <c r="E66" s="26">
        <v>8388</v>
      </c>
      <c r="F66" s="27">
        <v>21</v>
      </c>
      <c r="G66" s="27">
        <v>71</v>
      </c>
      <c r="H66" s="27">
        <v>382</v>
      </c>
      <c r="I66" s="27">
        <v>12</v>
      </c>
      <c r="J66" s="28">
        <f t="shared" si="1"/>
        <v>8874</v>
      </c>
      <c r="L66" s="10"/>
      <c r="N66" s="29" t="e">
        <f>+J66-#REF!</f>
        <v>#REF!</v>
      </c>
      <c r="O66" s="30"/>
      <c r="P66" s="30"/>
      <c r="Q66" s="30">
        <f>+F66+'[1]integra REDNIMIENTOS (2)'!F66</f>
        <v>21</v>
      </c>
      <c r="R66" s="30">
        <f t="shared" si="2"/>
        <v>71</v>
      </c>
      <c r="S66" s="30">
        <f t="shared" si="2"/>
        <v>382</v>
      </c>
      <c r="T66" s="30">
        <f t="shared" si="2"/>
        <v>12</v>
      </c>
      <c r="U66" s="31"/>
      <c r="V66" s="30"/>
      <c r="W66" s="31"/>
    </row>
    <row r="67" spans="1:23" ht="19.5" customHeight="1" x14ac:dyDescent="0.2">
      <c r="A67" s="9"/>
      <c r="C67" s="24">
        <v>357</v>
      </c>
      <c r="D67" s="25" t="s">
        <v>75</v>
      </c>
      <c r="E67" s="26">
        <v>17287</v>
      </c>
      <c r="F67" s="27">
        <v>43</v>
      </c>
      <c r="G67" s="27">
        <v>146</v>
      </c>
      <c r="H67" s="27">
        <v>787</v>
      </c>
      <c r="I67" s="27">
        <v>24</v>
      </c>
      <c r="J67" s="28">
        <f t="shared" si="1"/>
        <v>18287</v>
      </c>
      <c r="L67" s="10"/>
      <c r="N67" s="29" t="e">
        <f>+J67-#REF!</f>
        <v>#REF!</v>
      </c>
      <c r="O67" s="30"/>
      <c r="P67" s="30"/>
      <c r="Q67" s="30">
        <f>+F67+'[1]integra REDNIMIENTOS (2)'!F67</f>
        <v>43</v>
      </c>
      <c r="R67" s="30">
        <f t="shared" si="2"/>
        <v>146</v>
      </c>
      <c r="S67" s="30">
        <f t="shared" si="2"/>
        <v>787</v>
      </c>
      <c r="T67" s="30">
        <f t="shared" si="2"/>
        <v>24</v>
      </c>
      <c r="U67" s="31"/>
      <c r="V67" s="30"/>
      <c r="W67" s="31"/>
    </row>
    <row r="68" spans="1:23" ht="19.5" customHeight="1" x14ac:dyDescent="0.2">
      <c r="A68" s="9"/>
      <c r="C68" s="24">
        <v>358</v>
      </c>
      <c r="D68" s="25" t="s">
        <v>76</v>
      </c>
      <c r="E68" s="26">
        <v>92607</v>
      </c>
      <c r="F68" s="27">
        <v>233</v>
      </c>
      <c r="G68" s="27">
        <v>783</v>
      </c>
      <c r="H68" s="27">
        <v>4214</v>
      </c>
      <c r="I68" s="27">
        <v>131</v>
      </c>
      <c r="J68" s="28">
        <f t="shared" si="1"/>
        <v>97968</v>
      </c>
      <c r="L68" s="10"/>
      <c r="N68" s="29" t="e">
        <f>+J68-#REF!</f>
        <v>#REF!</v>
      </c>
      <c r="O68" s="30"/>
      <c r="P68" s="30"/>
      <c r="Q68" s="30">
        <f>+F68+'[1]integra REDNIMIENTOS (2)'!F68</f>
        <v>233</v>
      </c>
      <c r="R68" s="30">
        <f t="shared" si="2"/>
        <v>783</v>
      </c>
      <c r="S68" s="30">
        <f t="shared" si="2"/>
        <v>4214</v>
      </c>
      <c r="T68" s="30">
        <f t="shared" si="2"/>
        <v>131</v>
      </c>
      <c r="U68" s="31"/>
      <c r="V68" s="30"/>
      <c r="W68" s="31"/>
    </row>
    <row r="69" spans="1:23" ht="24" customHeight="1" x14ac:dyDescent="0.2">
      <c r="A69" s="9"/>
      <c r="C69" s="25"/>
      <c r="D69" s="25" t="s">
        <v>77</v>
      </c>
      <c r="E69" s="32">
        <f t="shared" ref="E69:J69" si="3">SUM(E11:E68)</f>
        <v>925567</v>
      </c>
      <c r="F69" s="32">
        <f t="shared" si="3"/>
        <v>2326</v>
      </c>
      <c r="G69" s="32">
        <f t="shared" si="3"/>
        <v>7823</v>
      </c>
      <c r="H69" s="32">
        <f t="shared" si="3"/>
        <v>42112</v>
      </c>
      <c r="I69" s="32">
        <f t="shared" si="3"/>
        <v>1309</v>
      </c>
      <c r="J69" s="32">
        <f t="shared" si="3"/>
        <v>979137</v>
      </c>
      <c r="L69" s="10"/>
      <c r="P69" s="30"/>
    </row>
    <row r="70" spans="1:23" ht="7.5" customHeight="1" x14ac:dyDescent="0.2">
      <c r="A70" s="9"/>
      <c r="D70" s="33"/>
      <c r="E70" s="34"/>
      <c r="F70" s="34"/>
      <c r="G70" s="34"/>
      <c r="H70" s="34"/>
      <c r="I70" s="34"/>
      <c r="J70" s="34"/>
      <c r="L70" s="10"/>
    </row>
    <row r="71" spans="1:23" ht="6.75" customHeight="1" thickBot="1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6"/>
      <c r="L71" s="38"/>
    </row>
    <row r="72" spans="1:23" ht="13.5" thickTop="1" x14ac:dyDescent="0.2"/>
    <row r="75" spans="1:23" x14ac:dyDescent="0.2">
      <c r="F75" s="30"/>
      <c r="G75" s="30"/>
      <c r="H75" s="30"/>
      <c r="I75" s="30"/>
    </row>
  </sheetData>
  <mergeCells count="4">
    <mergeCell ref="B2:K2"/>
    <mergeCell ref="B3:K3"/>
    <mergeCell ref="B4:K4"/>
    <mergeCell ref="D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Carrillo Sánchez</dc:creator>
  <cp:lastModifiedBy>Yesenia Carrillo Sánchez</cp:lastModifiedBy>
  <dcterms:created xsi:type="dcterms:W3CDTF">2024-12-29T06:09:07Z</dcterms:created>
  <dcterms:modified xsi:type="dcterms:W3CDTF">2024-12-29T07:31:17Z</dcterms:modified>
</cp:coreProperties>
</file>