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DE366E95-C14F-4D55-A441-96FB157D43EC}" xr6:coauthVersionLast="47" xr6:coauthVersionMax="47" xr10:uidLastSave="{00000000-0000-0000-0000-000000000000}"/>
  <bookViews>
    <workbookView xWindow="10140" yWindow="0" windowWidth="10455" windowHeight="10905" firstSheet="1" activeTab="1" xr2:uid="{1CB5460C-9EA5-4DFE-BA36-F351A3FB9C46}"/>
  </bookViews>
  <sheets>
    <sheet name="ACUM JUL_SEP" sheetId="1" r:id="rId1"/>
    <sheet name="ACUM OCT_DIC" sheetId="3" r:id="rId2"/>
    <sheet name="ACUM ENE_DIC" sheetId="4" r:id="rId3"/>
  </sheets>
  <definedNames>
    <definedName name="_xlnm.Print_Area" localSheetId="0">'ACUM JUL_SEP'!$A$1:$S$72</definedName>
    <definedName name="_xlnm.Database">#REF!</definedName>
    <definedName name="MODELOCEDUL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4" i="3" l="1"/>
  <c r="E74" i="3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67" i="4"/>
  <c r="N68" i="3" l="1"/>
  <c r="P68" i="3" l="1"/>
  <c r="R66" i="3" l="1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67" i="3"/>
  <c r="Q68" i="3"/>
  <c r="Q68" i="4" l="1"/>
  <c r="I68" i="4" l="1"/>
  <c r="L68" i="4"/>
  <c r="K68" i="4"/>
  <c r="M68" i="4"/>
  <c r="J68" i="4"/>
  <c r="H68" i="4"/>
  <c r="N68" i="4"/>
  <c r="O68" i="4"/>
  <c r="P68" i="4"/>
  <c r="E68" i="4"/>
  <c r="F68" i="4"/>
  <c r="G68" i="4"/>
  <c r="D68" i="4"/>
  <c r="O68" i="3"/>
  <c r="M68" i="3"/>
  <c r="L68" i="3"/>
  <c r="K68" i="3"/>
  <c r="J68" i="3"/>
  <c r="I68" i="3"/>
  <c r="H68" i="3"/>
  <c r="G68" i="3"/>
  <c r="F68" i="3"/>
  <c r="E68" i="3"/>
  <c r="D68" i="3"/>
  <c r="R68" i="4" l="1"/>
  <c r="R68" i="3"/>
  <c r="O68" i="1" l="1"/>
  <c r="Q65" i="1"/>
  <c r="Q67" i="1"/>
  <c r="P68" i="1" l="1"/>
  <c r="N68" i="1"/>
  <c r="Q66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68" i="1" l="1"/>
  <c r="G68" i="1"/>
  <c r="K68" i="1" l="1"/>
  <c r="M68" i="1"/>
  <c r="L68" i="1"/>
  <c r="H68" i="1"/>
  <c r="J68" i="1"/>
  <c r="I68" i="1"/>
  <c r="E68" i="1"/>
  <c r="F68" i="1"/>
  <c r="D68" i="1"/>
</calcChain>
</file>

<file path=xl/sharedStrings.xml><?xml version="1.0" encoding="utf-8"?>
<sst xmlns="http://schemas.openxmlformats.org/spreadsheetml/2006/main" count="289" uniqueCount="93">
  <si>
    <t>GOBIERNO DEL ESTADO DE ZACATECAS</t>
  </si>
  <si>
    <t>SECRETARÍA DE FINANZAS</t>
  </si>
  <si>
    <t>SUBSECRETARÍA DE EGRESOS</t>
  </si>
  <si>
    <t>DIRECCIÓN DE CONTABILIDAD</t>
  </si>
  <si>
    <t>MONTO EN PESOS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</si>
  <si>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</si>
  <si>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</si>
  <si>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</si>
  <si>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</si>
  <si>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</si>
  <si>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</si>
  <si>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</si>
  <si>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 30%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</si>
  <si>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</si>
  <si>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</si>
  <si>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</si>
  <si>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</si>
  <si>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</si>
  <si>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</si>
  <si>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</si>
  <si>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</si>
  <si>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</si>
  <si>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</si>
  <si>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</si>
  <si>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</si>
  <si>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</si>
  <si>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</si>
  <si>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</si>
  <si>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</si>
  <si>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</si>
  <si>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</si>
  <si>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</si>
  <si>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</si>
  <si>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</si>
  <si>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</si>
  <si>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</si>
  <si>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</si>
  <si>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</si>
  <si>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</si>
  <si>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</si>
  <si>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</si>
  <si>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</si>
  <si>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</si>
  <si>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</si>
  <si>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</si>
  <si>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</si>
  <si>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</si>
  <si>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</si>
  <si>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</si>
  <si>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</si>
  <si>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</si>
  <si>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</si>
  <si>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</si>
  <si>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</si>
  <si>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</si>
  <si>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</si>
  <si>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</si>
  <si>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</si>
  <si>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</si>
  <si>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</si>
  <si>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</si>
  <si>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</si>
  <si>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</si>
  <si>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</si>
  <si>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</si>
  <si>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</si>
  <si>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</si>
  <si>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</si>
  <si>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</si>
  <si>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</si>
  <si>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</si>
  <si>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</si>
  <si>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</si>
  <si>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</si>
  <si>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</si>
  <si>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</si>
  <si>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</si>
  <si>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</si>
  <si>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</si>
  <si>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</si>
  <si>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</si>
  <si>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</si>
  <si>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</si>
  <si>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</si>
  <si>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 xml:space="preserve">FONDO DEL </t>
  </si>
  <si>
    <t>FISR BI</t>
  </si>
  <si>
    <t>IMP. S/NÓMINA</t>
  </si>
  <si>
    <t>FEIEF</t>
  </si>
  <si>
    <t>RECURSOS</t>
  </si>
  <si>
    <t>IMPORTE TRANSFERIDO A LOS MUNICIPIOS DE JULIO A SEPTIEMBRE DEL AÑO 2024</t>
  </si>
  <si>
    <t>FEF</t>
  </si>
  <si>
    <t>IMPORTE TRANSFERIDO A LOS MUNICIPIOS DE ENERO A DCIIEMBRE DEL AÑO 2024</t>
  </si>
  <si>
    <t>IMPORTE TRANSFERIDO A LOS MUNICIPIOS DE OCTUBRE A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</si>
</sst>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0"/>
      <name val="Arial"/>
    </font>
    <font>
      <sz val="11"/>
      <color theme="1"/>
      <name val="Aptos Narrow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CG Omega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/>
    <xf numFmtId="0" fontId="2" fillId="2" borderId="5" xfId="0" applyFont="1" applyFill="1" applyBorder="1"/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3" fillId="0" borderId="13" xfId="0" applyFont="1" applyBorder="1" applyProtection="1">
      <protection locked="0"/>
    </xf>
    <xf numFmtId="4" fontId="3" fillId="0" borderId="14" xfId="1" applyNumberFormat="1" applyFont="1" applyBorder="1" applyProtection="1">
      <protection locked="0"/>
    </xf>
    <xf numFmtId="164" fontId="3" fillId="0" borderId="14" xfId="0" applyNumberFormat="1" applyFont="1" applyBorder="1"/>
    <xf numFmtId="164" fontId="2" fillId="0" borderId="0" xfId="1" applyFont="1"/>
    <xf numFmtId="43" fontId="2" fillId="0" borderId="0" xfId="0" applyNumberFormat="1" applyFont="1"/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/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/>
    <xf numFmtId="0" fontId="3" fillId="0" borderId="11" xfId="0" applyFont="1" applyBorder="1"/>
    <xf numFmtId="0" fontId="2" fillId="0" borderId="11" xfId="0" applyFont="1" applyBorder="1"/>
    <xf numFmtId="164" fontId="0" fillId="0" borderId="0" xfId="0" applyNumberFormat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3" fillId="0" borderId="0" xfId="0" applyFont="1"/>
    <xf numFmtId="4" fontId="2" fillId="0" borderId="0" xfId="0" applyNumberFormat="1" applyFont="1"/>
    <xf numFmtId="0" fontId="8" fillId="5" borderId="8" xfId="0" applyFont="1" applyFill="1" applyBorder="1" applyAlignment="1">
      <alignment horizontal="center" vertical="distributed"/>
    </xf>
    <xf numFmtId="0" fontId="8" fillId="5" borderId="11" xfId="0" applyFont="1" applyFill="1" applyBorder="1" applyAlignment="1">
      <alignment horizontal="center" vertical="distributed"/>
    </xf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4" fontId="3" fillId="0" borderId="0" xfId="0" applyNumberFormat="1" applyFont="1"/>
  </cellXfs>
  <cellStyles count="4">
    <cellStyle name="Millares" xfId="1" builtinId="3"/>
    <cellStyle name="Normal" xfId="0" builtinId="0"/>
    <cellStyle name="Normal 3 2" xfId="2" xr:uid="{563A1868-DF4D-44CD-80C7-23DE708F8644}"/>
    <cellStyle name="Normal 4" xfId="3" xr:uid="{C1355C2A-6C1A-4EF2-885F-C08262BA7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2495A-835D-4EEC-9D5C-B94A9E2454AA}">
  <sheetPr>
    <pageSetUpPr fitToPage="1"/>
  </sheetPr>
  <dimension ref="A1:U74"/>
  <sheetViews>
    <sheetView view="pageBreakPreview" topLeftCell="B6" zoomScaleNormal="100" zoomScaleSheetLayoutView="100" workbookViewId="0">
      <pane xSplit="2" ySplit="4" topLeftCell="J58" activePane="bottomRight" state="frozen"/>
      <selection activeCell="B6" sqref="B6"/>
      <selection pane="topRight" activeCell="D6" sqref="D6"/>
      <selection pane="bottomLeft" activeCell="B10" sqref="B10"/>
      <selection pane="bottomRight" activeCell="J75" sqref="J75"/>
    </sheetView>
  </sheetViews>
  <sheetFormatPr baseColWidth="10" defaultColWidth="11.42578125" defaultRowHeight="12.75"/>
  <cols>
    <col min="1" max="1" width="1.28515625" style="5" customWidth="1"/>
    <col min="2" max="2" width="3.7109375" style="5" customWidth="1"/>
    <col min="3" max="3" width="33" style="5" customWidth="1"/>
    <col min="4" max="4" width="18.42578125" style="34" customWidth="1"/>
    <col min="5" max="5" width="19.28515625" style="5" customWidth="1"/>
    <col min="6" max="7" width="19.28515625" style="34" customWidth="1"/>
    <col min="8" max="8" width="19" style="34" customWidth="1"/>
    <col min="9" max="9" width="18.7109375" style="34" customWidth="1"/>
    <col min="10" max="10" width="19" style="34" customWidth="1"/>
    <col min="11" max="16" width="18.7109375" style="34" customWidth="1"/>
    <col min="17" max="17" width="19.28515625" style="34" customWidth="1"/>
    <col min="18" max="18" width="4" style="5" customWidth="1"/>
    <col min="19" max="19" width="1.28515625" style="5" customWidth="1"/>
    <col min="20" max="20" width="17.42578125" style="5" customWidth="1"/>
    <col min="21" max="21" width="19.28515625" style="5" customWidth="1"/>
    <col min="22" max="16384" width="11.42578125" style="5"/>
  </cols>
  <sheetData>
    <row r="1" spans="1:21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4"/>
    </row>
    <row r="2" spans="1:21" ht="18" customHeight="1">
      <c r="A2" s="6"/>
      <c r="B2" s="7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S2" s="8"/>
    </row>
    <row r="3" spans="1:21" ht="19.5" customHeight="1">
      <c r="A3" s="6"/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S3" s="8"/>
    </row>
    <row r="4" spans="1:21" ht="15">
      <c r="A4" s="6"/>
      <c r="C4" s="40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S4" s="8"/>
    </row>
    <row r="5" spans="1:21" ht="15" customHeight="1">
      <c r="A5" s="6"/>
      <c r="C5" s="41" t="s">
        <v>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S5" s="8"/>
    </row>
    <row r="6" spans="1:21" ht="15.75" customHeight="1">
      <c r="A6" s="6"/>
      <c r="C6" s="42" t="s">
        <v>89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S6" s="8"/>
    </row>
    <row r="7" spans="1:21" ht="16.5" customHeight="1" thickBot="1">
      <c r="A7" s="6"/>
      <c r="C7" s="38" t="s">
        <v>4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S7" s="8"/>
    </row>
    <row r="8" spans="1:21">
      <c r="A8" s="6"/>
      <c r="C8" s="9"/>
      <c r="D8" s="10" t="s">
        <v>5</v>
      </c>
      <c r="E8" s="11" t="s">
        <v>6</v>
      </c>
      <c r="F8" s="10" t="s">
        <v>7</v>
      </c>
      <c r="G8" s="10" t="s">
        <v>8</v>
      </c>
      <c r="H8" s="12" t="s">
        <v>5</v>
      </c>
      <c r="I8" s="13" t="s">
        <v>9</v>
      </c>
      <c r="J8" s="13" t="s">
        <v>10</v>
      </c>
      <c r="K8" s="12" t="s">
        <v>11</v>
      </c>
      <c r="L8" s="12" t="s">
        <v>5</v>
      </c>
      <c r="M8" s="12" t="s">
        <v>12</v>
      </c>
      <c r="N8" s="12" t="s">
        <v>84</v>
      </c>
      <c r="O8" s="12" t="s">
        <v>85</v>
      </c>
      <c r="P8" s="36" t="s">
        <v>88</v>
      </c>
      <c r="Q8" s="12" t="s">
        <v>13</v>
      </c>
      <c r="S8" s="8"/>
    </row>
    <row r="9" spans="1:21" ht="13.5" thickBot="1">
      <c r="A9" s="6"/>
      <c r="B9" s="5" t="s">
        <v>14</v>
      </c>
      <c r="C9" s="14" t="s">
        <v>15</v>
      </c>
      <c r="D9" s="15" t="s">
        <v>16</v>
      </c>
      <c r="E9" s="16" t="s">
        <v>17</v>
      </c>
      <c r="F9" s="15" t="s">
        <v>14</v>
      </c>
      <c r="G9" s="15" t="s">
        <v>14</v>
      </c>
      <c r="H9" s="17" t="s">
        <v>18</v>
      </c>
      <c r="I9" s="18" t="s">
        <v>19</v>
      </c>
      <c r="J9" s="18" t="s">
        <v>20</v>
      </c>
      <c r="K9" s="17" t="s">
        <v>21</v>
      </c>
      <c r="L9" s="17" t="s">
        <v>22</v>
      </c>
      <c r="M9" s="17" t="s">
        <v>23</v>
      </c>
      <c r="N9" s="17" t="s">
        <v>86</v>
      </c>
      <c r="O9" s="17"/>
      <c r="P9" s="37" t="s">
        <v>87</v>
      </c>
      <c r="Q9" s="17" t="s">
        <v>24</v>
      </c>
      <c r="S9" s="8"/>
    </row>
    <row r="10" spans="1:21">
      <c r="A10" s="6"/>
      <c r="C10" s="19" t="s">
        <v>25</v>
      </c>
      <c r="D10" s="20">
        <v>2650633</v>
      </c>
      <c r="E10" s="20">
        <v>1259673</v>
      </c>
      <c r="F10" s="20">
        <v>0</v>
      </c>
      <c r="G10" s="20">
        <v>21347</v>
      </c>
      <c r="H10" s="20">
        <v>147169</v>
      </c>
      <c r="I10" s="20">
        <v>97626</v>
      </c>
      <c r="J10" s="20">
        <v>74952</v>
      </c>
      <c r="K10" s="20">
        <v>3837</v>
      </c>
      <c r="L10" s="20">
        <v>52102</v>
      </c>
      <c r="M10" s="20">
        <v>0</v>
      </c>
      <c r="N10" s="20">
        <v>4386</v>
      </c>
      <c r="O10" s="20">
        <v>5936</v>
      </c>
      <c r="P10" s="20">
        <v>0</v>
      </c>
      <c r="Q10" s="21">
        <f>SUM(D10:P10)</f>
        <v>4317661</v>
      </c>
      <c r="S10" s="8"/>
      <c r="T10" s="22"/>
      <c r="U10" s="23"/>
    </row>
    <row r="11" spans="1:21">
      <c r="A11" s="6"/>
      <c r="C11" s="19" t="s">
        <v>26</v>
      </c>
      <c r="D11" s="20">
        <v>2141598</v>
      </c>
      <c r="E11" s="20">
        <v>1017762</v>
      </c>
      <c r="F11" s="20">
        <v>0</v>
      </c>
      <c r="G11" s="20">
        <v>17249</v>
      </c>
      <c r="H11" s="20">
        <v>118906</v>
      </c>
      <c r="I11" s="20">
        <v>77703</v>
      </c>
      <c r="J11" s="20">
        <v>59655</v>
      </c>
      <c r="K11" s="20">
        <v>3102</v>
      </c>
      <c r="L11" s="20">
        <v>0</v>
      </c>
      <c r="M11" s="20">
        <v>0</v>
      </c>
      <c r="N11" s="20">
        <v>0</v>
      </c>
      <c r="O11" s="20">
        <v>4797</v>
      </c>
      <c r="P11" s="20">
        <v>0</v>
      </c>
      <c r="Q11" s="21">
        <f t="shared" ref="Q11:Q66" si="0">SUM(D11:P11)</f>
        <v>3440772</v>
      </c>
      <c r="S11" s="8"/>
      <c r="T11" s="22"/>
      <c r="U11" s="23"/>
    </row>
    <row r="12" spans="1:21">
      <c r="A12" s="6"/>
      <c r="C12" s="19" t="s">
        <v>27</v>
      </c>
      <c r="D12" s="20">
        <v>1765097</v>
      </c>
      <c r="E12" s="20">
        <v>838835</v>
      </c>
      <c r="F12" s="20">
        <v>0</v>
      </c>
      <c r="G12" s="20">
        <v>14216</v>
      </c>
      <c r="H12" s="20">
        <v>98004</v>
      </c>
      <c r="I12" s="20">
        <v>45814</v>
      </c>
      <c r="J12" s="20">
        <v>35175</v>
      </c>
      <c r="K12" s="20">
        <v>2556</v>
      </c>
      <c r="L12" s="20">
        <v>219388</v>
      </c>
      <c r="M12" s="20">
        <v>0</v>
      </c>
      <c r="N12" s="20">
        <v>40727</v>
      </c>
      <c r="O12" s="20">
        <v>3953</v>
      </c>
      <c r="P12" s="20">
        <v>0</v>
      </c>
      <c r="Q12" s="21">
        <f t="shared" si="0"/>
        <v>3063765</v>
      </c>
      <c r="S12" s="8"/>
      <c r="T12" s="22"/>
      <c r="U12" s="23"/>
    </row>
    <row r="13" spans="1:21">
      <c r="A13" s="6"/>
      <c r="C13" s="19" t="s">
        <v>28</v>
      </c>
      <c r="D13" s="20">
        <v>2013553</v>
      </c>
      <c r="E13" s="20">
        <v>956910</v>
      </c>
      <c r="F13" s="20">
        <v>0</v>
      </c>
      <c r="G13" s="20">
        <v>16217</v>
      </c>
      <c r="H13" s="20">
        <v>111799</v>
      </c>
      <c r="I13" s="20">
        <v>71501</v>
      </c>
      <c r="J13" s="20">
        <v>54894</v>
      </c>
      <c r="K13" s="20">
        <v>2916</v>
      </c>
      <c r="L13" s="20">
        <v>107123</v>
      </c>
      <c r="M13" s="20">
        <v>0</v>
      </c>
      <c r="N13" s="20">
        <v>0</v>
      </c>
      <c r="O13" s="20">
        <v>4509</v>
      </c>
      <c r="P13" s="20">
        <v>0</v>
      </c>
      <c r="Q13" s="21">
        <f t="shared" si="0"/>
        <v>3339422</v>
      </c>
      <c r="S13" s="8"/>
      <c r="T13" s="22"/>
      <c r="U13" s="23"/>
    </row>
    <row r="14" spans="1:21">
      <c r="A14" s="6"/>
      <c r="C14" s="19" t="s">
        <v>29</v>
      </c>
      <c r="D14" s="20">
        <v>15222183</v>
      </c>
      <c r="E14" s="20">
        <v>7234107</v>
      </c>
      <c r="F14" s="20">
        <v>0</v>
      </c>
      <c r="G14" s="20">
        <v>122597</v>
      </c>
      <c r="H14" s="20">
        <v>845171</v>
      </c>
      <c r="I14" s="20">
        <v>660195</v>
      </c>
      <c r="J14" s="20">
        <v>506866</v>
      </c>
      <c r="K14" s="20">
        <v>22038</v>
      </c>
      <c r="L14" s="20">
        <v>1398963</v>
      </c>
      <c r="M14" s="20">
        <v>1573100</v>
      </c>
      <c r="N14" s="20">
        <v>684145</v>
      </c>
      <c r="O14" s="20">
        <v>34091</v>
      </c>
      <c r="P14" s="20">
        <v>0</v>
      </c>
      <c r="Q14" s="21">
        <f t="shared" si="0"/>
        <v>28303456</v>
      </c>
      <c r="S14" s="8"/>
      <c r="T14" s="22"/>
      <c r="U14" s="23"/>
    </row>
    <row r="15" spans="1:21">
      <c r="A15" s="6"/>
      <c r="C15" s="19" t="s">
        <v>30</v>
      </c>
      <c r="D15" s="20">
        <v>2818790</v>
      </c>
      <c r="E15" s="20">
        <v>1339585</v>
      </c>
      <c r="F15" s="20">
        <v>0</v>
      </c>
      <c r="G15" s="20">
        <v>22702</v>
      </c>
      <c r="H15" s="20">
        <v>156506</v>
      </c>
      <c r="I15" s="20">
        <v>120037</v>
      </c>
      <c r="J15" s="20">
        <v>92157</v>
      </c>
      <c r="K15" s="20">
        <v>4080</v>
      </c>
      <c r="L15" s="20">
        <v>0</v>
      </c>
      <c r="M15" s="20">
        <v>86138</v>
      </c>
      <c r="N15" s="20">
        <v>0</v>
      </c>
      <c r="O15" s="20">
        <v>6313</v>
      </c>
      <c r="P15" s="20">
        <v>0</v>
      </c>
      <c r="Q15" s="21">
        <f t="shared" si="0"/>
        <v>4646308</v>
      </c>
      <c r="S15" s="8"/>
      <c r="T15" s="22"/>
      <c r="U15" s="23"/>
    </row>
    <row r="16" spans="1:21">
      <c r="A16" s="6"/>
      <c r="C16" s="19" t="s">
        <v>31</v>
      </c>
      <c r="D16" s="20">
        <v>5613995</v>
      </c>
      <c r="E16" s="20">
        <v>2667964</v>
      </c>
      <c r="F16" s="20">
        <v>0</v>
      </c>
      <c r="G16" s="20">
        <v>45214</v>
      </c>
      <c r="H16" s="20">
        <v>311701</v>
      </c>
      <c r="I16" s="20">
        <v>195167</v>
      </c>
      <c r="J16" s="20">
        <v>149841</v>
      </c>
      <c r="K16" s="20">
        <v>8127</v>
      </c>
      <c r="L16" s="20">
        <v>465189</v>
      </c>
      <c r="M16" s="20">
        <v>0</v>
      </c>
      <c r="N16" s="20">
        <v>0</v>
      </c>
      <c r="O16" s="20">
        <v>12573</v>
      </c>
      <c r="P16" s="20">
        <v>0</v>
      </c>
      <c r="Q16" s="21">
        <f t="shared" si="0"/>
        <v>9469771</v>
      </c>
      <c r="S16" s="8"/>
      <c r="T16" s="22"/>
      <c r="U16" s="23"/>
    </row>
    <row r="17" spans="1:21">
      <c r="A17" s="6"/>
      <c r="C17" s="19" t="s">
        <v>32</v>
      </c>
      <c r="D17" s="20">
        <v>3644784</v>
      </c>
      <c r="E17" s="20">
        <v>1732128</v>
      </c>
      <c r="F17" s="20">
        <v>0</v>
      </c>
      <c r="G17" s="20">
        <v>29355</v>
      </c>
      <c r="H17" s="20">
        <v>202366</v>
      </c>
      <c r="I17" s="20">
        <v>183545</v>
      </c>
      <c r="J17" s="20">
        <v>140916</v>
      </c>
      <c r="K17" s="20">
        <v>5277</v>
      </c>
      <c r="L17" s="20">
        <v>0</v>
      </c>
      <c r="M17" s="20">
        <v>0</v>
      </c>
      <c r="N17" s="20">
        <v>0</v>
      </c>
      <c r="O17" s="20">
        <v>8162</v>
      </c>
      <c r="P17" s="20">
        <v>0</v>
      </c>
      <c r="Q17" s="21">
        <f t="shared" si="0"/>
        <v>5946533</v>
      </c>
      <c r="S17" s="8"/>
      <c r="T17" s="22"/>
      <c r="U17" s="23"/>
    </row>
    <row r="18" spans="1:21">
      <c r="A18" s="6"/>
      <c r="C18" s="19" t="s">
        <v>33</v>
      </c>
      <c r="D18" s="20">
        <v>5901876</v>
      </c>
      <c r="E18" s="20">
        <v>2804775</v>
      </c>
      <c r="F18" s="20">
        <v>0</v>
      </c>
      <c r="G18" s="20">
        <v>47533</v>
      </c>
      <c r="H18" s="20">
        <v>327685</v>
      </c>
      <c r="I18" s="20">
        <v>178279</v>
      </c>
      <c r="J18" s="20">
        <v>136873</v>
      </c>
      <c r="K18" s="20">
        <v>8544</v>
      </c>
      <c r="L18" s="20">
        <v>0</v>
      </c>
      <c r="M18" s="20">
        <v>0</v>
      </c>
      <c r="N18" s="20">
        <v>0</v>
      </c>
      <c r="O18" s="20">
        <v>13218</v>
      </c>
      <c r="P18" s="20">
        <v>0</v>
      </c>
      <c r="Q18" s="21">
        <f t="shared" si="0"/>
        <v>9418783</v>
      </c>
      <c r="S18" s="8"/>
      <c r="T18" s="22"/>
      <c r="U18" s="23"/>
    </row>
    <row r="19" spans="1:21">
      <c r="A19" s="6"/>
      <c r="C19" s="19" t="s">
        <v>34</v>
      </c>
      <c r="D19" s="20">
        <v>1356604</v>
      </c>
      <c r="E19" s="20">
        <v>644706</v>
      </c>
      <c r="F19" s="20">
        <v>0</v>
      </c>
      <c r="G19" s="20">
        <v>10926</v>
      </c>
      <c r="H19" s="20">
        <v>75323</v>
      </c>
      <c r="I19" s="20">
        <v>33475</v>
      </c>
      <c r="J19" s="20">
        <v>25701</v>
      </c>
      <c r="K19" s="20">
        <v>1965</v>
      </c>
      <c r="L19" s="20">
        <v>155907</v>
      </c>
      <c r="M19" s="20">
        <v>0</v>
      </c>
      <c r="N19" s="20">
        <v>28965</v>
      </c>
      <c r="O19" s="20">
        <v>3038</v>
      </c>
      <c r="P19" s="20">
        <v>0</v>
      </c>
      <c r="Q19" s="21">
        <f t="shared" si="0"/>
        <v>2336610</v>
      </c>
      <c r="S19" s="8"/>
      <c r="T19" s="22"/>
      <c r="U19" s="23"/>
    </row>
    <row r="20" spans="1:21">
      <c r="A20" s="6"/>
      <c r="C20" s="19" t="s">
        <v>35</v>
      </c>
      <c r="D20" s="20">
        <v>1514024</v>
      </c>
      <c r="E20" s="20">
        <v>719516</v>
      </c>
      <c r="F20" s="20">
        <v>0</v>
      </c>
      <c r="G20" s="20">
        <v>12194</v>
      </c>
      <c r="H20" s="20">
        <v>84063</v>
      </c>
      <c r="I20" s="20">
        <v>44940</v>
      </c>
      <c r="J20" s="20">
        <v>34500</v>
      </c>
      <c r="K20" s="20">
        <v>2193</v>
      </c>
      <c r="L20" s="20">
        <v>0</v>
      </c>
      <c r="M20" s="20">
        <v>39837</v>
      </c>
      <c r="N20" s="20">
        <v>0</v>
      </c>
      <c r="O20" s="20">
        <v>3391</v>
      </c>
      <c r="P20" s="20">
        <v>0</v>
      </c>
      <c r="Q20" s="21">
        <f t="shared" si="0"/>
        <v>2454658</v>
      </c>
      <c r="S20" s="8"/>
      <c r="T20" s="22"/>
      <c r="U20" s="23"/>
    </row>
    <row r="21" spans="1:21">
      <c r="A21" s="6"/>
      <c r="C21" s="19" t="s">
        <v>36</v>
      </c>
      <c r="D21" s="20">
        <v>64641645</v>
      </c>
      <c r="E21" s="20">
        <v>30719946</v>
      </c>
      <c r="F21" s="20">
        <v>0</v>
      </c>
      <c r="G21" s="20">
        <v>520615</v>
      </c>
      <c r="H21" s="20">
        <v>3589058</v>
      </c>
      <c r="I21" s="20">
        <v>3272537</v>
      </c>
      <c r="J21" s="20">
        <v>2512495</v>
      </c>
      <c r="K21" s="20">
        <v>93591</v>
      </c>
      <c r="L21" s="20">
        <v>7880927</v>
      </c>
      <c r="M21" s="20">
        <v>0</v>
      </c>
      <c r="N21" s="20">
        <v>2566177</v>
      </c>
      <c r="O21" s="20">
        <v>144765</v>
      </c>
      <c r="P21" s="20">
        <v>0</v>
      </c>
      <c r="Q21" s="21">
        <f t="shared" si="0"/>
        <v>115941756</v>
      </c>
      <c r="S21" s="8"/>
      <c r="T21" s="22"/>
      <c r="U21" s="23"/>
    </row>
    <row r="22" spans="1:21">
      <c r="A22" s="6"/>
      <c r="C22" s="19" t="s">
        <v>37</v>
      </c>
      <c r="D22" s="20">
        <v>3282250</v>
      </c>
      <c r="E22" s="20">
        <v>1559838</v>
      </c>
      <c r="F22" s="20">
        <v>0</v>
      </c>
      <c r="G22" s="20">
        <v>26435</v>
      </c>
      <c r="H22" s="20">
        <v>182238</v>
      </c>
      <c r="I22" s="20">
        <v>125116</v>
      </c>
      <c r="J22" s="20">
        <v>96058</v>
      </c>
      <c r="K22" s="20">
        <v>4752</v>
      </c>
      <c r="L22" s="20">
        <v>0</v>
      </c>
      <c r="M22" s="20">
        <v>0</v>
      </c>
      <c r="N22" s="20">
        <v>0</v>
      </c>
      <c r="O22" s="20">
        <v>7351</v>
      </c>
      <c r="P22" s="20">
        <v>0</v>
      </c>
      <c r="Q22" s="21">
        <f t="shared" si="0"/>
        <v>5284038</v>
      </c>
      <c r="S22" s="8"/>
      <c r="T22" s="22"/>
      <c r="U22" s="23"/>
    </row>
    <row r="23" spans="1:21">
      <c r="A23" s="6"/>
      <c r="C23" s="19" t="s">
        <v>38</v>
      </c>
      <c r="D23" s="20">
        <v>2379797</v>
      </c>
      <c r="E23" s="20">
        <v>1130962</v>
      </c>
      <c r="F23" s="20">
        <v>0</v>
      </c>
      <c r="G23" s="20">
        <v>19167</v>
      </c>
      <c r="H23" s="20">
        <v>132132</v>
      </c>
      <c r="I23" s="20">
        <v>98038</v>
      </c>
      <c r="J23" s="20">
        <v>75268</v>
      </c>
      <c r="K23" s="20">
        <v>3447</v>
      </c>
      <c r="L23" s="20">
        <v>0</v>
      </c>
      <c r="M23" s="20">
        <v>170883</v>
      </c>
      <c r="N23" s="20">
        <v>0</v>
      </c>
      <c r="O23" s="20">
        <v>5330</v>
      </c>
      <c r="P23" s="20">
        <v>0</v>
      </c>
      <c r="Q23" s="21">
        <f t="shared" si="0"/>
        <v>4015024</v>
      </c>
      <c r="S23" s="8"/>
      <c r="T23" s="22"/>
      <c r="U23" s="23"/>
    </row>
    <row r="24" spans="1:21">
      <c r="A24" s="6"/>
      <c r="C24" s="19" t="s">
        <v>39</v>
      </c>
      <c r="D24" s="20">
        <v>9205318</v>
      </c>
      <c r="E24" s="20">
        <v>4374685</v>
      </c>
      <c r="F24" s="20">
        <v>0</v>
      </c>
      <c r="G24" s="20">
        <v>74139</v>
      </c>
      <c r="H24" s="20">
        <v>511102</v>
      </c>
      <c r="I24" s="20">
        <v>323324</v>
      </c>
      <c r="J24" s="20">
        <v>248233</v>
      </c>
      <c r="K24" s="20">
        <v>13329</v>
      </c>
      <c r="L24" s="20">
        <v>0</v>
      </c>
      <c r="M24" s="20">
        <v>0</v>
      </c>
      <c r="N24" s="20">
        <v>0</v>
      </c>
      <c r="O24" s="20">
        <v>20616</v>
      </c>
      <c r="P24" s="20">
        <v>0</v>
      </c>
      <c r="Q24" s="21">
        <f t="shared" si="0"/>
        <v>14770746</v>
      </c>
      <c r="S24" s="8"/>
      <c r="T24" s="22"/>
      <c r="U24" s="23"/>
    </row>
    <row r="25" spans="1:21">
      <c r="A25" s="6"/>
      <c r="C25" s="19" t="s">
        <v>40</v>
      </c>
      <c r="D25" s="20">
        <v>5960729</v>
      </c>
      <c r="E25" s="20">
        <v>2832745</v>
      </c>
      <c r="F25" s="20">
        <v>0</v>
      </c>
      <c r="G25" s="20">
        <v>48006</v>
      </c>
      <c r="H25" s="20">
        <v>330953</v>
      </c>
      <c r="I25" s="20">
        <v>315428</v>
      </c>
      <c r="J25" s="20">
        <v>242169</v>
      </c>
      <c r="K25" s="20">
        <v>8631</v>
      </c>
      <c r="L25" s="20">
        <v>2424</v>
      </c>
      <c r="M25" s="20">
        <v>252282</v>
      </c>
      <c r="N25" s="20">
        <v>0</v>
      </c>
      <c r="O25" s="20">
        <v>13349</v>
      </c>
      <c r="P25" s="20">
        <v>0</v>
      </c>
      <c r="Q25" s="21">
        <f t="shared" si="0"/>
        <v>10006716</v>
      </c>
      <c r="S25" s="8"/>
      <c r="T25" s="22"/>
      <c r="U25" s="23"/>
    </row>
    <row r="26" spans="1:21">
      <c r="A26" s="6"/>
      <c r="C26" s="19" t="s">
        <v>41</v>
      </c>
      <c r="D26" s="20">
        <v>67214770</v>
      </c>
      <c r="E26" s="20">
        <v>31942784</v>
      </c>
      <c r="F26" s="20">
        <v>0</v>
      </c>
      <c r="G26" s="20">
        <v>541337</v>
      </c>
      <c r="H26" s="20">
        <v>3731927</v>
      </c>
      <c r="I26" s="20">
        <v>3013457</v>
      </c>
      <c r="J26" s="20">
        <v>2313585</v>
      </c>
      <c r="K26" s="20">
        <v>97317</v>
      </c>
      <c r="L26" s="20">
        <v>6022193</v>
      </c>
      <c r="M26" s="20">
        <v>0</v>
      </c>
      <c r="N26" s="20">
        <v>2273952</v>
      </c>
      <c r="O26" s="20">
        <v>150528</v>
      </c>
      <c r="P26" s="20">
        <v>0</v>
      </c>
      <c r="Q26" s="21">
        <f t="shared" si="0"/>
        <v>117301850</v>
      </c>
      <c r="S26" s="8"/>
      <c r="T26" s="22"/>
      <c r="U26" s="23"/>
    </row>
    <row r="27" spans="1:21">
      <c r="A27" s="6"/>
      <c r="C27" s="19" t="s">
        <v>42</v>
      </c>
      <c r="D27" s="20">
        <v>2400420</v>
      </c>
      <c r="E27" s="20">
        <v>1140763</v>
      </c>
      <c r="F27" s="20">
        <v>0</v>
      </c>
      <c r="G27" s="20">
        <v>19333</v>
      </c>
      <c r="H27" s="20">
        <v>133277</v>
      </c>
      <c r="I27" s="20">
        <v>77025</v>
      </c>
      <c r="J27" s="20">
        <v>59135</v>
      </c>
      <c r="K27" s="20">
        <v>3474</v>
      </c>
      <c r="L27" s="20">
        <v>84291</v>
      </c>
      <c r="M27" s="20">
        <v>0</v>
      </c>
      <c r="N27" s="20">
        <v>4041</v>
      </c>
      <c r="O27" s="20">
        <v>5376</v>
      </c>
      <c r="P27" s="20">
        <v>0</v>
      </c>
      <c r="Q27" s="21">
        <f t="shared" si="0"/>
        <v>3927135</v>
      </c>
      <c r="S27" s="8"/>
      <c r="T27" s="22"/>
      <c r="U27" s="23"/>
    </row>
    <row r="28" spans="1:21">
      <c r="A28" s="6"/>
      <c r="C28" s="19" t="s">
        <v>43</v>
      </c>
      <c r="D28" s="20">
        <v>9899198</v>
      </c>
      <c r="E28" s="20">
        <v>4704441</v>
      </c>
      <c r="F28" s="20">
        <v>0</v>
      </c>
      <c r="G28" s="20">
        <v>79727</v>
      </c>
      <c r="H28" s="20">
        <v>549628</v>
      </c>
      <c r="I28" s="20">
        <v>384057</v>
      </c>
      <c r="J28" s="20">
        <v>294859</v>
      </c>
      <c r="K28" s="20">
        <v>14331</v>
      </c>
      <c r="L28" s="20">
        <v>783830</v>
      </c>
      <c r="M28" s="20">
        <v>0</v>
      </c>
      <c r="N28" s="20">
        <v>98434</v>
      </c>
      <c r="O28" s="20">
        <v>22169</v>
      </c>
      <c r="P28" s="20">
        <v>0</v>
      </c>
      <c r="Q28" s="21">
        <f t="shared" si="0"/>
        <v>16830674</v>
      </c>
      <c r="S28" s="8"/>
      <c r="T28" s="22"/>
      <c r="U28" s="23"/>
    </row>
    <row r="29" spans="1:21">
      <c r="A29" s="6"/>
      <c r="C29" s="19" t="s">
        <v>44</v>
      </c>
      <c r="D29" s="20">
        <v>23146461</v>
      </c>
      <c r="E29" s="20">
        <v>10999998</v>
      </c>
      <c r="F29" s="20">
        <v>0</v>
      </c>
      <c r="G29" s="20">
        <v>186418</v>
      </c>
      <c r="H29" s="20">
        <v>1285148</v>
      </c>
      <c r="I29" s="20">
        <v>905745</v>
      </c>
      <c r="J29" s="20">
        <v>695387</v>
      </c>
      <c r="K29" s="20">
        <v>33513</v>
      </c>
      <c r="L29" s="20">
        <v>4777066</v>
      </c>
      <c r="M29" s="20">
        <v>2146180</v>
      </c>
      <c r="N29" s="20">
        <v>1300367</v>
      </c>
      <c r="O29" s="20">
        <v>51837</v>
      </c>
      <c r="P29" s="20">
        <v>0</v>
      </c>
      <c r="Q29" s="21">
        <f t="shared" si="0"/>
        <v>45528120</v>
      </c>
      <c r="S29" s="8"/>
      <c r="T29" s="22"/>
      <c r="U29" s="23"/>
    </row>
    <row r="30" spans="1:21">
      <c r="A30" s="6"/>
      <c r="C30" s="19" t="s">
        <v>45</v>
      </c>
      <c r="D30" s="20">
        <v>2581107</v>
      </c>
      <c r="E30" s="20">
        <v>1226631</v>
      </c>
      <c r="F30" s="20">
        <v>0</v>
      </c>
      <c r="G30" s="20">
        <v>20788</v>
      </c>
      <c r="H30" s="20">
        <v>143309</v>
      </c>
      <c r="I30" s="20">
        <v>78517</v>
      </c>
      <c r="J30" s="20">
        <v>60282</v>
      </c>
      <c r="K30" s="20">
        <v>3738</v>
      </c>
      <c r="L30" s="20">
        <v>0</v>
      </c>
      <c r="M30" s="20">
        <v>0</v>
      </c>
      <c r="N30" s="20">
        <v>0</v>
      </c>
      <c r="O30" s="20">
        <v>5780</v>
      </c>
      <c r="P30" s="20">
        <v>0</v>
      </c>
      <c r="Q30" s="21">
        <f t="shared" si="0"/>
        <v>4120152</v>
      </c>
      <c r="S30" s="8"/>
      <c r="T30" s="22"/>
      <c r="U30" s="23"/>
    </row>
    <row r="31" spans="1:21">
      <c r="A31" s="6"/>
      <c r="C31" s="19" t="s">
        <v>46</v>
      </c>
      <c r="D31" s="20">
        <v>6330635</v>
      </c>
      <c r="E31" s="20">
        <v>3008537</v>
      </c>
      <c r="F31" s="20">
        <v>0</v>
      </c>
      <c r="G31" s="20">
        <v>50986</v>
      </c>
      <c r="H31" s="20">
        <v>351493</v>
      </c>
      <c r="I31" s="20">
        <v>281855</v>
      </c>
      <c r="J31" s="20">
        <v>216396</v>
      </c>
      <c r="K31" s="20">
        <v>9165</v>
      </c>
      <c r="L31" s="20">
        <v>13889</v>
      </c>
      <c r="M31" s="20">
        <v>0</v>
      </c>
      <c r="N31" s="20">
        <v>7397</v>
      </c>
      <c r="O31" s="20">
        <v>14178</v>
      </c>
      <c r="P31" s="20">
        <v>0</v>
      </c>
      <c r="Q31" s="21">
        <f t="shared" si="0"/>
        <v>10284531</v>
      </c>
      <c r="S31" s="8"/>
      <c r="T31" s="22"/>
      <c r="U31" s="23"/>
    </row>
    <row r="32" spans="1:21">
      <c r="A32" s="6"/>
      <c r="C32" s="19" t="s">
        <v>47</v>
      </c>
      <c r="D32" s="20">
        <v>6374024</v>
      </c>
      <c r="E32" s="20">
        <v>3029156</v>
      </c>
      <c r="F32" s="20">
        <v>0</v>
      </c>
      <c r="G32" s="20">
        <v>51335</v>
      </c>
      <c r="H32" s="20">
        <v>353902</v>
      </c>
      <c r="I32" s="20">
        <v>206325</v>
      </c>
      <c r="J32" s="20">
        <v>158406</v>
      </c>
      <c r="K32" s="20">
        <v>9228</v>
      </c>
      <c r="L32" s="20">
        <v>635460</v>
      </c>
      <c r="M32" s="20">
        <v>0</v>
      </c>
      <c r="N32" s="20">
        <v>257320</v>
      </c>
      <c r="O32" s="20">
        <v>14274</v>
      </c>
      <c r="P32" s="20">
        <v>0</v>
      </c>
      <c r="Q32" s="21">
        <f t="shared" si="0"/>
        <v>11089430</v>
      </c>
      <c r="S32" s="8"/>
      <c r="T32" s="22"/>
      <c r="U32" s="23"/>
    </row>
    <row r="33" spans="1:21">
      <c r="A33" s="6"/>
      <c r="C33" s="19" t="s">
        <v>48</v>
      </c>
      <c r="D33" s="20">
        <v>11590995</v>
      </c>
      <c r="E33" s="20">
        <v>5508441</v>
      </c>
      <c r="F33" s="20">
        <v>0</v>
      </c>
      <c r="G33" s="20">
        <v>93352</v>
      </c>
      <c r="H33" s="20">
        <v>643561</v>
      </c>
      <c r="I33" s="20">
        <v>694157</v>
      </c>
      <c r="J33" s="20">
        <v>532940</v>
      </c>
      <c r="K33" s="20">
        <v>16782</v>
      </c>
      <c r="L33" s="20">
        <v>0</v>
      </c>
      <c r="M33" s="20">
        <v>0</v>
      </c>
      <c r="N33" s="20">
        <v>380578</v>
      </c>
      <c r="O33" s="20">
        <v>25958</v>
      </c>
      <c r="P33" s="20">
        <v>0</v>
      </c>
      <c r="Q33" s="21">
        <f t="shared" si="0"/>
        <v>19486764</v>
      </c>
      <c r="S33" s="8"/>
      <c r="T33" s="22"/>
      <c r="U33" s="23"/>
    </row>
    <row r="34" spans="1:21">
      <c r="A34" s="6"/>
      <c r="C34" s="19" t="s">
        <v>49</v>
      </c>
      <c r="D34" s="20">
        <v>3841689</v>
      </c>
      <c r="E34" s="20">
        <v>1825703</v>
      </c>
      <c r="F34" s="20">
        <v>0</v>
      </c>
      <c r="G34" s="20">
        <v>30940</v>
      </c>
      <c r="H34" s="20">
        <v>213300</v>
      </c>
      <c r="I34" s="20">
        <v>183214</v>
      </c>
      <c r="J34" s="20">
        <v>140662</v>
      </c>
      <c r="K34" s="20">
        <v>5562</v>
      </c>
      <c r="L34" s="20">
        <v>0</v>
      </c>
      <c r="M34" s="20">
        <v>0</v>
      </c>
      <c r="N34" s="20">
        <v>0</v>
      </c>
      <c r="O34" s="20">
        <v>8604</v>
      </c>
      <c r="P34" s="20">
        <v>0</v>
      </c>
      <c r="Q34" s="21">
        <f t="shared" si="0"/>
        <v>6249674</v>
      </c>
      <c r="S34" s="8"/>
      <c r="T34" s="22"/>
      <c r="U34" s="23"/>
    </row>
    <row r="35" spans="1:21">
      <c r="A35" s="6"/>
      <c r="C35" s="19" t="s">
        <v>50</v>
      </c>
      <c r="D35" s="20">
        <v>19043030</v>
      </c>
      <c r="E35" s="20">
        <v>9049907</v>
      </c>
      <c r="F35" s="20">
        <v>0</v>
      </c>
      <c r="G35" s="20">
        <v>153370</v>
      </c>
      <c r="H35" s="20">
        <v>1057315</v>
      </c>
      <c r="I35" s="20">
        <v>425356</v>
      </c>
      <c r="J35" s="20">
        <v>326567</v>
      </c>
      <c r="K35" s="20">
        <v>27570</v>
      </c>
      <c r="L35" s="20">
        <v>259519</v>
      </c>
      <c r="M35" s="20">
        <v>2888513</v>
      </c>
      <c r="N35" s="20">
        <v>207818</v>
      </c>
      <c r="O35" s="20">
        <v>42648</v>
      </c>
      <c r="P35" s="20">
        <v>0</v>
      </c>
      <c r="Q35" s="21">
        <f t="shared" si="0"/>
        <v>33481613</v>
      </c>
      <c r="S35" s="8"/>
      <c r="T35" s="22"/>
      <c r="U35" s="23"/>
    </row>
    <row r="36" spans="1:21">
      <c r="A36" s="6"/>
      <c r="C36" s="19" t="s">
        <v>51</v>
      </c>
      <c r="D36" s="20">
        <v>2369643</v>
      </c>
      <c r="E36" s="20">
        <v>1126135</v>
      </c>
      <c r="F36" s="20">
        <v>0</v>
      </c>
      <c r="G36" s="20">
        <v>19085</v>
      </c>
      <c r="H36" s="20">
        <v>131569</v>
      </c>
      <c r="I36" s="20">
        <v>58249</v>
      </c>
      <c r="J36" s="20">
        <v>44722</v>
      </c>
      <c r="K36" s="20">
        <v>3432</v>
      </c>
      <c r="L36" s="20">
        <v>0</v>
      </c>
      <c r="M36" s="20">
        <v>0</v>
      </c>
      <c r="N36" s="20">
        <v>0</v>
      </c>
      <c r="O36" s="20">
        <v>5306</v>
      </c>
      <c r="P36" s="20">
        <v>0</v>
      </c>
      <c r="Q36" s="21">
        <f t="shared" si="0"/>
        <v>3758141</v>
      </c>
      <c r="S36" s="8"/>
      <c r="T36" s="22"/>
      <c r="U36" s="23"/>
    </row>
    <row r="37" spans="1:21">
      <c r="A37" s="6"/>
      <c r="C37" s="19" t="s">
        <v>52</v>
      </c>
      <c r="D37" s="20">
        <v>1734683</v>
      </c>
      <c r="E37" s="20">
        <v>824381</v>
      </c>
      <c r="F37" s="20">
        <v>0</v>
      </c>
      <c r="G37" s="20">
        <v>13971</v>
      </c>
      <c r="H37" s="20">
        <v>96313</v>
      </c>
      <c r="I37" s="20">
        <v>47190</v>
      </c>
      <c r="J37" s="20">
        <v>36229</v>
      </c>
      <c r="K37" s="20">
        <v>2511</v>
      </c>
      <c r="L37" s="20">
        <v>0</v>
      </c>
      <c r="M37" s="20">
        <v>0</v>
      </c>
      <c r="N37" s="20">
        <v>0</v>
      </c>
      <c r="O37" s="20">
        <v>3884</v>
      </c>
      <c r="P37" s="20">
        <v>0</v>
      </c>
      <c r="Q37" s="21">
        <f t="shared" si="0"/>
        <v>2759162</v>
      </c>
      <c r="S37" s="8"/>
      <c r="T37" s="22"/>
      <c r="U37" s="23"/>
    </row>
    <row r="38" spans="1:21">
      <c r="A38" s="6"/>
      <c r="C38" s="19" t="s">
        <v>53</v>
      </c>
      <c r="D38" s="20">
        <v>6974672</v>
      </c>
      <c r="E38" s="20">
        <v>3314606</v>
      </c>
      <c r="F38" s="20">
        <v>0</v>
      </c>
      <c r="G38" s="20">
        <v>56173</v>
      </c>
      <c r="H38" s="20">
        <v>387250</v>
      </c>
      <c r="I38" s="20">
        <v>330368</v>
      </c>
      <c r="J38" s="20">
        <v>253641</v>
      </c>
      <c r="K38" s="20">
        <v>10098</v>
      </c>
      <c r="L38" s="20">
        <v>304280</v>
      </c>
      <c r="M38" s="20">
        <v>491046</v>
      </c>
      <c r="N38" s="20">
        <v>0</v>
      </c>
      <c r="O38" s="20">
        <v>15620</v>
      </c>
      <c r="P38" s="20">
        <v>0</v>
      </c>
      <c r="Q38" s="21">
        <f t="shared" si="0"/>
        <v>12137754</v>
      </c>
      <c r="S38" s="8"/>
      <c r="T38" s="22"/>
      <c r="U38" s="23"/>
    </row>
    <row r="39" spans="1:21">
      <c r="A39" s="6"/>
      <c r="C39" s="19" t="s">
        <v>54</v>
      </c>
      <c r="D39" s="20">
        <v>1605621</v>
      </c>
      <c r="E39" s="20">
        <v>763047</v>
      </c>
      <c r="F39" s="20">
        <v>0</v>
      </c>
      <c r="G39" s="20">
        <v>12932</v>
      </c>
      <c r="H39" s="20">
        <v>89148</v>
      </c>
      <c r="I39" s="20">
        <v>45478</v>
      </c>
      <c r="J39" s="20">
        <v>34916</v>
      </c>
      <c r="K39" s="20">
        <v>2325</v>
      </c>
      <c r="L39" s="20">
        <v>116068</v>
      </c>
      <c r="M39" s="20">
        <v>79831</v>
      </c>
      <c r="N39" s="20">
        <v>47739</v>
      </c>
      <c r="O39" s="20">
        <v>3596</v>
      </c>
      <c r="P39" s="20">
        <v>0</v>
      </c>
      <c r="Q39" s="21">
        <f t="shared" si="0"/>
        <v>2800701</v>
      </c>
      <c r="S39" s="8"/>
      <c r="T39" s="22"/>
      <c r="U39" s="23"/>
    </row>
    <row r="40" spans="1:21">
      <c r="A40" s="6"/>
      <c r="C40" s="19" t="s">
        <v>55</v>
      </c>
      <c r="D40" s="20">
        <v>4992611</v>
      </c>
      <c r="E40" s="20">
        <v>2372662</v>
      </c>
      <c r="F40" s="20">
        <v>0</v>
      </c>
      <c r="G40" s="20">
        <v>40210</v>
      </c>
      <c r="H40" s="20">
        <v>277201</v>
      </c>
      <c r="I40" s="20">
        <v>152346</v>
      </c>
      <c r="J40" s="20">
        <v>116963</v>
      </c>
      <c r="K40" s="20">
        <v>7227</v>
      </c>
      <c r="L40" s="20">
        <v>667543</v>
      </c>
      <c r="M40" s="20">
        <v>356498</v>
      </c>
      <c r="N40" s="20">
        <v>192180</v>
      </c>
      <c r="O40" s="20">
        <v>11181</v>
      </c>
      <c r="P40" s="20">
        <v>0</v>
      </c>
      <c r="Q40" s="21">
        <f t="shared" si="0"/>
        <v>9186622</v>
      </c>
      <c r="S40" s="8"/>
      <c r="T40" s="22"/>
      <c r="U40" s="23"/>
    </row>
    <row r="41" spans="1:21">
      <c r="A41" s="6"/>
      <c r="C41" s="19" t="s">
        <v>56</v>
      </c>
      <c r="D41" s="20">
        <v>5395392</v>
      </c>
      <c r="E41" s="20">
        <v>2564077</v>
      </c>
      <c r="F41" s="20">
        <v>0</v>
      </c>
      <c r="G41" s="20">
        <v>43454</v>
      </c>
      <c r="H41" s="20">
        <v>299566</v>
      </c>
      <c r="I41" s="20">
        <v>203435</v>
      </c>
      <c r="J41" s="20">
        <v>156189</v>
      </c>
      <c r="K41" s="20">
        <v>7812</v>
      </c>
      <c r="L41" s="20">
        <v>675529</v>
      </c>
      <c r="M41" s="20">
        <v>0</v>
      </c>
      <c r="N41" s="20">
        <v>224603</v>
      </c>
      <c r="O41" s="20">
        <v>12084</v>
      </c>
      <c r="P41" s="20">
        <v>0</v>
      </c>
      <c r="Q41" s="21">
        <f t="shared" si="0"/>
        <v>9582141</v>
      </c>
      <c r="S41" s="8"/>
      <c r="T41" s="22"/>
      <c r="U41" s="23"/>
    </row>
    <row r="42" spans="1:21">
      <c r="A42" s="6"/>
      <c r="C42" s="19" t="s">
        <v>57</v>
      </c>
      <c r="D42" s="20">
        <v>2648159</v>
      </c>
      <c r="E42" s="20">
        <v>1258496</v>
      </c>
      <c r="F42" s="20">
        <v>0</v>
      </c>
      <c r="G42" s="20">
        <v>21328</v>
      </c>
      <c r="H42" s="20">
        <v>147031</v>
      </c>
      <c r="I42" s="20">
        <v>80039</v>
      </c>
      <c r="J42" s="20">
        <v>61450</v>
      </c>
      <c r="K42" s="20">
        <v>3834</v>
      </c>
      <c r="L42" s="20">
        <v>3436</v>
      </c>
      <c r="M42" s="20">
        <v>0</v>
      </c>
      <c r="N42" s="20">
        <v>0</v>
      </c>
      <c r="O42" s="20">
        <v>5930</v>
      </c>
      <c r="P42" s="20">
        <v>0</v>
      </c>
      <c r="Q42" s="21">
        <f t="shared" si="0"/>
        <v>4229703</v>
      </c>
      <c r="S42" s="8"/>
      <c r="T42" s="22"/>
      <c r="U42" s="23"/>
    </row>
    <row r="43" spans="1:21">
      <c r="A43" s="6"/>
      <c r="C43" s="19" t="s">
        <v>58</v>
      </c>
      <c r="D43" s="20">
        <v>12202618</v>
      </c>
      <c r="E43" s="20">
        <v>5799107</v>
      </c>
      <c r="F43" s="20">
        <v>0</v>
      </c>
      <c r="G43" s="20">
        <v>98278</v>
      </c>
      <c r="H43" s="20">
        <v>677517</v>
      </c>
      <c r="I43" s="20">
        <v>440573</v>
      </c>
      <c r="J43" s="20">
        <v>338250</v>
      </c>
      <c r="K43" s="20">
        <v>17667</v>
      </c>
      <c r="L43" s="20">
        <v>944345</v>
      </c>
      <c r="M43" s="20">
        <v>1023099</v>
      </c>
      <c r="N43" s="20">
        <v>399650</v>
      </c>
      <c r="O43" s="20">
        <v>27328</v>
      </c>
      <c r="P43" s="20">
        <v>0</v>
      </c>
      <c r="Q43" s="21">
        <f t="shared" si="0"/>
        <v>21968432</v>
      </c>
      <c r="S43" s="8"/>
      <c r="T43" s="22"/>
      <c r="U43" s="23"/>
    </row>
    <row r="44" spans="1:21">
      <c r="A44" s="6"/>
      <c r="C44" s="19" t="s">
        <v>59</v>
      </c>
      <c r="D44" s="20">
        <v>4453448</v>
      </c>
      <c r="E44" s="20">
        <v>2116431</v>
      </c>
      <c r="F44" s="20">
        <v>0</v>
      </c>
      <c r="G44" s="20">
        <v>35868</v>
      </c>
      <c r="H44" s="20">
        <v>247267</v>
      </c>
      <c r="I44" s="20">
        <v>222544</v>
      </c>
      <c r="J44" s="20">
        <v>170859</v>
      </c>
      <c r="K44" s="20">
        <v>6447</v>
      </c>
      <c r="L44" s="20">
        <v>0</v>
      </c>
      <c r="M44" s="20">
        <v>0</v>
      </c>
      <c r="N44" s="20">
        <v>46126</v>
      </c>
      <c r="O44" s="20">
        <v>9973</v>
      </c>
      <c r="P44" s="20">
        <v>0</v>
      </c>
      <c r="Q44" s="21">
        <f t="shared" si="0"/>
        <v>7308963</v>
      </c>
      <c r="S44" s="8"/>
      <c r="T44" s="22"/>
      <c r="U44" s="23"/>
    </row>
    <row r="45" spans="1:21">
      <c r="A45" s="6"/>
      <c r="C45" s="19" t="s">
        <v>60</v>
      </c>
      <c r="D45" s="20">
        <v>11537582</v>
      </c>
      <c r="E45" s="20">
        <v>5483058</v>
      </c>
      <c r="F45" s="20">
        <v>0</v>
      </c>
      <c r="G45" s="20">
        <v>92922</v>
      </c>
      <c r="H45" s="20">
        <v>640594</v>
      </c>
      <c r="I45" s="20">
        <v>596404</v>
      </c>
      <c r="J45" s="20">
        <v>457891</v>
      </c>
      <c r="K45" s="20">
        <v>16704</v>
      </c>
      <c r="L45" s="20">
        <v>0</v>
      </c>
      <c r="M45" s="20">
        <v>0</v>
      </c>
      <c r="N45" s="20">
        <v>0</v>
      </c>
      <c r="O45" s="20">
        <v>25839</v>
      </c>
      <c r="P45" s="20">
        <v>0</v>
      </c>
      <c r="Q45" s="21">
        <f t="shared" si="0"/>
        <v>18850994</v>
      </c>
      <c r="S45" s="8"/>
      <c r="T45" s="22"/>
      <c r="U45" s="23"/>
    </row>
    <row r="46" spans="1:21">
      <c r="A46" s="6"/>
      <c r="C46" s="19" t="s">
        <v>61</v>
      </c>
      <c r="D46" s="20">
        <v>4861893</v>
      </c>
      <c r="E46" s="20">
        <v>2310539</v>
      </c>
      <c r="F46" s="20">
        <v>0</v>
      </c>
      <c r="G46" s="20">
        <v>39156</v>
      </c>
      <c r="H46" s="20">
        <v>269943</v>
      </c>
      <c r="I46" s="20">
        <v>240920</v>
      </c>
      <c r="J46" s="20">
        <v>184967</v>
      </c>
      <c r="K46" s="20">
        <v>7038</v>
      </c>
      <c r="L46" s="20">
        <v>3218</v>
      </c>
      <c r="M46" s="20">
        <v>0</v>
      </c>
      <c r="N46" s="20">
        <v>0</v>
      </c>
      <c r="O46" s="20">
        <v>10888</v>
      </c>
      <c r="P46" s="20">
        <v>0</v>
      </c>
      <c r="Q46" s="21">
        <f t="shared" si="0"/>
        <v>7928562</v>
      </c>
      <c r="S46" s="8"/>
      <c r="T46" s="22"/>
      <c r="U46" s="23"/>
    </row>
    <row r="47" spans="1:21">
      <c r="A47" s="6"/>
      <c r="C47" s="19" t="s">
        <v>62</v>
      </c>
      <c r="D47" s="20">
        <v>18236048</v>
      </c>
      <c r="E47" s="20">
        <v>8666401</v>
      </c>
      <c r="F47" s="20">
        <v>0</v>
      </c>
      <c r="G47" s="20">
        <v>146871</v>
      </c>
      <c r="H47" s="20">
        <v>1012509</v>
      </c>
      <c r="I47" s="20">
        <v>967709</v>
      </c>
      <c r="J47" s="20">
        <v>742960</v>
      </c>
      <c r="K47" s="20">
        <v>26403</v>
      </c>
      <c r="L47" s="20">
        <v>0</v>
      </c>
      <c r="M47" s="20">
        <v>0</v>
      </c>
      <c r="N47" s="20">
        <v>0</v>
      </c>
      <c r="O47" s="20">
        <v>40840</v>
      </c>
      <c r="P47" s="20">
        <v>0</v>
      </c>
      <c r="Q47" s="21">
        <f t="shared" si="0"/>
        <v>29839741</v>
      </c>
      <c r="S47" s="8"/>
      <c r="T47" s="22"/>
      <c r="U47" s="23"/>
    </row>
    <row r="48" spans="1:21">
      <c r="A48" s="6"/>
      <c r="C48" s="19" t="s">
        <v>63</v>
      </c>
      <c r="D48" s="20">
        <v>18169243</v>
      </c>
      <c r="E48" s="20">
        <v>8634652</v>
      </c>
      <c r="F48" s="20">
        <v>0</v>
      </c>
      <c r="G48" s="20">
        <v>146332</v>
      </c>
      <c r="H48" s="20">
        <v>1008801</v>
      </c>
      <c r="I48" s="20">
        <v>888649</v>
      </c>
      <c r="J48" s="20">
        <v>682262</v>
      </c>
      <c r="K48" s="20">
        <v>26307</v>
      </c>
      <c r="L48" s="20">
        <v>227244</v>
      </c>
      <c r="M48" s="20">
        <v>0</v>
      </c>
      <c r="N48" s="20">
        <v>52312</v>
      </c>
      <c r="O48" s="20">
        <v>40690</v>
      </c>
      <c r="P48" s="20">
        <v>0</v>
      </c>
      <c r="Q48" s="21">
        <f t="shared" si="0"/>
        <v>29876492</v>
      </c>
      <c r="S48" s="8"/>
      <c r="T48" s="22"/>
      <c r="U48" s="23"/>
    </row>
    <row r="49" spans="1:21">
      <c r="A49" s="6"/>
      <c r="C49" s="19" t="s">
        <v>64</v>
      </c>
      <c r="D49" s="20">
        <v>6553491</v>
      </c>
      <c r="E49" s="20">
        <v>3114446</v>
      </c>
      <c r="F49" s="20">
        <v>0</v>
      </c>
      <c r="G49" s="20">
        <v>52781</v>
      </c>
      <c r="H49" s="20">
        <v>363867</v>
      </c>
      <c r="I49" s="20">
        <v>305985</v>
      </c>
      <c r="J49" s="20">
        <v>234920</v>
      </c>
      <c r="K49" s="20">
        <v>9489</v>
      </c>
      <c r="L49" s="20">
        <v>0</v>
      </c>
      <c r="M49" s="20">
        <v>0</v>
      </c>
      <c r="N49" s="20">
        <v>0</v>
      </c>
      <c r="O49" s="20">
        <v>14677</v>
      </c>
      <c r="P49" s="20">
        <v>0</v>
      </c>
      <c r="Q49" s="21">
        <f t="shared" si="0"/>
        <v>10649656</v>
      </c>
      <c r="S49" s="8"/>
      <c r="T49" s="22"/>
      <c r="U49" s="23"/>
    </row>
    <row r="50" spans="1:21">
      <c r="A50" s="6"/>
      <c r="C50" s="19" t="s">
        <v>65</v>
      </c>
      <c r="D50" s="20">
        <v>1650638</v>
      </c>
      <c r="E50" s="20">
        <v>784439</v>
      </c>
      <c r="F50" s="20">
        <v>0</v>
      </c>
      <c r="G50" s="20">
        <v>13294</v>
      </c>
      <c r="H50" s="20">
        <v>91649</v>
      </c>
      <c r="I50" s="20">
        <v>49315</v>
      </c>
      <c r="J50" s="20">
        <v>37862</v>
      </c>
      <c r="K50" s="20">
        <v>2391</v>
      </c>
      <c r="L50" s="20">
        <v>63015</v>
      </c>
      <c r="M50" s="20">
        <v>84467</v>
      </c>
      <c r="N50" s="20">
        <v>0</v>
      </c>
      <c r="O50" s="20">
        <v>3697</v>
      </c>
      <c r="P50" s="20">
        <v>0</v>
      </c>
      <c r="Q50" s="21">
        <f t="shared" si="0"/>
        <v>2780767</v>
      </c>
      <c r="S50" s="8"/>
      <c r="T50" s="22"/>
      <c r="U50" s="23"/>
    </row>
    <row r="51" spans="1:21">
      <c r="A51" s="6"/>
      <c r="C51" s="19" t="s">
        <v>66</v>
      </c>
      <c r="D51" s="20">
        <v>19029724</v>
      </c>
      <c r="E51" s="20">
        <v>9043584</v>
      </c>
      <c r="F51" s="20">
        <v>0</v>
      </c>
      <c r="G51" s="20">
        <v>153262</v>
      </c>
      <c r="H51" s="20">
        <v>1056577</v>
      </c>
      <c r="I51" s="20">
        <v>890889</v>
      </c>
      <c r="J51" s="20">
        <v>683982</v>
      </c>
      <c r="K51" s="20">
        <v>27552</v>
      </c>
      <c r="L51" s="20">
        <v>0</v>
      </c>
      <c r="M51" s="20">
        <v>0</v>
      </c>
      <c r="N51" s="20">
        <v>0</v>
      </c>
      <c r="O51" s="20">
        <v>42616</v>
      </c>
      <c r="P51" s="20">
        <v>0</v>
      </c>
      <c r="Q51" s="21">
        <f t="shared" si="0"/>
        <v>30928186</v>
      </c>
      <c r="S51" s="8"/>
      <c r="T51" s="22"/>
      <c r="U51" s="23"/>
    </row>
    <row r="52" spans="1:21">
      <c r="A52" s="6"/>
      <c r="C52" s="19" t="s">
        <v>67</v>
      </c>
      <c r="D52" s="20">
        <v>1109325</v>
      </c>
      <c r="E52" s="20">
        <v>527190</v>
      </c>
      <c r="F52" s="20">
        <v>0</v>
      </c>
      <c r="G52" s="20">
        <v>8934</v>
      </c>
      <c r="H52" s="20">
        <v>61593</v>
      </c>
      <c r="I52" s="20">
        <v>28124</v>
      </c>
      <c r="J52" s="20">
        <v>21592</v>
      </c>
      <c r="K52" s="20">
        <v>1605</v>
      </c>
      <c r="L52" s="20">
        <v>24486</v>
      </c>
      <c r="M52" s="20">
        <v>52870</v>
      </c>
      <c r="N52" s="20">
        <v>34821</v>
      </c>
      <c r="O52" s="20">
        <v>2484</v>
      </c>
      <c r="P52" s="20">
        <v>0</v>
      </c>
      <c r="Q52" s="21">
        <f t="shared" si="0"/>
        <v>1873024</v>
      </c>
      <c r="S52" s="8"/>
      <c r="T52" s="22"/>
      <c r="U52" s="23"/>
    </row>
    <row r="53" spans="1:21">
      <c r="A53" s="6"/>
      <c r="C53" s="19" t="s">
        <v>68</v>
      </c>
      <c r="D53" s="20">
        <v>5198768</v>
      </c>
      <c r="E53" s="20">
        <v>2470634</v>
      </c>
      <c r="F53" s="20">
        <v>0</v>
      </c>
      <c r="G53" s="20">
        <v>41870</v>
      </c>
      <c r="H53" s="20">
        <v>288647</v>
      </c>
      <c r="I53" s="20">
        <v>235219</v>
      </c>
      <c r="J53" s="20">
        <v>180589</v>
      </c>
      <c r="K53" s="20">
        <v>7527</v>
      </c>
      <c r="L53" s="20">
        <v>585704</v>
      </c>
      <c r="M53" s="20">
        <v>0</v>
      </c>
      <c r="N53" s="20">
        <v>227345</v>
      </c>
      <c r="O53" s="20">
        <v>11643</v>
      </c>
      <c r="P53" s="20">
        <v>0</v>
      </c>
      <c r="Q53" s="21">
        <f t="shared" si="0"/>
        <v>9247946</v>
      </c>
      <c r="S53" s="8"/>
      <c r="T53" s="22"/>
      <c r="U53" s="23"/>
    </row>
    <row r="54" spans="1:21">
      <c r="A54" s="6"/>
      <c r="C54" s="19" t="s">
        <v>69</v>
      </c>
      <c r="D54" s="20">
        <v>3711993</v>
      </c>
      <c r="E54" s="20">
        <v>1764069</v>
      </c>
      <c r="F54" s="20">
        <v>0</v>
      </c>
      <c r="G54" s="20">
        <v>29896</v>
      </c>
      <c r="H54" s="20">
        <v>206099</v>
      </c>
      <c r="I54" s="20">
        <v>132196</v>
      </c>
      <c r="J54" s="20">
        <v>101493</v>
      </c>
      <c r="K54" s="20">
        <v>5373</v>
      </c>
      <c r="L54" s="20">
        <v>158501</v>
      </c>
      <c r="M54" s="20">
        <v>0</v>
      </c>
      <c r="N54" s="20">
        <v>60293</v>
      </c>
      <c r="O54" s="20">
        <v>8314</v>
      </c>
      <c r="P54" s="20">
        <v>0</v>
      </c>
      <c r="Q54" s="21">
        <f t="shared" si="0"/>
        <v>6178227</v>
      </c>
      <c r="S54" s="8"/>
      <c r="T54" s="22"/>
      <c r="U54" s="23"/>
    </row>
    <row r="55" spans="1:21">
      <c r="A55" s="6"/>
      <c r="C55" s="19" t="s">
        <v>70</v>
      </c>
      <c r="D55" s="20">
        <v>3431129</v>
      </c>
      <c r="E55" s="20">
        <v>1630591</v>
      </c>
      <c r="F55" s="20">
        <v>0</v>
      </c>
      <c r="G55" s="20">
        <v>27633</v>
      </c>
      <c r="H55" s="20">
        <v>190504</v>
      </c>
      <c r="I55" s="20">
        <v>110002</v>
      </c>
      <c r="J55" s="20">
        <v>84454</v>
      </c>
      <c r="K55" s="20">
        <v>4968</v>
      </c>
      <c r="L55" s="20">
        <v>271009</v>
      </c>
      <c r="M55" s="20">
        <v>0</v>
      </c>
      <c r="N55" s="20">
        <v>99968</v>
      </c>
      <c r="O55" s="20">
        <v>7683</v>
      </c>
      <c r="P55" s="20">
        <v>0</v>
      </c>
      <c r="Q55" s="21">
        <f t="shared" si="0"/>
        <v>5857941</v>
      </c>
      <c r="S55" s="8"/>
      <c r="T55" s="22"/>
      <c r="U55" s="23"/>
    </row>
    <row r="56" spans="1:21">
      <c r="A56" s="6"/>
      <c r="C56" s="19" t="s">
        <v>71</v>
      </c>
      <c r="D56" s="20">
        <v>2819287</v>
      </c>
      <c r="E56" s="20">
        <v>1339823</v>
      </c>
      <c r="F56" s="20">
        <v>0</v>
      </c>
      <c r="G56" s="20">
        <v>22707</v>
      </c>
      <c r="H56" s="20">
        <v>156534</v>
      </c>
      <c r="I56" s="20">
        <v>90623</v>
      </c>
      <c r="J56" s="20">
        <v>69576</v>
      </c>
      <c r="K56" s="20">
        <v>4083</v>
      </c>
      <c r="L56" s="20">
        <v>86154</v>
      </c>
      <c r="M56" s="20">
        <v>0</v>
      </c>
      <c r="N56" s="20">
        <v>0</v>
      </c>
      <c r="O56" s="20">
        <v>6314</v>
      </c>
      <c r="P56" s="20">
        <v>0</v>
      </c>
      <c r="Q56" s="21">
        <f t="shared" si="0"/>
        <v>4595101</v>
      </c>
      <c r="S56" s="8"/>
      <c r="T56" s="22"/>
      <c r="U56" s="23"/>
    </row>
    <row r="57" spans="1:21">
      <c r="A57" s="6"/>
      <c r="C57" s="19" t="s">
        <v>72</v>
      </c>
      <c r="D57" s="20">
        <v>9769529</v>
      </c>
      <c r="E57" s="20">
        <v>4642819</v>
      </c>
      <c r="F57" s="20">
        <v>0</v>
      </c>
      <c r="G57" s="20">
        <v>78682</v>
      </c>
      <c r="H57" s="20">
        <v>542428</v>
      </c>
      <c r="I57" s="20">
        <v>402745</v>
      </c>
      <c r="J57" s="20">
        <v>309209</v>
      </c>
      <c r="K57" s="20">
        <v>14145</v>
      </c>
      <c r="L57" s="20">
        <v>1160923</v>
      </c>
      <c r="M57" s="20">
        <v>0</v>
      </c>
      <c r="N57" s="20">
        <v>21983</v>
      </c>
      <c r="O57" s="20">
        <v>21878</v>
      </c>
      <c r="P57" s="20">
        <v>0</v>
      </c>
      <c r="Q57" s="21">
        <f t="shared" si="0"/>
        <v>16964341</v>
      </c>
      <c r="S57" s="8"/>
      <c r="T57" s="22"/>
      <c r="U57" s="23"/>
    </row>
    <row r="58" spans="1:21">
      <c r="A58" s="6"/>
      <c r="C58" s="19" t="s">
        <v>73</v>
      </c>
      <c r="D58" s="20">
        <v>4444674</v>
      </c>
      <c r="E58" s="20">
        <v>2112264</v>
      </c>
      <c r="F58" s="20">
        <v>0</v>
      </c>
      <c r="G58" s="20">
        <v>35797</v>
      </c>
      <c r="H58" s="20">
        <v>246779</v>
      </c>
      <c r="I58" s="20">
        <v>264758</v>
      </c>
      <c r="J58" s="20">
        <v>203269</v>
      </c>
      <c r="K58" s="20">
        <v>6435</v>
      </c>
      <c r="L58" s="20">
        <v>0</v>
      </c>
      <c r="M58" s="20">
        <v>43778</v>
      </c>
      <c r="N58" s="20">
        <v>0</v>
      </c>
      <c r="O58" s="20">
        <v>9954</v>
      </c>
      <c r="P58" s="20">
        <v>0</v>
      </c>
      <c r="Q58" s="21">
        <f t="shared" si="0"/>
        <v>7367708</v>
      </c>
      <c r="S58" s="8"/>
      <c r="T58" s="22"/>
      <c r="U58" s="23"/>
    </row>
    <row r="59" spans="1:21">
      <c r="A59" s="6"/>
      <c r="C59" s="19" t="s">
        <v>74</v>
      </c>
      <c r="D59" s="20">
        <v>1783716</v>
      </c>
      <c r="E59" s="20">
        <v>847684</v>
      </c>
      <c r="F59" s="20">
        <v>0</v>
      </c>
      <c r="G59" s="20">
        <v>14366</v>
      </c>
      <c r="H59" s="20">
        <v>99035</v>
      </c>
      <c r="I59" s="20">
        <v>57065</v>
      </c>
      <c r="J59" s="20">
        <v>43811</v>
      </c>
      <c r="K59" s="20">
        <v>2583</v>
      </c>
      <c r="L59" s="20">
        <v>0</v>
      </c>
      <c r="M59" s="20">
        <v>113992</v>
      </c>
      <c r="N59" s="20">
        <v>36168</v>
      </c>
      <c r="O59" s="20">
        <v>3995</v>
      </c>
      <c r="P59" s="20">
        <v>0</v>
      </c>
      <c r="Q59" s="21">
        <f t="shared" si="0"/>
        <v>3002415</v>
      </c>
      <c r="S59" s="8"/>
      <c r="T59" s="22"/>
      <c r="U59" s="23"/>
    </row>
    <row r="60" spans="1:21">
      <c r="A60" s="6"/>
      <c r="C60" s="19" t="s">
        <v>75</v>
      </c>
      <c r="D60" s="20">
        <v>16062379</v>
      </c>
      <c r="E60" s="20">
        <v>7633399</v>
      </c>
      <c r="F60" s="20">
        <v>0</v>
      </c>
      <c r="G60" s="20">
        <v>129364</v>
      </c>
      <c r="H60" s="20">
        <v>891822</v>
      </c>
      <c r="I60" s="20">
        <v>536056</v>
      </c>
      <c r="J60" s="20">
        <v>411556</v>
      </c>
      <c r="K60" s="20">
        <v>23256</v>
      </c>
      <c r="L60" s="20">
        <v>1228233</v>
      </c>
      <c r="M60" s="20">
        <v>0</v>
      </c>
      <c r="N60" s="20">
        <v>639322</v>
      </c>
      <c r="O60" s="20">
        <v>35972</v>
      </c>
      <c r="P60" s="20">
        <v>0</v>
      </c>
      <c r="Q60" s="21">
        <f t="shared" si="0"/>
        <v>27591359</v>
      </c>
      <c r="S60" s="8"/>
      <c r="T60" s="22"/>
      <c r="U60" s="23"/>
    </row>
    <row r="61" spans="1:21">
      <c r="A61" s="6"/>
      <c r="C61" s="19" t="s">
        <v>76</v>
      </c>
      <c r="D61" s="20">
        <v>3246136</v>
      </c>
      <c r="E61" s="20">
        <v>1542675</v>
      </c>
      <c r="F61" s="20">
        <v>0</v>
      </c>
      <c r="G61" s="20">
        <v>26144</v>
      </c>
      <c r="H61" s="20">
        <v>180232</v>
      </c>
      <c r="I61" s="20">
        <v>146042</v>
      </c>
      <c r="J61" s="20">
        <v>112125</v>
      </c>
      <c r="K61" s="20">
        <v>4701</v>
      </c>
      <c r="L61" s="20">
        <v>456614</v>
      </c>
      <c r="M61" s="20">
        <v>166347</v>
      </c>
      <c r="N61" s="20">
        <v>103793</v>
      </c>
      <c r="O61" s="20">
        <v>7271</v>
      </c>
      <c r="P61" s="20">
        <v>0</v>
      </c>
      <c r="Q61" s="21">
        <f t="shared" si="0"/>
        <v>5992080</v>
      </c>
      <c r="S61" s="8"/>
      <c r="T61" s="22"/>
      <c r="U61" s="23"/>
    </row>
    <row r="62" spans="1:21">
      <c r="A62" s="6"/>
      <c r="C62" s="19" t="s">
        <v>77</v>
      </c>
      <c r="D62" s="20">
        <v>12768459</v>
      </c>
      <c r="E62" s="20">
        <v>6068013</v>
      </c>
      <c r="F62" s="20">
        <v>0</v>
      </c>
      <c r="G62" s="20">
        <v>102835</v>
      </c>
      <c r="H62" s="20">
        <v>708936</v>
      </c>
      <c r="I62" s="20">
        <v>515621</v>
      </c>
      <c r="J62" s="20">
        <v>395869</v>
      </c>
      <c r="K62" s="20">
        <v>18486</v>
      </c>
      <c r="L62" s="20">
        <v>2800172</v>
      </c>
      <c r="M62" s="20">
        <v>413994</v>
      </c>
      <c r="N62" s="20">
        <v>463100</v>
      </c>
      <c r="O62" s="20">
        <v>28595</v>
      </c>
      <c r="P62" s="20">
        <v>0</v>
      </c>
      <c r="Q62" s="21">
        <f t="shared" si="0"/>
        <v>24284080</v>
      </c>
      <c r="S62" s="8"/>
      <c r="T62" s="22"/>
      <c r="U62" s="23"/>
    </row>
    <row r="63" spans="1:21">
      <c r="A63" s="6"/>
      <c r="C63" s="19" t="s">
        <v>78</v>
      </c>
      <c r="D63" s="20">
        <v>5247177</v>
      </c>
      <c r="E63" s="20">
        <v>2493640</v>
      </c>
      <c r="F63" s="20">
        <v>0</v>
      </c>
      <c r="G63" s="20">
        <v>42260</v>
      </c>
      <c r="H63" s="20">
        <v>291337</v>
      </c>
      <c r="I63" s="20">
        <v>265643</v>
      </c>
      <c r="J63" s="20">
        <v>203949</v>
      </c>
      <c r="K63" s="20">
        <v>7596</v>
      </c>
      <c r="L63" s="20">
        <v>0</v>
      </c>
      <c r="M63" s="20">
        <v>164745</v>
      </c>
      <c r="N63" s="20">
        <v>0</v>
      </c>
      <c r="O63" s="20">
        <v>11750</v>
      </c>
      <c r="P63" s="20">
        <v>0</v>
      </c>
      <c r="Q63" s="21">
        <f t="shared" si="0"/>
        <v>8728097</v>
      </c>
      <c r="S63" s="8"/>
      <c r="T63" s="22"/>
      <c r="U63" s="23"/>
    </row>
    <row r="64" spans="1:21">
      <c r="A64" s="6"/>
      <c r="C64" s="19" t="s">
        <v>79</v>
      </c>
      <c r="D64" s="20">
        <v>3767073</v>
      </c>
      <c r="E64" s="20">
        <v>1790244</v>
      </c>
      <c r="F64" s="20">
        <v>0</v>
      </c>
      <c r="G64" s="20">
        <v>30340</v>
      </c>
      <c r="H64" s="20">
        <v>209157</v>
      </c>
      <c r="I64" s="20">
        <v>182497</v>
      </c>
      <c r="J64" s="20">
        <v>140113</v>
      </c>
      <c r="K64" s="20">
        <v>5454</v>
      </c>
      <c r="L64" s="20">
        <v>0</v>
      </c>
      <c r="M64" s="20">
        <v>123745</v>
      </c>
      <c r="N64" s="20">
        <v>0</v>
      </c>
      <c r="O64" s="20">
        <v>8436</v>
      </c>
      <c r="P64" s="20">
        <v>0</v>
      </c>
      <c r="Q64" s="21">
        <f t="shared" si="0"/>
        <v>6257059</v>
      </c>
      <c r="S64" s="8"/>
      <c r="T64" s="22"/>
      <c r="U64" s="23"/>
    </row>
    <row r="65" spans="1:21">
      <c r="A65" s="6"/>
      <c r="C65" s="19" t="s">
        <v>80</v>
      </c>
      <c r="D65" s="20">
        <v>4969582</v>
      </c>
      <c r="E65" s="20">
        <v>2361717</v>
      </c>
      <c r="F65" s="20">
        <v>0</v>
      </c>
      <c r="G65" s="20">
        <v>40024</v>
      </c>
      <c r="H65" s="20">
        <v>275923</v>
      </c>
      <c r="I65" s="20">
        <v>261272</v>
      </c>
      <c r="J65" s="20">
        <v>200592</v>
      </c>
      <c r="K65" s="20">
        <v>7194</v>
      </c>
      <c r="L65" s="20">
        <v>0</v>
      </c>
      <c r="M65" s="20">
        <v>0</v>
      </c>
      <c r="N65" s="20">
        <v>0</v>
      </c>
      <c r="O65" s="20">
        <v>11129</v>
      </c>
      <c r="P65" s="20">
        <v>0</v>
      </c>
      <c r="Q65" s="21">
        <f>SUM(D65:P65)</f>
        <v>8127433</v>
      </c>
      <c r="S65" s="8"/>
      <c r="T65" s="22"/>
      <c r="U65" s="23"/>
    </row>
    <row r="66" spans="1:21">
      <c r="A66" s="6"/>
      <c r="C66" s="19" t="s">
        <v>81</v>
      </c>
      <c r="D66" s="20">
        <v>10242450</v>
      </c>
      <c r="E66" s="20">
        <v>4867567</v>
      </c>
      <c r="F66" s="20">
        <v>0</v>
      </c>
      <c r="G66" s="20">
        <v>82491</v>
      </c>
      <c r="H66" s="20">
        <v>568685</v>
      </c>
      <c r="I66" s="20">
        <v>452020</v>
      </c>
      <c r="J66" s="20">
        <v>347040</v>
      </c>
      <c r="K66" s="20">
        <v>14829</v>
      </c>
      <c r="L66" s="20">
        <v>101383</v>
      </c>
      <c r="M66" s="20">
        <v>0</v>
      </c>
      <c r="N66" s="20">
        <v>23297</v>
      </c>
      <c r="O66" s="20">
        <v>22938</v>
      </c>
      <c r="P66" s="20">
        <v>0</v>
      </c>
      <c r="Q66" s="21">
        <f t="shared" si="0"/>
        <v>16722700</v>
      </c>
      <c r="S66" s="8"/>
      <c r="T66" s="22"/>
      <c r="U66" s="23"/>
    </row>
    <row r="67" spans="1:21" ht="13.5" thickBot="1">
      <c r="A67" s="6"/>
      <c r="C67" s="19" t="s">
        <v>82</v>
      </c>
      <c r="D67" s="20">
        <v>54869234</v>
      </c>
      <c r="E67" s="20">
        <v>26075757</v>
      </c>
      <c r="F67" s="20">
        <v>0</v>
      </c>
      <c r="G67" s="20">
        <v>441909</v>
      </c>
      <c r="H67" s="20">
        <v>3046470</v>
      </c>
      <c r="I67" s="20">
        <v>2224103</v>
      </c>
      <c r="J67" s="20">
        <v>1707558</v>
      </c>
      <c r="K67" s="20">
        <v>79443</v>
      </c>
      <c r="L67" s="20">
        <v>4921701</v>
      </c>
      <c r="M67" s="20">
        <v>4441230</v>
      </c>
      <c r="N67" s="20">
        <v>2467668</v>
      </c>
      <c r="O67" s="20">
        <v>122880</v>
      </c>
      <c r="P67" s="20">
        <v>0</v>
      </c>
      <c r="Q67" s="21">
        <f>SUM(D67:P67)</f>
        <v>100397953</v>
      </c>
      <c r="S67" s="8"/>
      <c r="T67" s="22"/>
      <c r="U67" s="23"/>
    </row>
    <row r="68" spans="1:21" ht="15.75" customHeight="1">
      <c r="A68" s="6"/>
      <c r="C68" s="24" t="s">
        <v>83</v>
      </c>
      <c r="D68" s="25">
        <f>SUM(D10:D67)</f>
        <v>548391582</v>
      </c>
      <c r="E68" s="25">
        <f t="shared" ref="E68:L68" si="1">SUM(E10:E67)</f>
        <v>260614645</v>
      </c>
      <c r="F68" s="25">
        <f t="shared" si="1"/>
        <v>0</v>
      </c>
      <c r="G68" s="25">
        <f>SUM(G10:G67)</f>
        <v>4416667</v>
      </c>
      <c r="H68" s="25">
        <f>SUM(H10:H67)</f>
        <v>30448019</v>
      </c>
      <c r="I68" s="25">
        <f t="shared" si="1"/>
        <v>23516512</v>
      </c>
      <c r="J68" s="25">
        <f t="shared" si="1"/>
        <v>18054830</v>
      </c>
      <c r="K68" s="25">
        <f t="shared" si="1"/>
        <v>793980</v>
      </c>
      <c r="L68" s="25">
        <f t="shared" si="1"/>
        <v>37657829</v>
      </c>
      <c r="M68" s="25">
        <f>SUM(M10:M67)</f>
        <v>14712575</v>
      </c>
      <c r="N68" s="25">
        <f t="shared" ref="N68:P68" si="2">SUM(N10:N67)</f>
        <v>12994675</v>
      </c>
      <c r="O68" s="25">
        <f>SUM(O10:O67)</f>
        <v>1228129</v>
      </c>
      <c r="P68" s="25">
        <f t="shared" si="2"/>
        <v>0</v>
      </c>
      <c r="Q68" s="25">
        <f>SUM(Q10:Q67)</f>
        <v>952829443</v>
      </c>
      <c r="S68" s="8"/>
      <c r="T68" s="22"/>
    </row>
    <row r="69" spans="1:21" ht="12" customHeight="1" thickBot="1">
      <c r="A69" s="6"/>
      <c r="C69" s="26"/>
      <c r="D69" s="27"/>
      <c r="E69" s="27"/>
      <c r="F69" s="27"/>
      <c r="G69" s="27"/>
      <c r="H69" s="27"/>
      <c r="I69" s="27"/>
      <c r="J69" s="28"/>
      <c r="K69" s="27"/>
      <c r="L69" s="27"/>
      <c r="M69" s="27"/>
      <c r="N69" s="27"/>
      <c r="O69" s="27"/>
      <c r="P69" s="27"/>
      <c r="Q69" s="27"/>
      <c r="R69" s="5" t="s">
        <v>14</v>
      </c>
      <c r="S69" s="8"/>
      <c r="T69" s="22"/>
    </row>
    <row r="70" spans="1:21" ht="0.75" customHeight="1" thickBot="1">
      <c r="A70" s="6"/>
      <c r="C70" s="29"/>
      <c r="D70" s="28"/>
      <c r="E70" s="29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S70" s="8"/>
      <c r="T70" s="22"/>
    </row>
    <row r="71" spans="1:21" ht="6" customHeight="1">
      <c r="A71" s="6"/>
      <c r="C7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/>
      <c r="S71" s="8"/>
      <c r="T71" s="22"/>
    </row>
    <row r="72" spans="1:21" ht="7.5" customHeight="1" thickBot="1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3"/>
      <c r="T72" s="22"/>
    </row>
    <row r="73" spans="1:21" ht="13.5" thickTop="1">
      <c r="A73"/>
      <c r="B73"/>
      <c r="T73" s="22"/>
    </row>
    <row r="74" spans="1:21">
      <c r="E74" s="35"/>
    </row>
  </sheetData>
  <mergeCells count="6">
    <mergeCell ref="C7:Q7"/>
    <mergeCell ref="C2:Q2"/>
    <mergeCell ref="C3:Q3"/>
    <mergeCell ref="C4:Q4"/>
    <mergeCell ref="C5:Q5"/>
    <mergeCell ref="C6:Q6"/>
  </mergeCells>
  <printOptions horizontalCentered="1" verticalCentered="1"/>
  <pageMargins left="0" right="0" top="0" bottom="0" header="0" footer="0"/>
  <pageSetup scale="45" orientation="landscape" r:id="rId1"/>
  <headerFooter alignWithMargins="0">
    <oddFooter>FEDERACION.xls&amp;RPágina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511B-E132-4797-8350-8D4494A876CE}">
  <dimension ref="A1:U74"/>
  <sheetViews>
    <sheetView tabSelected="1" topLeftCell="C8" workbookViewId="0">
      <pane xSplit="1" ySplit="2" topLeftCell="Q59" activePane="bottomRight" state="frozen"/>
      <selection activeCell="C8" sqref="C8"/>
      <selection pane="topRight" activeCell="D8" sqref="D8"/>
      <selection pane="bottomLeft" activeCell="C10" sqref="C10"/>
      <selection pane="bottomRight" activeCell="Q78" sqref="Q78"/>
    </sheetView>
  </sheetViews>
  <sheetFormatPr baseColWidth="10" defaultColWidth="11.42578125" defaultRowHeight="12.75"/>
  <cols>
    <col min="1" max="1" width="1.28515625" style="5" customWidth="1"/>
    <col min="2" max="2" width="3.7109375" style="5" customWidth="1"/>
    <col min="3" max="3" width="33" style="5" customWidth="1"/>
    <col min="4" max="4" width="18.42578125" style="34" customWidth="1"/>
    <col min="5" max="5" width="19.28515625" style="5" customWidth="1"/>
    <col min="6" max="7" width="19.28515625" style="34" customWidth="1"/>
    <col min="8" max="8" width="19" style="34" customWidth="1"/>
    <col min="9" max="9" width="18.7109375" style="34" customWidth="1"/>
    <col min="10" max="10" width="19" style="34" customWidth="1"/>
    <col min="11" max="17" width="18.7109375" style="34" customWidth="1"/>
    <col min="18" max="18" width="19.28515625" style="34" customWidth="1"/>
    <col min="19" max="19" width="4" style="5" customWidth="1"/>
    <col min="20" max="20" width="1.28515625" style="5" customWidth="1"/>
    <col min="21" max="21" width="17.42578125" style="5" customWidth="1"/>
    <col min="22" max="16384" width="11.42578125" style="5"/>
  </cols>
  <sheetData>
    <row r="1" spans="1:21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4"/>
    </row>
    <row r="2" spans="1:21" ht="18" customHeight="1">
      <c r="A2" s="6"/>
      <c r="B2" s="7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T2" s="8"/>
    </row>
    <row r="3" spans="1:21" ht="19.5" customHeight="1">
      <c r="A3" s="6"/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T3" s="8"/>
    </row>
    <row r="4" spans="1:21" ht="15">
      <c r="A4" s="6"/>
      <c r="C4" s="40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T4" s="8"/>
    </row>
    <row r="5" spans="1:21" ht="15" customHeight="1">
      <c r="A5" s="6"/>
      <c r="C5" s="41" t="s">
        <v>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T5" s="8"/>
    </row>
    <row r="6" spans="1:21" ht="15.75" customHeight="1">
      <c r="A6" s="6"/>
      <c r="C6" s="42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T6" s="8"/>
    </row>
    <row r="7" spans="1:21" ht="16.5" customHeight="1" thickBot="1">
      <c r="A7" s="6"/>
      <c r="C7" s="38" t="s">
        <v>4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T7" s="8"/>
    </row>
    <row r="8" spans="1:21">
      <c r="A8" s="6"/>
      <c r="C8" s="9"/>
      <c r="D8" s="10" t="s">
        <v>5</v>
      </c>
      <c r="E8" s="11" t="s">
        <v>6</v>
      </c>
      <c r="F8" s="10" t="s">
        <v>7</v>
      </c>
      <c r="G8" s="10" t="s">
        <v>8</v>
      </c>
      <c r="H8" s="12" t="s">
        <v>5</v>
      </c>
      <c r="I8" s="13" t="s">
        <v>9</v>
      </c>
      <c r="J8" s="13" t="s">
        <v>10</v>
      </c>
      <c r="K8" s="12" t="s">
        <v>11</v>
      </c>
      <c r="L8" s="12" t="s">
        <v>5</v>
      </c>
      <c r="M8" s="12" t="s">
        <v>12</v>
      </c>
      <c r="N8" s="12" t="s">
        <v>84</v>
      </c>
      <c r="O8" s="12" t="s">
        <v>85</v>
      </c>
      <c r="P8" s="36" t="s">
        <v>88</v>
      </c>
      <c r="Q8" s="36" t="s">
        <v>88</v>
      </c>
      <c r="R8" s="12" t="s">
        <v>13</v>
      </c>
      <c r="T8" s="8"/>
    </row>
    <row r="9" spans="1:21" ht="13.5" thickBot="1">
      <c r="A9" s="6"/>
      <c r="B9" s="5" t="s">
        <v>14</v>
      </c>
      <c r="C9" s="14" t="s">
        <v>15</v>
      </c>
      <c r="D9" s="15" t="s">
        <v>16</v>
      </c>
      <c r="E9" s="16" t="s">
        <v>17</v>
      </c>
      <c r="F9" s="15" t="s">
        <v>14</v>
      </c>
      <c r="G9" s="15" t="s">
        <v>14</v>
      </c>
      <c r="H9" s="17" t="s">
        <v>18</v>
      </c>
      <c r="I9" s="18" t="s">
        <v>19</v>
      </c>
      <c r="J9" s="18" t="s">
        <v>20</v>
      </c>
      <c r="K9" s="17" t="s">
        <v>21</v>
      </c>
      <c r="L9" s="17" t="s">
        <v>22</v>
      </c>
      <c r="M9" s="17" t="s">
        <v>23</v>
      </c>
      <c r="N9" s="17" t="s">
        <v>86</v>
      </c>
      <c r="O9" s="17"/>
      <c r="P9" s="37" t="s">
        <v>87</v>
      </c>
      <c r="Q9" s="37" t="s">
        <v>90</v>
      </c>
      <c r="R9" s="17" t="s">
        <v>24</v>
      </c>
      <c r="T9" s="8"/>
    </row>
    <row r="10" spans="1:21">
      <c r="A10" s="6"/>
      <c r="C10" s="19" t="s">
        <v>25</v>
      </c>
      <c r="D10" s="20">
        <v>2369225</v>
      </c>
      <c r="E10" s="20">
        <v>1550563</v>
      </c>
      <c r="F10" s="20">
        <v>41248</v>
      </c>
      <c r="G10" s="20">
        <v>19707</v>
      </c>
      <c r="H10" s="20">
        <v>118496</v>
      </c>
      <c r="I10" s="20">
        <v>95230</v>
      </c>
      <c r="J10" s="20">
        <v>73817</v>
      </c>
      <c r="K10" s="20">
        <v>3837</v>
      </c>
      <c r="L10" s="20">
        <v>0</v>
      </c>
      <c r="M10" s="20">
        <v>0</v>
      </c>
      <c r="N10" s="20">
        <v>0</v>
      </c>
      <c r="O10" s="20">
        <v>7689</v>
      </c>
      <c r="P10" s="20">
        <v>14565</v>
      </c>
      <c r="Q10" s="20">
        <v>552493</v>
      </c>
      <c r="R10" s="21">
        <f>SUM(D10:Q10)</f>
        <v>4846870</v>
      </c>
      <c r="T10" s="8"/>
      <c r="U10" s="22"/>
    </row>
    <row r="11" spans="1:21">
      <c r="A11" s="6"/>
      <c r="C11" s="19" t="s">
        <v>26</v>
      </c>
      <c r="D11" s="20">
        <v>1914233</v>
      </c>
      <c r="E11" s="20">
        <v>1252789</v>
      </c>
      <c r="F11" s="20">
        <v>33327</v>
      </c>
      <c r="G11" s="20">
        <v>15922</v>
      </c>
      <c r="H11" s="20">
        <v>95740</v>
      </c>
      <c r="I11" s="20">
        <v>75794</v>
      </c>
      <c r="J11" s="20">
        <v>58752</v>
      </c>
      <c r="K11" s="20">
        <v>3102</v>
      </c>
      <c r="L11" s="20">
        <v>0</v>
      </c>
      <c r="M11" s="20">
        <v>0</v>
      </c>
      <c r="N11" s="20">
        <v>0</v>
      </c>
      <c r="O11" s="20">
        <v>6212</v>
      </c>
      <c r="P11" s="20">
        <v>11769</v>
      </c>
      <c r="Q11" s="20">
        <v>446392</v>
      </c>
      <c r="R11" s="21">
        <f t="shared" ref="R11:R66" si="0">SUM(D11:Q11)</f>
        <v>3914032</v>
      </c>
      <c r="T11" s="8"/>
      <c r="U11" s="22"/>
    </row>
    <row r="12" spans="1:21">
      <c r="A12" s="6"/>
      <c r="C12" s="19" t="s">
        <v>27</v>
      </c>
      <c r="D12" s="20">
        <v>1577704</v>
      </c>
      <c r="E12" s="20">
        <v>1032542</v>
      </c>
      <c r="F12" s="20">
        <v>27467</v>
      </c>
      <c r="G12" s="20">
        <v>13123</v>
      </c>
      <c r="H12" s="20">
        <v>78910</v>
      </c>
      <c r="I12" s="20">
        <v>44690</v>
      </c>
      <c r="J12" s="20">
        <v>34640</v>
      </c>
      <c r="K12" s="20">
        <v>2556</v>
      </c>
      <c r="L12" s="20">
        <v>0</v>
      </c>
      <c r="M12" s="20">
        <v>0</v>
      </c>
      <c r="N12" s="20">
        <v>0</v>
      </c>
      <c r="O12" s="20">
        <v>5121</v>
      </c>
      <c r="P12" s="20">
        <v>9700</v>
      </c>
      <c r="Q12" s="20">
        <v>367912</v>
      </c>
      <c r="R12" s="21">
        <f t="shared" si="0"/>
        <v>3194365</v>
      </c>
      <c r="T12" s="8"/>
      <c r="U12" s="22"/>
    </row>
    <row r="13" spans="1:21">
      <c r="A13" s="6"/>
      <c r="C13" s="19" t="s">
        <v>28</v>
      </c>
      <c r="D13" s="20">
        <v>1799782</v>
      </c>
      <c r="E13" s="20">
        <v>1177884</v>
      </c>
      <c r="F13" s="20">
        <v>31334</v>
      </c>
      <c r="G13" s="20">
        <v>14970</v>
      </c>
      <c r="H13" s="20">
        <v>90017</v>
      </c>
      <c r="I13" s="20">
        <v>69742</v>
      </c>
      <c r="J13" s="20">
        <v>54062</v>
      </c>
      <c r="K13" s="20">
        <v>2916</v>
      </c>
      <c r="L13" s="20">
        <v>0</v>
      </c>
      <c r="M13" s="20">
        <v>0</v>
      </c>
      <c r="N13" s="20">
        <v>0</v>
      </c>
      <c r="O13" s="20">
        <v>5841</v>
      </c>
      <c r="P13" s="20">
        <v>11065</v>
      </c>
      <c r="Q13" s="20">
        <v>419701</v>
      </c>
      <c r="R13" s="21">
        <f t="shared" si="0"/>
        <v>3677314</v>
      </c>
      <c r="T13" s="8"/>
      <c r="U13" s="22"/>
    </row>
    <row r="14" spans="1:21">
      <c r="A14" s="6"/>
      <c r="C14" s="19" t="s">
        <v>29</v>
      </c>
      <c r="D14" s="20">
        <v>13606100</v>
      </c>
      <c r="E14" s="20">
        <v>8904642</v>
      </c>
      <c r="F14" s="20">
        <v>236879</v>
      </c>
      <c r="G14" s="20">
        <v>113174</v>
      </c>
      <c r="H14" s="20">
        <v>680507</v>
      </c>
      <c r="I14" s="20">
        <v>643986</v>
      </c>
      <c r="J14" s="20">
        <v>499184</v>
      </c>
      <c r="K14" s="20">
        <v>22038</v>
      </c>
      <c r="L14" s="20">
        <v>3673331</v>
      </c>
      <c r="M14" s="20">
        <v>1333900</v>
      </c>
      <c r="N14" s="20">
        <v>586763</v>
      </c>
      <c r="O14" s="20">
        <v>44157</v>
      </c>
      <c r="P14" s="20">
        <v>83649</v>
      </c>
      <c r="Q14" s="20">
        <v>3172884</v>
      </c>
      <c r="R14" s="21">
        <f t="shared" si="0"/>
        <v>33601194</v>
      </c>
      <c r="T14" s="8"/>
      <c r="U14" s="22"/>
    </row>
    <row r="15" spans="1:21">
      <c r="A15" s="6"/>
      <c r="C15" s="19" t="s">
        <v>30</v>
      </c>
      <c r="D15" s="20">
        <v>2519528</v>
      </c>
      <c r="E15" s="20">
        <v>1648930</v>
      </c>
      <c r="F15" s="20">
        <v>43864</v>
      </c>
      <c r="G15" s="20">
        <v>20957</v>
      </c>
      <c r="H15" s="20">
        <v>126014</v>
      </c>
      <c r="I15" s="20">
        <v>117088</v>
      </c>
      <c r="J15" s="20">
        <v>90761</v>
      </c>
      <c r="K15" s="20">
        <v>4080</v>
      </c>
      <c r="L15" s="20">
        <v>0</v>
      </c>
      <c r="M15" s="20">
        <v>73036</v>
      </c>
      <c r="N15" s="20">
        <v>0</v>
      </c>
      <c r="O15" s="20">
        <v>8177</v>
      </c>
      <c r="P15" s="20">
        <v>15489</v>
      </c>
      <c r="Q15" s="20">
        <v>587545</v>
      </c>
      <c r="R15" s="21">
        <f t="shared" si="0"/>
        <v>5255469</v>
      </c>
      <c r="T15" s="8"/>
      <c r="U15" s="22"/>
    </row>
    <row r="16" spans="1:21">
      <c r="A16" s="6"/>
      <c r="C16" s="19" t="s">
        <v>31</v>
      </c>
      <c r="D16" s="20">
        <v>5017978</v>
      </c>
      <c r="E16" s="20">
        <v>3284062</v>
      </c>
      <c r="F16" s="20">
        <v>87363</v>
      </c>
      <c r="G16" s="20">
        <v>41739</v>
      </c>
      <c r="H16" s="20">
        <v>250972</v>
      </c>
      <c r="I16" s="20">
        <v>190375</v>
      </c>
      <c r="J16" s="20">
        <v>147568</v>
      </c>
      <c r="K16" s="20">
        <v>8127</v>
      </c>
      <c r="L16" s="20">
        <v>0</v>
      </c>
      <c r="M16" s="20">
        <v>0</v>
      </c>
      <c r="N16" s="20">
        <v>0</v>
      </c>
      <c r="O16" s="20">
        <v>16285</v>
      </c>
      <c r="P16" s="20">
        <v>30850</v>
      </c>
      <c r="Q16" s="20">
        <v>1170170</v>
      </c>
      <c r="R16" s="21">
        <f t="shared" si="0"/>
        <v>10245489</v>
      </c>
      <c r="T16" s="8"/>
      <c r="U16" s="22"/>
    </row>
    <row r="17" spans="1:21">
      <c r="A17" s="6"/>
      <c r="C17" s="19" t="s">
        <v>32</v>
      </c>
      <c r="D17" s="20">
        <v>3257830</v>
      </c>
      <c r="E17" s="20">
        <v>2132117</v>
      </c>
      <c r="F17" s="20">
        <v>56718</v>
      </c>
      <c r="G17" s="20">
        <v>27098</v>
      </c>
      <c r="H17" s="20">
        <v>162939</v>
      </c>
      <c r="I17" s="20">
        <v>179036</v>
      </c>
      <c r="J17" s="20">
        <v>138779</v>
      </c>
      <c r="K17" s="20">
        <v>5277</v>
      </c>
      <c r="L17" s="20">
        <v>0</v>
      </c>
      <c r="M17" s="20">
        <v>0</v>
      </c>
      <c r="N17" s="20">
        <v>0</v>
      </c>
      <c r="O17" s="20">
        <v>10572</v>
      </c>
      <c r="P17" s="20">
        <v>20029</v>
      </c>
      <c r="Q17" s="20">
        <v>759713</v>
      </c>
      <c r="R17" s="21">
        <f t="shared" si="0"/>
        <v>6750108</v>
      </c>
      <c r="T17" s="8"/>
      <c r="U17" s="22"/>
    </row>
    <row r="18" spans="1:21">
      <c r="A18" s="6"/>
      <c r="C18" s="19" t="s">
        <v>33</v>
      </c>
      <c r="D18" s="20">
        <v>5275296</v>
      </c>
      <c r="E18" s="20">
        <v>3452467</v>
      </c>
      <c r="F18" s="20">
        <v>91841</v>
      </c>
      <c r="G18" s="20">
        <v>43879</v>
      </c>
      <c r="H18" s="20">
        <v>263842</v>
      </c>
      <c r="I18" s="20">
        <v>173903</v>
      </c>
      <c r="J18" s="20">
        <v>134799</v>
      </c>
      <c r="K18" s="20">
        <v>8544</v>
      </c>
      <c r="L18" s="20">
        <v>0</v>
      </c>
      <c r="M18" s="20">
        <v>0</v>
      </c>
      <c r="N18" s="20">
        <v>0</v>
      </c>
      <c r="O18" s="20">
        <v>17121</v>
      </c>
      <c r="P18" s="20">
        <v>32432</v>
      </c>
      <c r="Q18" s="20">
        <v>1230175</v>
      </c>
      <c r="R18" s="21">
        <f t="shared" si="0"/>
        <v>10724299</v>
      </c>
      <c r="T18" s="8"/>
      <c r="U18" s="22"/>
    </row>
    <row r="19" spans="1:21">
      <c r="A19" s="6"/>
      <c r="C19" s="19" t="s">
        <v>34</v>
      </c>
      <c r="D19" s="20">
        <v>1212578</v>
      </c>
      <c r="E19" s="20">
        <v>793583</v>
      </c>
      <c r="F19" s="20">
        <v>21111</v>
      </c>
      <c r="G19" s="20">
        <v>10087</v>
      </c>
      <c r="H19" s="20">
        <v>60648</v>
      </c>
      <c r="I19" s="20">
        <v>32653</v>
      </c>
      <c r="J19" s="20">
        <v>25312</v>
      </c>
      <c r="K19" s="20">
        <v>1965</v>
      </c>
      <c r="L19" s="20">
        <v>210170</v>
      </c>
      <c r="M19" s="20">
        <v>0</v>
      </c>
      <c r="N19" s="20">
        <v>37145</v>
      </c>
      <c r="O19" s="20">
        <v>3936</v>
      </c>
      <c r="P19" s="20">
        <v>7455</v>
      </c>
      <c r="Q19" s="20">
        <v>282769</v>
      </c>
      <c r="R19" s="21">
        <f t="shared" si="0"/>
        <v>2699412</v>
      </c>
      <c r="T19" s="8"/>
      <c r="U19" s="22"/>
    </row>
    <row r="20" spans="1:21">
      <c r="A20" s="6"/>
      <c r="C20" s="19" t="s">
        <v>35</v>
      </c>
      <c r="D20" s="20">
        <v>1353286</v>
      </c>
      <c r="E20" s="20">
        <v>885671</v>
      </c>
      <c r="F20" s="20">
        <v>23561</v>
      </c>
      <c r="G20" s="20">
        <v>11257</v>
      </c>
      <c r="H20" s="20">
        <v>67685</v>
      </c>
      <c r="I20" s="20">
        <v>43836</v>
      </c>
      <c r="J20" s="20">
        <v>33979</v>
      </c>
      <c r="K20" s="20">
        <v>2193</v>
      </c>
      <c r="L20" s="20">
        <v>0</v>
      </c>
      <c r="M20" s="20">
        <v>33778</v>
      </c>
      <c r="N20" s="20">
        <v>0</v>
      </c>
      <c r="O20" s="20">
        <v>4392</v>
      </c>
      <c r="P20" s="20">
        <v>8320</v>
      </c>
      <c r="Q20" s="20">
        <v>315579</v>
      </c>
      <c r="R20" s="21">
        <f t="shared" si="0"/>
        <v>2783537</v>
      </c>
      <c r="T20" s="8"/>
      <c r="U20" s="22"/>
    </row>
    <row r="21" spans="1:21">
      <c r="A21" s="6"/>
      <c r="C21" s="19" t="s">
        <v>36</v>
      </c>
      <c r="D21" s="20">
        <v>57778883</v>
      </c>
      <c r="E21" s="20">
        <v>37813939</v>
      </c>
      <c r="F21" s="20">
        <v>1005919</v>
      </c>
      <c r="G21" s="20">
        <v>480600</v>
      </c>
      <c r="H21" s="20">
        <v>2889806</v>
      </c>
      <c r="I21" s="20">
        <v>3192178</v>
      </c>
      <c r="J21" s="20">
        <v>2474410</v>
      </c>
      <c r="K21" s="20">
        <v>93591</v>
      </c>
      <c r="L21" s="20">
        <v>10869271</v>
      </c>
      <c r="M21" s="20">
        <v>0</v>
      </c>
      <c r="N21" s="20">
        <v>3014346</v>
      </c>
      <c r="O21" s="20">
        <v>187512</v>
      </c>
      <c r="P21" s="20">
        <v>355220</v>
      </c>
      <c r="Q21" s="20">
        <v>13473790</v>
      </c>
      <c r="R21" s="21">
        <f t="shared" si="0"/>
        <v>133629465</v>
      </c>
      <c r="T21" s="8"/>
      <c r="U21" s="22"/>
    </row>
    <row r="22" spans="1:21">
      <c r="A22" s="6"/>
      <c r="C22" s="19" t="s">
        <v>37</v>
      </c>
      <c r="D22" s="20">
        <v>2933785</v>
      </c>
      <c r="E22" s="20">
        <v>1920044</v>
      </c>
      <c r="F22" s="20">
        <v>51077</v>
      </c>
      <c r="G22" s="20">
        <v>24403</v>
      </c>
      <c r="H22" s="20">
        <v>146732</v>
      </c>
      <c r="I22" s="20">
        <v>122042</v>
      </c>
      <c r="J22" s="20">
        <v>94602</v>
      </c>
      <c r="K22" s="20">
        <v>4752</v>
      </c>
      <c r="L22" s="20">
        <v>84747</v>
      </c>
      <c r="M22" s="20">
        <v>0</v>
      </c>
      <c r="N22" s="20">
        <v>0</v>
      </c>
      <c r="O22" s="20">
        <v>9521</v>
      </c>
      <c r="P22" s="20">
        <v>18037</v>
      </c>
      <c r="Q22" s="20">
        <v>684146</v>
      </c>
      <c r="R22" s="21">
        <f t="shared" si="0"/>
        <v>6093888</v>
      </c>
      <c r="T22" s="8"/>
      <c r="U22" s="22"/>
    </row>
    <row r="23" spans="1:21">
      <c r="A23" s="6"/>
      <c r="C23" s="19" t="s">
        <v>38</v>
      </c>
      <c r="D23" s="20">
        <v>2127143</v>
      </c>
      <c r="E23" s="20">
        <v>1392129</v>
      </c>
      <c r="F23" s="20">
        <v>37033</v>
      </c>
      <c r="G23" s="20">
        <v>17694</v>
      </c>
      <c r="H23" s="20">
        <v>106389</v>
      </c>
      <c r="I23" s="20">
        <v>95630</v>
      </c>
      <c r="J23" s="20">
        <v>74129</v>
      </c>
      <c r="K23" s="20">
        <v>3447</v>
      </c>
      <c r="L23" s="20">
        <v>420470</v>
      </c>
      <c r="M23" s="20">
        <v>144899</v>
      </c>
      <c r="N23" s="20">
        <v>0</v>
      </c>
      <c r="O23" s="20">
        <v>6903</v>
      </c>
      <c r="P23" s="20">
        <v>13077</v>
      </c>
      <c r="Q23" s="20">
        <v>496042</v>
      </c>
      <c r="R23" s="21">
        <f t="shared" si="0"/>
        <v>4934985</v>
      </c>
      <c r="T23" s="8"/>
      <c r="U23" s="22"/>
    </row>
    <row r="24" spans="1:21">
      <c r="A24" s="6"/>
      <c r="C24" s="19" t="s">
        <v>39</v>
      </c>
      <c r="D24" s="20">
        <v>8228023</v>
      </c>
      <c r="E24" s="20">
        <v>5384907</v>
      </c>
      <c r="F24" s="20">
        <v>143248</v>
      </c>
      <c r="G24" s="20">
        <v>68440</v>
      </c>
      <c r="H24" s="20">
        <v>411524</v>
      </c>
      <c r="I24" s="20">
        <v>315385</v>
      </c>
      <c r="J24" s="20">
        <v>244470</v>
      </c>
      <c r="K24" s="20">
        <v>13329</v>
      </c>
      <c r="L24" s="20">
        <v>0</v>
      </c>
      <c r="M24" s="20">
        <v>0</v>
      </c>
      <c r="N24" s="20">
        <v>0</v>
      </c>
      <c r="O24" s="20">
        <v>26702</v>
      </c>
      <c r="P24" s="20">
        <v>50585</v>
      </c>
      <c r="Q24" s="20">
        <v>1918741</v>
      </c>
      <c r="R24" s="21">
        <f t="shared" si="0"/>
        <v>16805354</v>
      </c>
      <c r="T24" s="8"/>
      <c r="U24" s="22"/>
    </row>
    <row r="25" spans="1:21">
      <c r="A25" s="6"/>
      <c r="C25" s="19" t="s">
        <v>40</v>
      </c>
      <c r="D25" s="20">
        <v>5327900</v>
      </c>
      <c r="E25" s="20">
        <v>3486895</v>
      </c>
      <c r="F25" s="20">
        <v>92758</v>
      </c>
      <c r="G25" s="20">
        <v>44317</v>
      </c>
      <c r="H25" s="20">
        <v>266474</v>
      </c>
      <c r="I25" s="20">
        <v>307682</v>
      </c>
      <c r="J25" s="20">
        <v>238499</v>
      </c>
      <c r="K25" s="20">
        <v>8631</v>
      </c>
      <c r="L25" s="20">
        <v>4728</v>
      </c>
      <c r="M25" s="20">
        <v>213921</v>
      </c>
      <c r="N25" s="20">
        <v>0</v>
      </c>
      <c r="O25" s="20">
        <v>17291</v>
      </c>
      <c r="P25" s="20">
        <v>32756</v>
      </c>
      <c r="Q25" s="20">
        <v>1242443</v>
      </c>
      <c r="R25" s="21">
        <f t="shared" si="0"/>
        <v>11284295</v>
      </c>
      <c r="T25" s="8"/>
      <c r="U25" s="22"/>
    </row>
    <row r="26" spans="1:21">
      <c r="A26" s="6"/>
      <c r="C26" s="19" t="s">
        <v>41</v>
      </c>
      <c r="D26" s="20">
        <v>60078829</v>
      </c>
      <c r="E26" s="20">
        <v>39319160</v>
      </c>
      <c r="F26" s="20">
        <v>1045961</v>
      </c>
      <c r="G26" s="20">
        <v>499731</v>
      </c>
      <c r="H26" s="20">
        <v>3004839</v>
      </c>
      <c r="I26" s="20">
        <v>2939461</v>
      </c>
      <c r="J26" s="20">
        <v>2278516</v>
      </c>
      <c r="K26" s="20">
        <v>97317</v>
      </c>
      <c r="L26" s="20">
        <v>9547683</v>
      </c>
      <c r="M26" s="20">
        <v>0</v>
      </c>
      <c r="N26" s="20">
        <v>3067196</v>
      </c>
      <c r="O26" s="20">
        <v>194977</v>
      </c>
      <c r="P26" s="20">
        <v>369360</v>
      </c>
      <c r="Q26" s="20">
        <v>14010127</v>
      </c>
      <c r="R26" s="21">
        <f t="shared" si="0"/>
        <v>136453157</v>
      </c>
      <c r="T26" s="8"/>
      <c r="U26" s="22"/>
    </row>
    <row r="27" spans="1:21">
      <c r="A27" s="6"/>
      <c r="C27" s="19" t="s">
        <v>42</v>
      </c>
      <c r="D27" s="20">
        <v>2145576</v>
      </c>
      <c r="E27" s="20">
        <v>1404193</v>
      </c>
      <c r="F27" s="20">
        <v>37354</v>
      </c>
      <c r="G27" s="20">
        <v>17847</v>
      </c>
      <c r="H27" s="20">
        <v>107311</v>
      </c>
      <c r="I27" s="20">
        <v>75133</v>
      </c>
      <c r="J27" s="20">
        <v>58239</v>
      </c>
      <c r="K27" s="20">
        <v>3474</v>
      </c>
      <c r="L27" s="20">
        <v>3773</v>
      </c>
      <c r="M27" s="20">
        <v>0</v>
      </c>
      <c r="N27" s="20">
        <v>5388</v>
      </c>
      <c r="O27" s="20">
        <v>6963</v>
      </c>
      <c r="P27" s="20">
        <v>13191</v>
      </c>
      <c r="Q27" s="20">
        <v>500339</v>
      </c>
      <c r="R27" s="21">
        <f t="shared" si="0"/>
        <v>4378781</v>
      </c>
      <c r="T27" s="8"/>
      <c r="U27" s="22"/>
    </row>
    <row r="28" spans="1:21">
      <c r="A28" s="6"/>
      <c r="C28" s="19" t="s">
        <v>43</v>
      </c>
      <c r="D28" s="20">
        <v>8848235</v>
      </c>
      <c r="E28" s="20">
        <v>5790811</v>
      </c>
      <c r="F28" s="20">
        <v>154045</v>
      </c>
      <c r="G28" s="20">
        <v>73599</v>
      </c>
      <c r="H28" s="20">
        <v>442544</v>
      </c>
      <c r="I28" s="20">
        <v>374626</v>
      </c>
      <c r="J28" s="20">
        <v>290391</v>
      </c>
      <c r="K28" s="20">
        <v>14331</v>
      </c>
      <c r="L28" s="20">
        <v>1322841</v>
      </c>
      <c r="M28" s="20">
        <v>0</v>
      </c>
      <c r="N28" s="20">
        <v>139649</v>
      </c>
      <c r="O28" s="20">
        <v>28715</v>
      </c>
      <c r="P28" s="20">
        <v>54399</v>
      </c>
      <c r="Q28" s="20">
        <v>2063373</v>
      </c>
      <c r="R28" s="21">
        <f t="shared" si="0"/>
        <v>19597559</v>
      </c>
      <c r="T28" s="8"/>
      <c r="U28" s="22"/>
    </row>
    <row r="29" spans="1:21">
      <c r="A29" s="6"/>
      <c r="C29" s="19" t="s">
        <v>44</v>
      </c>
      <c r="D29" s="20">
        <v>20689087</v>
      </c>
      <c r="E29" s="20">
        <v>13540169</v>
      </c>
      <c r="F29" s="20">
        <v>360193</v>
      </c>
      <c r="G29" s="20">
        <v>172090</v>
      </c>
      <c r="H29" s="20">
        <v>1034764</v>
      </c>
      <c r="I29" s="20">
        <v>883504</v>
      </c>
      <c r="J29" s="20">
        <v>684847</v>
      </c>
      <c r="K29" s="20">
        <v>33513</v>
      </c>
      <c r="L29" s="20">
        <v>2620386</v>
      </c>
      <c r="M29" s="20">
        <v>1819782</v>
      </c>
      <c r="N29" s="20">
        <v>1647420</v>
      </c>
      <c r="O29" s="20">
        <v>67143</v>
      </c>
      <c r="P29" s="20">
        <v>127195</v>
      </c>
      <c r="Q29" s="20">
        <v>4824607</v>
      </c>
      <c r="R29" s="21">
        <f t="shared" si="0"/>
        <v>48504700</v>
      </c>
      <c r="T29" s="8"/>
      <c r="U29" s="22"/>
    </row>
    <row r="30" spans="1:21">
      <c r="A30" s="6"/>
      <c r="C30" s="19" t="s">
        <v>45</v>
      </c>
      <c r="D30" s="20">
        <v>2307080</v>
      </c>
      <c r="E30" s="20">
        <v>1509889</v>
      </c>
      <c r="F30" s="20">
        <v>40165</v>
      </c>
      <c r="G30" s="20">
        <v>19190</v>
      </c>
      <c r="H30" s="20">
        <v>115388</v>
      </c>
      <c r="I30" s="20">
        <v>76587</v>
      </c>
      <c r="J30" s="20">
        <v>59367</v>
      </c>
      <c r="K30" s="20">
        <v>3738</v>
      </c>
      <c r="L30" s="20">
        <v>0</v>
      </c>
      <c r="M30" s="20">
        <v>0</v>
      </c>
      <c r="N30" s="20">
        <v>0</v>
      </c>
      <c r="O30" s="20">
        <v>7487</v>
      </c>
      <c r="P30" s="20">
        <v>14183</v>
      </c>
      <c r="Q30" s="20">
        <v>538000</v>
      </c>
      <c r="R30" s="21">
        <f t="shared" si="0"/>
        <v>4691074</v>
      </c>
      <c r="T30" s="8"/>
      <c r="U30" s="22"/>
    </row>
    <row r="31" spans="1:21">
      <c r="A31" s="6"/>
      <c r="C31" s="19" t="s">
        <v>46</v>
      </c>
      <c r="D31" s="20">
        <v>5658533</v>
      </c>
      <c r="E31" s="20">
        <v>3703282</v>
      </c>
      <c r="F31" s="20">
        <v>98514</v>
      </c>
      <c r="G31" s="20">
        <v>47067</v>
      </c>
      <c r="H31" s="20">
        <v>283012</v>
      </c>
      <c r="I31" s="20">
        <v>274936</v>
      </c>
      <c r="J31" s="20">
        <v>213115</v>
      </c>
      <c r="K31" s="20">
        <v>9165</v>
      </c>
      <c r="L31" s="20">
        <v>6577</v>
      </c>
      <c r="M31" s="20">
        <v>0</v>
      </c>
      <c r="N31" s="20">
        <v>2317</v>
      </c>
      <c r="O31" s="20">
        <v>18363</v>
      </c>
      <c r="P31" s="20">
        <v>34788</v>
      </c>
      <c r="Q31" s="20">
        <v>1319546</v>
      </c>
      <c r="R31" s="21">
        <f t="shared" si="0"/>
        <v>11669215</v>
      </c>
      <c r="T31" s="8"/>
      <c r="U31" s="22"/>
    </row>
    <row r="32" spans="1:21">
      <c r="A32" s="6"/>
      <c r="C32" s="19" t="s">
        <v>47</v>
      </c>
      <c r="D32" s="20">
        <v>5697318</v>
      </c>
      <c r="E32" s="20">
        <v>3728663</v>
      </c>
      <c r="F32" s="20">
        <v>99190</v>
      </c>
      <c r="G32" s="20">
        <v>47390</v>
      </c>
      <c r="H32" s="20">
        <v>284952</v>
      </c>
      <c r="I32" s="20">
        <v>201259</v>
      </c>
      <c r="J32" s="20">
        <v>156005</v>
      </c>
      <c r="K32" s="20">
        <v>9228</v>
      </c>
      <c r="L32" s="20">
        <v>778259</v>
      </c>
      <c r="M32" s="20">
        <v>0</v>
      </c>
      <c r="N32" s="20">
        <v>256020</v>
      </c>
      <c r="O32" s="20">
        <v>18489</v>
      </c>
      <c r="P32" s="20">
        <v>35027</v>
      </c>
      <c r="Q32" s="20">
        <v>1328590</v>
      </c>
      <c r="R32" s="21">
        <f t="shared" si="0"/>
        <v>12640390</v>
      </c>
      <c r="T32" s="8"/>
      <c r="U32" s="22"/>
    </row>
    <row r="33" spans="1:21">
      <c r="A33" s="6"/>
      <c r="C33" s="19" t="s">
        <v>48</v>
      </c>
      <c r="D33" s="20">
        <v>10360421</v>
      </c>
      <c r="E33" s="20">
        <v>6780478</v>
      </c>
      <c r="F33" s="20">
        <v>180374</v>
      </c>
      <c r="G33" s="20">
        <v>86177</v>
      </c>
      <c r="H33" s="20">
        <v>518177</v>
      </c>
      <c r="I33" s="20">
        <v>677114</v>
      </c>
      <c r="J33" s="20">
        <v>524863</v>
      </c>
      <c r="K33" s="20">
        <v>16782</v>
      </c>
      <c r="L33" s="20">
        <v>0</v>
      </c>
      <c r="M33" s="20">
        <v>0</v>
      </c>
      <c r="N33" s="20">
        <v>803705</v>
      </c>
      <c r="O33" s="20">
        <v>33623</v>
      </c>
      <c r="P33" s="20">
        <v>63695</v>
      </c>
      <c r="Q33" s="20">
        <v>2416008</v>
      </c>
      <c r="R33" s="21">
        <f t="shared" si="0"/>
        <v>22461417</v>
      </c>
      <c r="T33" s="8"/>
      <c r="U33" s="22"/>
    </row>
    <row r="34" spans="1:21">
      <c r="A34" s="6"/>
      <c r="C34" s="19" t="s">
        <v>49</v>
      </c>
      <c r="D34" s="20">
        <v>3433832</v>
      </c>
      <c r="E34" s="20">
        <v>2247304</v>
      </c>
      <c r="F34" s="20">
        <v>59783</v>
      </c>
      <c r="G34" s="20">
        <v>28562</v>
      </c>
      <c r="H34" s="20">
        <v>171743</v>
      </c>
      <c r="I34" s="20">
        <v>178716</v>
      </c>
      <c r="J34" s="20">
        <v>138532</v>
      </c>
      <c r="K34" s="20">
        <v>5562</v>
      </c>
      <c r="L34" s="20">
        <v>0</v>
      </c>
      <c r="M34" s="20">
        <v>0</v>
      </c>
      <c r="N34" s="20">
        <v>0</v>
      </c>
      <c r="O34" s="20">
        <v>11144</v>
      </c>
      <c r="P34" s="20">
        <v>21111</v>
      </c>
      <c r="Q34" s="20">
        <v>800754</v>
      </c>
      <c r="R34" s="21">
        <f t="shared" si="0"/>
        <v>7097043</v>
      </c>
      <c r="T34" s="8"/>
      <c r="U34" s="22"/>
    </row>
    <row r="35" spans="1:21">
      <c r="A35" s="6"/>
      <c r="C35" s="19" t="s">
        <v>50</v>
      </c>
      <c r="D35" s="20">
        <v>17021303</v>
      </c>
      <c r="E35" s="20">
        <v>11139752</v>
      </c>
      <c r="F35" s="20">
        <v>296337</v>
      </c>
      <c r="G35" s="20">
        <v>141581</v>
      </c>
      <c r="H35" s="20">
        <v>851320</v>
      </c>
      <c r="I35" s="20">
        <v>414911</v>
      </c>
      <c r="J35" s="20">
        <v>321619</v>
      </c>
      <c r="K35" s="20">
        <v>27570</v>
      </c>
      <c r="L35" s="20">
        <v>200640</v>
      </c>
      <c r="M35" s="20">
        <v>2449221</v>
      </c>
      <c r="N35" s="20">
        <v>200634</v>
      </c>
      <c r="O35" s="20">
        <v>55239</v>
      </c>
      <c r="P35" s="20">
        <v>104646</v>
      </c>
      <c r="Q35" s="20">
        <v>3969296</v>
      </c>
      <c r="R35" s="21">
        <f t="shared" si="0"/>
        <v>37194069</v>
      </c>
      <c r="T35" s="8"/>
      <c r="U35" s="22"/>
    </row>
    <row r="36" spans="1:21">
      <c r="A36" s="6"/>
      <c r="C36" s="19" t="s">
        <v>51</v>
      </c>
      <c r="D36" s="20">
        <v>2118065</v>
      </c>
      <c r="E36" s="20">
        <v>1386188</v>
      </c>
      <c r="F36" s="20">
        <v>36875</v>
      </c>
      <c r="G36" s="20">
        <v>17618</v>
      </c>
      <c r="H36" s="20">
        <v>105936</v>
      </c>
      <c r="I36" s="20">
        <v>56820</v>
      </c>
      <c r="J36" s="20">
        <v>44044</v>
      </c>
      <c r="K36" s="20">
        <v>3432</v>
      </c>
      <c r="L36" s="20">
        <v>0</v>
      </c>
      <c r="M36" s="20">
        <v>0</v>
      </c>
      <c r="N36" s="20">
        <v>0</v>
      </c>
      <c r="O36" s="20">
        <v>6874</v>
      </c>
      <c r="P36" s="20">
        <v>13022</v>
      </c>
      <c r="Q36" s="20">
        <v>493924</v>
      </c>
      <c r="R36" s="21">
        <f t="shared" si="0"/>
        <v>4282798</v>
      </c>
      <c r="T36" s="8"/>
      <c r="U36" s="22"/>
    </row>
    <row r="37" spans="1:21">
      <c r="A37" s="6"/>
      <c r="C37" s="19" t="s">
        <v>52</v>
      </c>
      <c r="D37" s="20">
        <v>1550518</v>
      </c>
      <c r="E37" s="20">
        <v>1014751</v>
      </c>
      <c r="F37" s="20">
        <v>26994</v>
      </c>
      <c r="G37" s="20">
        <v>12897</v>
      </c>
      <c r="H37" s="20">
        <v>77549</v>
      </c>
      <c r="I37" s="20">
        <v>46030</v>
      </c>
      <c r="J37" s="20">
        <v>35681</v>
      </c>
      <c r="K37" s="20">
        <v>2511</v>
      </c>
      <c r="L37" s="20">
        <v>0</v>
      </c>
      <c r="M37" s="20">
        <v>0</v>
      </c>
      <c r="N37" s="20">
        <v>0</v>
      </c>
      <c r="O37" s="20">
        <v>5031</v>
      </c>
      <c r="P37" s="20">
        <v>9533</v>
      </c>
      <c r="Q37" s="20">
        <v>361575</v>
      </c>
      <c r="R37" s="21">
        <f t="shared" si="0"/>
        <v>3143070</v>
      </c>
      <c r="T37" s="8"/>
      <c r="U37" s="22"/>
    </row>
    <row r="38" spans="1:21">
      <c r="A38" s="6"/>
      <c r="C38" s="19" t="s">
        <v>53</v>
      </c>
      <c r="D38" s="20">
        <v>6234198</v>
      </c>
      <c r="E38" s="20">
        <v>4080030</v>
      </c>
      <c r="F38" s="20">
        <v>108537</v>
      </c>
      <c r="G38" s="20">
        <v>51855</v>
      </c>
      <c r="H38" s="20">
        <v>311802</v>
      </c>
      <c r="I38" s="20">
        <v>322257</v>
      </c>
      <c r="J38" s="20">
        <v>249796</v>
      </c>
      <c r="K38" s="20">
        <v>10098</v>
      </c>
      <c r="L38" s="20">
        <v>0</v>
      </c>
      <c r="M38" s="20">
        <v>416379</v>
      </c>
      <c r="N38" s="20">
        <v>0</v>
      </c>
      <c r="O38" s="20">
        <v>20233</v>
      </c>
      <c r="P38" s="20">
        <v>38327</v>
      </c>
      <c r="Q38" s="20">
        <v>1453792</v>
      </c>
      <c r="R38" s="21">
        <f t="shared" si="0"/>
        <v>13297304</v>
      </c>
      <c r="T38" s="8"/>
      <c r="U38" s="22"/>
    </row>
    <row r="39" spans="1:21">
      <c r="A39" s="6"/>
      <c r="C39" s="19" t="s">
        <v>54</v>
      </c>
      <c r="D39" s="20">
        <v>1435158</v>
      </c>
      <c r="E39" s="20">
        <v>939253</v>
      </c>
      <c r="F39" s="20">
        <v>24986</v>
      </c>
      <c r="G39" s="20">
        <v>11937</v>
      </c>
      <c r="H39" s="20">
        <v>71780</v>
      </c>
      <c r="I39" s="20">
        <v>44362</v>
      </c>
      <c r="J39" s="20">
        <v>34388</v>
      </c>
      <c r="K39" s="20">
        <v>2325</v>
      </c>
      <c r="L39" s="20">
        <v>75684</v>
      </c>
      <c r="M39" s="20">
        <v>67692</v>
      </c>
      <c r="N39" s="20">
        <v>46462</v>
      </c>
      <c r="O39" s="20">
        <v>4657</v>
      </c>
      <c r="P39" s="20">
        <v>8823</v>
      </c>
      <c r="Q39" s="20">
        <v>334674</v>
      </c>
      <c r="R39" s="21">
        <f t="shared" si="0"/>
        <v>3102181</v>
      </c>
      <c r="T39" s="8"/>
      <c r="U39" s="22"/>
    </row>
    <row r="40" spans="1:21">
      <c r="A40" s="6"/>
      <c r="C40" s="19" t="s">
        <v>55</v>
      </c>
      <c r="D40" s="20">
        <v>4462563</v>
      </c>
      <c r="E40" s="20">
        <v>2920567</v>
      </c>
      <c r="F40" s="20">
        <v>77692</v>
      </c>
      <c r="G40" s="20">
        <v>37119</v>
      </c>
      <c r="H40" s="20">
        <v>223194</v>
      </c>
      <c r="I40" s="20">
        <v>148603</v>
      </c>
      <c r="J40" s="20">
        <v>115191</v>
      </c>
      <c r="K40" s="20">
        <v>7227</v>
      </c>
      <c r="L40" s="20">
        <v>623738</v>
      </c>
      <c r="M40" s="20">
        <v>302290</v>
      </c>
      <c r="N40" s="20">
        <v>276973</v>
      </c>
      <c r="O40" s="20">
        <v>14483</v>
      </c>
      <c r="P40" s="20">
        <v>27435</v>
      </c>
      <c r="Q40" s="20">
        <v>1040651</v>
      </c>
      <c r="R40" s="21">
        <f t="shared" si="0"/>
        <v>10277726</v>
      </c>
      <c r="T40" s="8"/>
      <c r="U40" s="22"/>
    </row>
    <row r="41" spans="1:21">
      <c r="A41" s="6"/>
      <c r="C41" s="19" t="s">
        <v>56</v>
      </c>
      <c r="D41" s="20">
        <v>4822583</v>
      </c>
      <c r="E41" s="20">
        <v>3156185</v>
      </c>
      <c r="F41" s="20">
        <v>83961</v>
      </c>
      <c r="G41" s="20">
        <v>40114</v>
      </c>
      <c r="H41" s="20">
        <v>241202</v>
      </c>
      <c r="I41" s="20">
        <v>198441</v>
      </c>
      <c r="J41" s="20">
        <v>153821</v>
      </c>
      <c r="K41" s="20">
        <v>7812</v>
      </c>
      <c r="L41" s="20">
        <v>328931</v>
      </c>
      <c r="M41" s="20">
        <v>0</v>
      </c>
      <c r="N41" s="20">
        <v>88782</v>
      </c>
      <c r="O41" s="20">
        <v>15651</v>
      </c>
      <c r="P41" s="20">
        <v>29649</v>
      </c>
      <c r="Q41" s="20">
        <v>1124607</v>
      </c>
      <c r="R41" s="21">
        <f t="shared" si="0"/>
        <v>10291739</v>
      </c>
      <c r="T41" s="8"/>
      <c r="U41" s="22"/>
    </row>
    <row r="42" spans="1:21">
      <c r="A42" s="6"/>
      <c r="C42" s="19" t="s">
        <v>57</v>
      </c>
      <c r="D42" s="20">
        <v>2367015</v>
      </c>
      <c r="E42" s="20">
        <v>1549115</v>
      </c>
      <c r="F42" s="20">
        <v>41209</v>
      </c>
      <c r="G42" s="20">
        <v>19689</v>
      </c>
      <c r="H42" s="20">
        <v>118385</v>
      </c>
      <c r="I42" s="20">
        <v>78074</v>
      </c>
      <c r="J42" s="20">
        <v>60517</v>
      </c>
      <c r="K42" s="20">
        <v>3834</v>
      </c>
      <c r="L42" s="20">
        <v>0</v>
      </c>
      <c r="M42" s="20">
        <v>0</v>
      </c>
      <c r="N42" s="20">
        <v>0</v>
      </c>
      <c r="O42" s="20">
        <v>7681</v>
      </c>
      <c r="P42" s="20">
        <v>14552</v>
      </c>
      <c r="Q42" s="20">
        <v>551977</v>
      </c>
      <c r="R42" s="21">
        <f t="shared" si="0"/>
        <v>4812048</v>
      </c>
      <c r="T42" s="8"/>
      <c r="U42" s="22"/>
    </row>
    <row r="43" spans="1:21">
      <c r="A43" s="6"/>
      <c r="C43" s="19" t="s">
        <v>58</v>
      </c>
      <c r="D43" s="20">
        <v>10907114</v>
      </c>
      <c r="E43" s="20">
        <v>7138263</v>
      </c>
      <c r="F43" s="20">
        <v>189891</v>
      </c>
      <c r="G43" s="20">
        <v>90724</v>
      </c>
      <c r="H43" s="20">
        <v>545517</v>
      </c>
      <c r="I43" s="20">
        <v>429753</v>
      </c>
      <c r="J43" s="20">
        <v>333123</v>
      </c>
      <c r="K43" s="20">
        <v>17667</v>
      </c>
      <c r="L43" s="20">
        <v>787125</v>
      </c>
      <c r="M43" s="20">
        <v>867504</v>
      </c>
      <c r="N43" s="20">
        <v>498140</v>
      </c>
      <c r="O43" s="20">
        <v>35397</v>
      </c>
      <c r="P43" s="20">
        <v>67056</v>
      </c>
      <c r="Q43" s="20">
        <v>2543493</v>
      </c>
      <c r="R43" s="21">
        <f t="shared" si="0"/>
        <v>24450767</v>
      </c>
      <c r="T43" s="8"/>
      <c r="U43" s="22"/>
    </row>
    <row r="44" spans="1:21">
      <c r="A44" s="6"/>
      <c r="C44" s="19" t="s">
        <v>59</v>
      </c>
      <c r="D44" s="20">
        <v>3980643</v>
      </c>
      <c r="E44" s="20">
        <v>2605169</v>
      </c>
      <c r="F44" s="20">
        <v>69303</v>
      </c>
      <c r="G44" s="20">
        <v>33111</v>
      </c>
      <c r="H44" s="20">
        <v>199092</v>
      </c>
      <c r="I44" s="20">
        <v>217079</v>
      </c>
      <c r="J44" s="20">
        <v>168268</v>
      </c>
      <c r="K44" s="20">
        <v>6447</v>
      </c>
      <c r="L44" s="20">
        <v>0</v>
      </c>
      <c r="M44" s="20">
        <v>0</v>
      </c>
      <c r="N44" s="20">
        <v>58764</v>
      </c>
      <c r="O44" s="20">
        <v>12919</v>
      </c>
      <c r="P44" s="20">
        <v>24473</v>
      </c>
      <c r="Q44" s="20">
        <v>928271</v>
      </c>
      <c r="R44" s="21">
        <f t="shared" si="0"/>
        <v>8303539</v>
      </c>
      <c r="T44" s="8"/>
      <c r="U44" s="22"/>
    </row>
    <row r="45" spans="1:21">
      <c r="A45" s="6"/>
      <c r="C45" s="19" t="s">
        <v>60</v>
      </c>
      <c r="D45" s="20">
        <v>10312680</v>
      </c>
      <c r="E45" s="20">
        <v>6749232</v>
      </c>
      <c r="F45" s="20">
        <v>179542</v>
      </c>
      <c r="G45" s="20">
        <v>85781</v>
      </c>
      <c r="H45" s="20">
        <v>515788</v>
      </c>
      <c r="I45" s="20">
        <v>581760</v>
      </c>
      <c r="J45" s="20">
        <v>450950</v>
      </c>
      <c r="K45" s="20">
        <v>16704</v>
      </c>
      <c r="L45" s="20">
        <v>0</v>
      </c>
      <c r="M45" s="20">
        <v>0</v>
      </c>
      <c r="N45" s="20">
        <v>0</v>
      </c>
      <c r="O45" s="20">
        <v>33469</v>
      </c>
      <c r="P45" s="20">
        <v>63402</v>
      </c>
      <c r="Q45" s="20">
        <v>2404875</v>
      </c>
      <c r="R45" s="21">
        <f t="shared" si="0"/>
        <v>21394183</v>
      </c>
      <c r="T45" s="8"/>
      <c r="U45" s="22"/>
    </row>
    <row r="46" spans="1:21">
      <c r="A46" s="6"/>
      <c r="C46" s="19" t="s">
        <v>61</v>
      </c>
      <c r="D46" s="20">
        <v>4345723</v>
      </c>
      <c r="E46" s="20">
        <v>2844100</v>
      </c>
      <c r="F46" s="20">
        <v>75658</v>
      </c>
      <c r="G46" s="20">
        <v>36147</v>
      </c>
      <c r="H46" s="20">
        <v>217350</v>
      </c>
      <c r="I46" s="20">
        <v>235004</v>
      </c>
      <c r="J46" s="20">
        <v>182163</v>
      </c>
      <c r="K46" s="20">
        <v>7038</v>
      </c>
      <c r="L46" s="20">
        <v>0</v>
      </c>
      <c r="M46" s="20">
        <v>0</v>
      </c>
      <c r="N46" s="20">
        <v>0</v>
      </c>
      <c r="O46" s="20">
        <v>14104</v>
      </c>
      <c r="P46" s="20">
        <v>26717</v>
      </c>
      <c r="Q46" s="20">
        <v>1013406</v>
      </c>
      <c r="R46" s="21">
        <f t="shared" si="0"/>
        <v>8997410</v>
      </c>
      <c r="T46" s="8"/>
      <c r="U46" s="22"/>
    </row>
    <row r="47" spans="1:21">
      <c r="A47" s="6"/>
      <c r="C47" s="19" t="s">
        <v>62</v>
      </c>
      <c r="D47" s="20">
        <v>16299995</v>
      </c>
      <c r="E47" s="20">
        <v>10667687</v>
      </c>
      <c r="F47" s="20">
        <v>283779</v>
      </c>
      <c r="G47" s="20">
        <v>135582</v>
      </c>
      <c r="H47" s="20">
        <v>815243</v>
      </c>
      <c r="I47" s="20">
        <v>943948</v>
      </c>
      <c r="J47" s="20">
        <v>731697</v>
      </c>
      <c r="K47" s="20">
        <v>26403</v>
      </c>
      <c r="L47" s="20">
        <v>1031689</v>
      </c>
      <c r="M47" s="20">
        <v>0</v>
      </c>
      <c r="N47" s="20">
        <v>0</v>
      </c>
      <c r="O47" s="20">
        <v>52898</v>
      </c>
      <c r="P47" s="20">
        <v>100211</v>
      </c>
      <c r="Q47" s="20">
        <v>3801088</v>
      </c>
      <c r="R47" s="21">
        <f t="shared" si="0"/>
        <v>34890220</v>
      </c>
      <c r="T47" s="8"/>
      <c r="U47" s="22"/>
    </row>
    <row r="48" spans="1:21">
      <c r="A48" s="6"/>
      <c r="C48" s="19" t="s">
        <v>63</v>
      </c>
      <c r="D48" s="20">
        <v>16240282</v>
      </c>
      <c r="E48" s="20">
        <v>10628607</v>
      </c>
      <c r="F48" s="20">
        <v>282741</v>
      </c>
      <c r="G48" s="20">
        <v>135085</v>
      </c>
      <c r="H48" s="20">
        <v>812257</v>
      </c>
      <c r="I48" s="20">
        <v>866829</v>
      </c>
      <c r="J48" s="20">
        <v>671919</v>
      </c>
      <c r="K48" s="20">
        <v>26307</v>
      </c>
      <c r="L48" s="20">
        <v>4558394</v>
      </c>
      <c r="M48" s="20">
        <v>0</v>
      </c>
      <c r="N48" s="20">
        <v>74034</v>
      </c>
      <c r="O48" s="20">
        <v>52705</v>
      </c>
      <c r="P48" s="20">
        <v>99844</v>
      </c>
      <c r="Q48" s="20">
        <v>3787165</v>
      </c>
      <c r="R48" s="21">
        <f t="shared" si="0"/>
        <v>38236169</v>
      </c>
      <c r="T48" s="8"/>
      <c r="U48" s="22"/>
    </row>
    <row r="49" spans="1:21">
      <c r="A49" s="6"/>
      <c r="C49" s="19" t="s">
        <v>64</v>
      </c>
      <c r="D49" s="20">
        <v>5857732</v>
      </c>
      <c r="E49" s="20">
        <v>3833648</v>
      </c>
      <c r="F49" s="20">
        <v>101982</v>
      </c>
      <c r="G49" s="20">
        <v>48725</v>
      </c>
      <c r="H49" s="20">
        <v>292975</v>
      </c>
      <c r="I49" s="20">
        <v>298470</v>
      </c>
      <c r="J49" s="20">
        <v>231358</v>
      </c>
      <c r="K49" s="20">
        <v>9489</v>
      </c>
      <c r="L49" s="20">
        <v>91564</v>
      </c>
      <c r="M49" s="20">
        <v>0</v>
      </c>
      <c r="N49" s="20">
        <v>0</v>
      </c>
      <c r="O49" s="20">
        <v>19010</v>
      </c>
      <c r="P49" s="20">
        <v>36013</v>
      </c>
      <c r="Q49" s="20">
        <v>1365999</v>
      </c>
      <c r="R49" s="21">
        <f t="shared" si="0"/>
        <v>12186965</v>
      </c>
      <c r="T49" s="8"/>
      <c r="U49" s="22"/>
    </row>
    <row r="50" spans="1:21">
      <c r="A50" s="6"/>
      <c r="C50" s="19" t="s">
        <v>65</v>
      </c>
      <c r="D50" s="20">
        <v>1475396</v>
      </c>
      <c r="E50" s="20">
        <v>965587</v>
      </c>
      <c r="F50" s="20">
        <v>25687</v>
      </c>
      <c r="G50" s="20">
        <v>12272</v>
      </c>
      <c r="H50" s="20">
        <v>73793</v>
      </c>
      <c r="I50" s="20">
        <v>48103</v>
      </c>
      <c r="J50" s="20">
        <v>37287</v>
      </c>
      <c r="K50" s="20">
        <v>2391</v>
      </c>
      <c r="L50" s="20">
        <v>77990</v>
      </c>
      <c r="M50" s="20">
        <v>71622</v>
      </c>
      <c r="N50" s="20">
        <v>0</v>
      </c>
      <c r="O50" s="20">
        <v>4788</v>
      </c>
      <c r="P50" s="20">
        <v>9070</v>
      </c>
      <c r="Q50" s="20">
        <v>344058</v>
      </c>
      <c r="R50" s="21">
        <f t="shared" si="0"/>
        <v>3148044</v>
      </c>
      <c r="T50" s="8"/>
      <c r="U50" s="22"/>
    </row>
    <row r="51" spans="1:21">
      <c r="A51" s="6"/>
      <c r="C51" s="19" t="s">
        <v>66</v>
      </c>
      <c r="D51" s="20">
        <v>17009410</v>
      </c>
      <c r="E51" s="20">
        <v>11131970</v>
      </c>
      <c r="F51" s="20">
        <v>296130</v>
      </c>
      <c r="G51" s="20">
        <v>141483</v>
      </c>
      <c r="H51" s="20">
        <v>850726</v>
      </c>
      <c r="I51" s="20">
        <v>869015</v>
      </c>
      <c r="J51" s="20">
        <v>673614</v>
      </c>
      <c r="K51" s="20">
        <v>27552</v>
      </c>
      <c r="L51" s="20">
        <v>0</v>
      </c>
      <c r="M51" s="20">
        <v>0</v>
      </c>
      <c r="N51" s="20">
        <v>545523</v>
      </c>
      <c r="O51" s="20">
        <v>55201</v>
      </c>
      <c r="P51" s="20">
        <v>104573</v>
      </c>
      <c r="Q51" s="20">
        <v>3966523</v>
      </c>
      <c r="R51" s="21">
        <f t="shared" si="0"/>
        <v>35671720</v>
      </c>
      <c r="T51" s="8"/>
      <c r="U51" s="22"/>
    </row>
    <row r="52" spans="1:21">
      <c r="A52" s="6"/>
      <c r="C52" s="19" t="s">
        <v>67</v>
      </c>
      <c r="D52" s="20">
        <v>991553</v>
      </c>
      <c r="E52" s="20">
        <v>648931</v>
      </c>
      <c r="F52" s="20">
        <v>17263</v>
      </c>
      <c r="G52" s="20">
        <v>8248</v>
      </c>
      <c r="H52" s="20">
        <v>49593</v>
      </c>
      <c r="I52" s="20">
        <v>27433</v>
      </c>
      <c r="J52" s="20">
        <v>21264</v>
      </c>
      <c r="K52" s="20">
        <v>1605</v>
      </c>
      <c r="L52" s="20">
        <v>93510</v>
      </c>
      <c r="M52" s="20">
        <v>44830</v>
      </c>
      <c r="N52" s="20">
        <v>11843</v>
      </c>
      <c r="O52" s="20">
        <v>3218</v>
      </c>
      <c r="P52" s="20">
        <v>6096</v>
      </c>
      <c r="Q52" s="20">
        <v>231226</v>
      </c>
      <c r="R52" s="21">
        <f t="shared" si="0"/>
        <v>2156613</v>
      </c>
      <c r="T52" s="8"/>
      <c r="U52" s="22"/>
    </row>
    <row r="53" spans="1:21">
      <c r="A53" s="6"/>
      <c r="C53" s="19" t="s">
        <v>68</v>
      </c>
      <c r="D53" s="20">
        <v>4646834</v>
      </c>
      <c r="E53" s="20">
        <v>3041165</v>
      </c>
      <c r="F53" s="20">
        <v>80901</v>
      </c>
      <c r="G53" s="20">
        <v>38652</v>
      </c>
      <c r="H53" s="20">
        <v>232410</v>
      </c>
      <c r="I53" s="20">
        <v>229442</v>
      </c>
      <c r="J53" s="20">
        <v>177851</v>
      </c>
      <c r="K53" s="20">
        <v>7527</v>
      </c>
      <c r="L53" s="20">
        <v>747124</v>
      </c>
      <c r="M53" s="20">
        <v>0</v>
      </c>
      <c r="N53" s="20">
        <v>231440</v>
      </c>
      <c r="O53" s="20">
        <v>15081</v>
      </c>
      <c r="P53" s="20">
        <v>28569</v>
      </c>
      <c r="Q53" s="20">
        <v>1083618</v>
      </c>
      <c r="R53" s="21">
        <f t="shared" si="0"/>
        <v>10560614</v>
      </c>
      <c r="T53" s="8"/>
      <c r="U53" s="22"/>
    </row>
    <row r="54" spans="1:21">
      <c r="A54" s="6"/>
      <c r="C54" s="19" t="s">
        <v>69</v>
      </c>
      <c r="D54" s="20">
        <v>3317904</v>
      </c>
      <c r="E54" s="20">
        <v>2171435</v>
      </c>
      <c r="F54" s="20">
        <v>57765</v>
      </c>
      <c r="G54" s="20">
        <v>27598</v>
      </c>
      <c r="H54" s="20">
        <v>165945</v>
      </c>
      <c r="I54" s="20">
        <v>128951</v>
      </c>
      <c r="J54" s="20">
        <v>99955</v>
      </c>
      <c r="K54" s="20">
        <v>5373</v>
      </c>
      <c r="L54" s="20">
        <v>705856</v>
      </c>
      <c r="M54" s="20">
        <v>0</v>
      </c>
      <c r="N54" s="20">
        <v>56473</v>
      </c>
      <c r="O54" s="20">
        <v>10768</v>
      </c>
      <c r="P54" s="20">
        <v>20399</v>
      </c>
      <c r="Q54" s="20">
        <v>773723</v>
      </c>
      <c r="R54" s="21">
        <f t="shared" si="0"/>
        <v>7542145</v>
      </c>
      <c r="T54" s="8"/>
      <c r="U54" s="22"/>
    </row>
    <row r="55" spans="1:21">
      <c r="A55" s="6"/>
      <c r="C55" s="19" t="s">
        <v>70</v>
      </c>
      <c r="D55" s="20">
        <v>3066859</v>
      </c>
      <c r="E55" s="20">
        <v>2007134</v>
      </c>
      <c r="F55" s="20">
        <v>53393</v>
      </c>
      <c r="G55" s="20">
        <v>25510</v>
      </c>
      <c r="H55" s="20">
        <v>153388</v>
      </c>
      <c r="I55" s="20">
        <v>107300</v>
      </c>
      <c r="J55" s="20">
        <v>83173</v>
      </c>
      <c r="K55" s="20">
        <v>4968</v>
      </c>
      <c r="L55" s="20">
        <v>478733</v>
      </c>
      <c r="M55" s="20">
        <v>0</v>
      </c>
      <c r="N55" s="20">
        <v>171652</v>
      </c>
      <c r="O55" s="20">
        <v>9954</v>
      </c>
      <c r="P55" s="20">
        <v>18855</v>
      </c>
      <c r="Q55" s="20">
        <v>715179</v>
      </c>
      <c r="R55" s="21">
        <f t="shared" si="0"/>
        <v>6896098</v>
      </c>
      <c r="T55" s="8"/>
      <c r="U55" s="22"/>
    </row>
    <row r="56" spans="1:21">
      <c r="A56" s="6"/>
      <c r="C56" s="19" t="s">
        <v>71</v>
      </c>
      <c r="D56" s="20">
        <v>2519975</v>
      </c>
      <c r="E56" s="20">
        <v>1649221</v>
      </c>
      <c r="F56" s="20">
        <v>43872</v>
      </c>
      <c r="G56" s="20">
        <v>20962</v>
      </c>
      <c r="H56" s="20">
        <v>126037</v>
      </c>
      <c r="I56" s="20">
        <v>88398</v>
      </c>
      <c r="J56" s="20">
        <v>68522</v>
      </c>
      <c r="K56" s="20">
        <v>4083</v>
      </c>
      <c r="L56" s="20">
        <v>0</v>
      </c>
      <c r="M56" s="20">
        <v>0</v>
      </c>
      <c r="N56" s="20">
        <v>0</v>
      </c>
      <c r="O56" s="20">
        <v>8178</v>
      </c>
      <c r="P56" s="20">
        <v>15493</v>
      </c>
      <c r="Q56" s="20">
        <v>587649</v>
      </c>
      <c r="R56" s="21">
        <f t="shared" si="0"/>
        <v>5132390</v>
      </c>
      <c r="T56" s="8"/>
      <c r="U56" s="22"/>
    </row>
    <row r="57" spans="1:21">
      <c r="A57" s="6"/>
      <c r="C57" s="19" t="s">
        <v>72</v>
      </c>
      <c r="D57" s="20">
        <v>8732335</v>
      </c>
      <c r="E57" s="20">
        <v>5714959</v>
      </c>
      <c r="F57" s="20">
        <v>152028</v>
      </c>
      <c r="G57" s="20">
        <v>72635</v>
      </c>
      <c r="H57" s="20">
        <v>436747</v>
      </c>
      <c r="I57" s="20">
        <v>392857</v>
      </c>
      <c r="J57" s="20">
        <v>304522</v>
      </c>
      <c r="K57" s="20">
        <v>14145</v>
      </c>
      <c r="L57" s="20">
        <v>113401</v>
      </c>
      <c r="M57" s="20">
        <v>0</v>
      </c>
      <c r="N57" s="20">
        <v>39359</v>
      </c>
      <c r="O57" s="20">
        <v>28339</v>
      </c>
      <c r="P57" s="20">
        <v>53686</v>
      </c>
      <c r="Q57" s="20">
        <v>2036341</v>
      </c>
      <c r="R57" s="21">
        <f t="shared" si="0"/>
        <v>18091354</v>
      </c>
      <c r="T57" s="8"/>
      <c r="U57" s="22"/>
    </row>
    <row r="58" spans="1:21">
      <c r="A58" s="6"/>
      <c r="C58" s="19" t="s">
        <v>73</v>
      </c>
      <c r="D58" s="20">
        <v>3972800</v>
      </c>
      <c r="E58" s="20">
        <v>2600038</v>
      </c>
      <c r="F58" s="20">
        <v>69165</v>
      </c>
      <c r="G58" s="20">
        <v>33046</v>
      </c>
      <c r="H58" s="20">
        <v>198699</v>
      </c>
      <c r="I58" s="20">
        <v>258256</v>
      </c>
      <c r="J58" s="20">
        <v>200188</v>
      </c>
      <c r="K58" s="20">
        <v>6435</v>
      </c>
      <c r="L58" s="20">
        <v>0</v>
      </c>
      <c r="M58" s="20">
        <v>37122</v>
      </c>
      <c r="N58" s="20">
        <v>0</v>
      </c>
      <c r="O58" s="20">
        <v>12893</v>
      </c>
      <c r="P58" s="20">
        <v>24425</v>
      </c>
      <c r="Q58" s="20">
        <v>926439</v>
      </c>
      <c r="R58" s="21">
        <f t="shared" si="0"/>
        <v>8339506</v>
      </c>
      <c r="T58" s="8"/>
      <c r="U58" s="22"/>
    </row>
    <row r="59" spans="1:21">
      <c r="A59" s="6"/>
      <c r="C59" s="19" t="s">
        <v>74</v>
      </c>
      <c r="D59" s="20">
        <v>1594347</v>
      </c>
      <c r="E59" s="20">
        <v>1043434</v>
      </c>
      <c r="F59" s="20">
        <v>27758</v>
      </c>
      <c r="G59" s="20">
        <v>13262</v>
      </c>
      <c r="H59" s="20">
        <v>79740</v>
      </c>
      <c r="I59" s="20">
        <v>55665</v>
      </c>
      <c r="J59" s="20">
        <v>43147</v>
      </c>
      <c r="K59" s="20">
        <v>2583</v>
      </c>
      <c r="L59" s="20">
        <v>0</v>
      </c>
      <c r="M59" s="20">
        <v>96656</v>
      </c>
      <c r="N59" s="20">
        <v>59373</v>
      </c>
      <c r="O59" s="20">
        <v>5173</v>
      </c>
      <c r="P59" s="20">
        <v>9802</v>
      </c>
      <c r="Q59" s="20">
        <v>371794</v>
      </c>
      <c r="R59" s="21">
        <f t="shared" si="0"/>
        <v>3402734</v>
      </c>
      <c r="T59" s="8"/>
      <c r="U59" s="22"/>
    </row>
    <row r="60" spans="1:21">
      <c r="A60" s="6"/>
      <c r="C60" s="19" t="s">
        <v>75</v>
      </c>
      <c r="D60" s="20">
        <v>14357095</v>
      </c>
      <c r="E60" s="20">
        <v>9396139</v>
      </c>
      <c r="F60" s="20">
        <v>249954</v>
      </c>
      <c r="G60" s="20">
        <v>119421</v>
      </c>
      <c r="H60" s="20">
        <v>718069</v>
      </c>
      <c r="I60" s="20">
        <v>522893</v>
      </c>
      <c r="J60" s="20">
        <v>405320</v>
      </c>
      <c r="K60" s="20">
        <v>23256</v>
      </c>
      <c r="L60" s="20">
        <v>85304</v>
      </c>
      <c r="M60" s="20">
        <v>0</v>
      </c>
      <c r="N60" s="20">
        <v>535194</v>
      </c>
      <c r="O60" s="20">
        <v>46594</v>
      </c>
      <c r="P60" s="20">
        <v>88266</v>
      </c>
      <c r="Q60" s="20">
        <v>3348016</v>
      </c>
      <c r="R60" s="21">
        <f t="shared" si="0"/>
        <v>29895521</v>
      </c>
      <c r="T60" s="8"/>
      <c r="U60" s="22"/>
    </row>
    <row r="61" spans="1:21">
      <c r="A61" s="6"/>
      <c r="C61" s="19" t="s">
        <v>76</v>
      </c>
      <c r="D61" s="20">
        <v>2901505</v>
      </c>
      <c r="E61" s="20">
        <v>1898919</v>
      </c>
      <c r="F61" s="20">
        <v>50514</v>
      </c>
      <c r="G61" s="20">
        <v>24134</v>
      </c>
      <c r="H61" s="20">
        <v>145117</v>
      </c>
      <c r="I61" s="20">
        <v>142457</v>
      </c>
      <c r="J61" s="20">
        <v>110423</v>
      </c>
      <c r="K61" s="20">
        <v>4701</v>
      </c>
      <c r="L61" s="20">
        <v>41830</v>
      </c>
      <c r="M61" s="20">
        <v>141053</v>
      </c>
      <c r="N61" s="20">
        <v>0</v>
      </c>
      <c r="O61" s="20">
        <v>9417</v>
      </c>
      <c r="P61" s="20">
        <v>17838</v>
      </c>
      <c r="Q61" s="20">
        <v>676620</v>
      </c>
      <c r="R61" s="21">
        <f t="shared" si="0"/>
        <v>6164528</v>
      </c>
      <c r="T61" s="8"/>
      <c r="U61" s="22"/>
    </row>
    <row r="62" spans="1:21">
      <c r="A62" s="6"/>
      <c r="C62" s="19" t="s">
        <v>77</v>
      </c>
      <c r="D62" s="20">
        <v>11412877</v>
      </c>
      <c r="E62" s="20">
        <v>7469266</v>
      </c>
      <c r="F62" s="20">
        <v>198695</v>
      </c>
      <c r="G62" s="20">
        <v>94931</v>
      </c>
      <c r="H62" s="20">
        <v>570814</v>
      </c>
      <c r="I62" s="20">
        <v>502959</v>
      </c>
      <c r="J62" s="20">
        <v>389866</v>
      </c>
      <c r="K62" s="20">
        <v>18486</v>
      </c>
      <c r="L62" s="20">
        <v>657976</v>
      </c>
      <c r="M62" s="20">
        <v>351044</v>
      </c>
      <c r="N62" s="20">
        <v>617492</v>
      </c>
      <c r="O62" s="20">
        <v>37038</v>
      </c>
      <c r="P62" s="20">
        <v>70165</v>
      </c>
      <c r="Q62" s="20">
        <v>2661433</v>
      </c>
      <c r="R62" s="21">
        <f t="shared" si="0"/>
        <v>25053042</v>
      </c>
      <c r="T62" s="8"/>
      <c r="U62" s="22"/>
    </row>
    <row r="63" spans="1:21">
      <c r="A63" s="6"/>
      <c r="C63" s="19" t="s">
        <v>78</v>
      </c>
      <c r="D63" s="20">
        <v>4690103</v>
      </c>
      <c r="E63" s="20">
        <v>3069483</v>
      </c>
      <c r="F63" s="20">
        <v>81653</v>
      </c>
      <c r="G63" s="20">
        <v>39012</v>
      </c>
      <c r="H63" s="20">
        <v>234576</v>
      </c>
      <c r="I63" s="20">
        <v>259123</v>
      </c>
      <c r="J63" s="20">
        <v>200858</v>
      </c>
      <c r="K63" s="20">
        <v>7596</v>
      </c>
      <c r="L63" s="20">
        <v>0</v>
      </c>
      <c r="M63" s="20">
        <v>139691</v>
      </c>
      <c r="N63" s="20">
        <v>0</v>
      </c>
      <c r="O63" s="20">
        <v>15222</v>
      </c>
      <c r="P63" s="20">
        <v>28835</v>
      </c>
      <c r="Q63" s="20">
        <v>1093712</v>
      </c>
      <c r="R63" s="21">
        <f t="shared" si="0"/>
        <v>9859864</v>
      </c>
      <c r="T63" s="8"/>
      <c r="U63" s="22"/>
    </row>
    <row r="64" spans="1:21">
      <c r="A64" s="6"/>
      <c r="C64" s="19" t="s">
        <v>79</v>
      </c>
      <c r="D64" s="20">
        <v>3367137</v>
      </c>
      <c r="E64" s="20">
        <v>2203654</v>
      </c>
      <c r="F64" s="20">
        <v>58621</v>
      </c>
      <c r="G64" s="20">
        <v>28008</v>
      </c>
      <c r="H64" s="20">
        <v>168407</v>
      </c>
      <c r="I64" s="20">
        <v>178017</v>
      </c>
      <c r="J64" s="20">
        <v>137989</v>
      </c>
      <c r="K64" s="20">
        <v>5454</v>
      </c>
      <c r="L64" s="20">
        <v>0</v>
      </c>
      <c r="M64" s="20">
        <v>104839</v>
      </c>
      <c r="N64" s="20">
        <v>0</v>
      </c>
      <c r="O64" s="20">
        <v>10927</v>
      </c>
      <c r="P64" s="20">
        <v>20701</v>
      </c>
      <c r="Q64" s="20">
        <v>785202</v>
      </c>
      <c r="R64" s="21">
        <f t="shared" si="0"/>
        <v>7068956</v>
      </c>
      <c r="T64" s="8"/>
      <c r="U64" s="22"/>
    </row>
    <row r="65" spans="1:21">
      <c r="A65" s="6"/>
      <c r="C65" s="19" t="s">
        <v>80</v>
      </c>
      <c r="D65" s="20">
        <v>4441979</v>
      </c>
      <c r="E65" s="20">
        <v>2907095</v>
      </c>
      <c r="F65" s="20">
        <v>77335</v>
      </c>
      <c r="G65" s="20">
        <v>36948</v>
      </c>
      <c r="H65" s="20">
        <v>222165</v>
      </c>
      <c r="I65" s="20">
        <v>254856</v>
      </c>
      <c r="J65" s="20">
        <v>197552</v>
      </c>
      <c r="K65" s="20">
        <v>7194</v>
      </c>
      <c r="L65" s="20">
        <v>0</v>
      </c>
      <c r="M65" s="20">
        <v>0</v>
      </c>
      <c r="N65" s="20">
        <v>0</v>
      </c>
      <c r="O65" s="20">
        <v>14416</v>
      </c>
      <c r="P65" s="20">
        <v>27309</v>
      </c>
      <c r="Q65" s="20">
        <v>1035852</v>
      </c>
      <c r="R65" s="21">
        <f t="shared" si="0"/>
        <v>9222701</v>
      </c>
      <c r="T65" s="8"/>
      <c r="U65" s="22"/>
    </row>
    <row r="66" spans="1:21">
      <c r="A66" s="6"/>
      <c r="C66" s="19" t="s">
        <v>81</v>
      </c>
      <c r="D66" s="20">
        <v>9155049</v>
      </c>
      <c r="E66" s="20">
        <v>5991608</v>
      </c>
      <c r="F66" s="20">
        <v>159387</v>
      </c>
      <c r="G66" s="20">
        <v>76151</v>
      </c>
      <c r="H66" s="20">
        <v>457888</v>
      </c>
      <c r="I66" s="20">
        <v>440922</v>
      </c>
      <c r="J66" s="20">
        <v>341779</v>
      </c>
      <c r="K66" s="20">
        <v>14829</v>
      </c>
      <c r="L66" s="20">
        <v>0</v>
      </c>
      <c r="M66" s="20">
        <v>0</v>
      </c>
      <c r="N66" s="20">
        <v>31936</v>
      </c>
      <c r="O66" s="20">
        <v>29711</v>
      </c>
      <c r="P66" s="20">
        <v>56285</v>
      </c>
      <c r="Q66" s="20">
        <v>2134918</v>
      </c>
      <c r="R66" s="21">
        <f t="shared" si="0"/>
        <v>18890463</v>
      </c>
      <c r="T66" s="8"/>
      <c r="U66" s="22"/>
    </row>
    <row r="67" spans="1:21" ht="13.5" thickBot="1">
      <c r="A67" s="6"/>
      <c r="C67" s="19" t="s">
        <v>82</v>
      </c>
      <c r="D67" s="20">
        <v>49043973</v>
      </c>
      <c r="E67" s="20">
        <v>32097295</v>
      </c>
      <c r="F67" s="20">
        <v>853847</v>
      </c>
      <c r="G67" s="20">
        <v>407943</v>
      </c>
      <c r="H67" s="20">
        <v>2452929</v>
      </c>
      <c r="I67" s="20">
        <v>2169489</v>
      </c>
      <c r="J67" s="20">
        <v>1681681</v>
      </c>
      <c r="K67" s="20">
        <v>79443</v>
      </c>
      <c r="L67" s="20">
        <v>6932979</v>
      </c>
      <c r="M67" s="20">
        <v>3765909</v>
      </c>
      <c r="N67" s="20">
        <v>2957951</v>
      </c>
      <c r="O67" s="20">
        <v>159164</v>
      </c>
      <c r="P67" s="20">
        <v>301519</v>
      </c>
      <c r="Q67" s="20">
        <v>11436847</v>
      </c>
      <c r="R67" s="21">
        <f>SUM(D67:Q67)</f>
        <v>114340969</v>
      </c>
      <c r="T67" s="8"/>
      <c r="U67" s="22"/>
    </row>
    <row r="68" spans="1:21" ht="15.75" customHeight="1">
      <c r="A68" s="6"/>
      <c r="C68" s="24" t="s">
        <v>83</v>
      </c>
      <c r="D68" s="25">
        <f>SUM(D10:D67)</f>
        <v>490170888</v>
      </c>
      <c r="E68" s="25">
        <f t="shared" ref="E68:L68" si="1">SUM(E10:E67)</f>
        <v>320796993</v>
      </c>
      <c r="F68" s="25">
        <f t="shared" si="1"/>
        <v>8533782</v>
      </c>
      <c r="G68" s="25">
        <f>SUM(G10:G67)</f>
        <v>4077201</v>
      </c>
      <c r="H68" s="25">
        <f>SUM(H10:H67)</f>
        <v>24515858</v>
      </c>
      <c r="I68" s="25">
        <f t="shared" si="1"/>
        <v>22939063</v>
      </c>
      <c r="J68" s="25">
        <f t="shared" si="1"/>
        <v>17781164</v>
      </c>
      <c r="K68" s="25">
        <f t="shared" si="1"/>
        <v>793980</v>
      </c>
      <c r="L68" s="25">
        <f t="shared" si="1"/>
        <v>47174704</v>
      </c>
      <c r="M68" s="25">
        <f>SUM(M10:M67)</f>
        <v>12475168</v>
      </c>
      <c r="N68" s="25">
        <f>SUM(N10:N67)</f>
        <v>16061974</v>
      </c>
      <c r="O68" s="25">
        <f>SUM(O10:O67)</f>
        <v>1590769</v>
      </c>
      <c r="P68" s="25">
        <f>SUM(P10:P67)</f>
        <v>3013536</v>
      </c>
      <c r="Q68" s="25">
        <f t="shared" ref="Q68" si="2">SUM(Q10:Q67)</f>
        <v>114305782</v>
      </c>
      <c r="R68" s="25">
        <f>SUM(R10:R67)</f>
        <v>1084230862</v>
      </c>
      <c r="T68" s="8"/>
      <c r="U68" s="22"/>
    </row>
    <row r="69" spans="1:21" ht="12" customHeight="1" thickBot="1">
      <c r="A69" s="6"/>
      <c r="C69" s="26"/>
      <c r="D69" s="27"/>
      <c r="E69" s="27"/>
      <c r="F69" s="27"/>
      <c r="G69" s="27"/>
      <c r="H69" s="27"/>
      <c r="I69" s="27"/>
      <c r="J69" s="28"/>
      <c r="K69" s="27"/>
      <c r="L69" s="27"/>
      <c r="M69" s="27"/>
      <c r="N69" s="27"/>
      <c r="O69" s="27"/>
      <c r="P69" s="27"/>
      <c r="Q69" s="27"/>
      <c r="R69" s="27"/>
      <c r="S69" s="5" t="s">
        <v>14</v>
      </c>
      <c r="T69" s="8"/>
      <c r="U69" s="22"/>
    </row>
    <row r="70" spans="1:21" ht="0.75" customHeight="1" thickBot="1">
      <c r="A70" s="6"/>
      <c r="C70" s="29"/>
      <c r="D70" s="28"/>
      <c r="E70" s="29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T70" s="8"/>
      <c r="U70" s="22"/>
    </row>
    <row r="71" spans="1:21" ht="6" customHeight="1">
      <c r="A71" s="6"/>
      <c r="C7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/>
      <c r="T71" s="8"/>
      <c r="U71" s="22"/>
    </row>
    <row r="72" spans="1:21" ht="7.5" customHeight="1" thickBot="1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3"/>
      <c r="U72" s="22"/>
    </row>
    <row r="73" spans="1:21" ht="13.5" thickTop="1">
      <c r="A73"/>
      <c r="B73"/>
      <c r="U73" s="22"/>
    </row>
    <row r="74" spans="1:21">
      <c r="E74" s="35">
        <f>+E68+M68</f>
        <v>333272161</v>
      </c>
      <c r="R74" s="43">
        <f>+R68-Q68</f>
        <v>969925080</v>
      </c>
    </row>
  </sheetData>
  <mergeCells count="6">
    <mergeCell ref="C7:R7"/>
    <mergeCell ref="C2:R2"/>
    <mergeCell ref="C3:R3"/>
    <mergeCell ref="C4:R4"/>
    <mergeCell ref="C5:R5"/>
    <mergeCell ref="C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B0CA-CEDE-49FC-A0C7-44CFFB81A8F2}">
  <dimension ref="A1:V73"/>
  <sheetViews>
    <sheetView topLeftCell="C8" workbookViewId="0">
      <pane xSplit="1" ySplit="2" topLeftCell="D10" activePane="bottomRight" state="frozen"/>
      <selection activeCell="C8" sqref="C8"/>
      <selection pane="topRight" activeCell="D8" sqref="D8"/>
      <selection pane="bottomLeft" activeCell="C10" sqref="C10"/>
      <selection pane="bottomRight" activeCell="A79" sqref="A79"/>
    </sheetView>
  </sheetViews>
  <sheetFormatPr baseColWidth="10" defaultColWidth="11.42578125" defaultRowHeight="12.75"/>
  <cols>
    <col min="1" max="1" width="1.28515625" style="5" customWidth="1"/>
    <col min="2" max="2" width="3.7109375" style="5" customWidth="1"/>
    <col min="3" max="3" width="33" style="5" customWidth="1"/>
    <col min="4" max="4" width="18.42578125" style="34" customWidth="1"/>
    <col min="5" max="5" width="19.28515625" style="5" customWidth="1"/>
    <col min="6" max="7" width="19.28515625" style="34" customWidth="1"/>
    <col min="8" max="8" width="19" style="34" customWidth="1"/>
    <col min="9" max="9" width="18.7109375" style="34" customWidth="1"/>
    <col min="10" max="10" width="19" style="34" customWidth="1"/>
    <col min="11" max="17" width="18.7109375" style="34" customWidth="1"/>
    <col min="18" max="18" width="19.28515625" style="34" customWidth="1"/>
    <col min="19" max="19" width="4" style="5" customWidth="1"/>
    <col min="20" max="20" width="1.28515625" style="5" customWidth="1"/>
    <col min="21" max="21" width="17.42578125" style="5" customWidth="1"/>
    <col min="22" max="22" width="19.28515625" style="5" customWidth="1"/>
    <col min="23" max="16384" width="11.42578125" style="5"/>
  </cols>
  <sheetData>
    <row r="1" spans="1:22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4"/>
    </row>
    <row r="2" spans="1:22" ht="18" customHeight="1">
      <c r="A2" s="6"/>
      <c r="B2" s="7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T2" s="8"/>
    </row>
    <row r="3" spans="1:22" ht="19.5" customHeight="1">
      <c r="A3" s="6"/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T3" s="8"/>
    </row>
    <row r="4" spans="1:22" ht="15">
      <c r="A4" s="6"/>
      <c r="C4" s="40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T4" s="8"/>
    </row>
    <row r="5" spans="1:22" ht="15" customHeight="1">
      <c r="A5" s="6"/>
      <c r="C5" s="41" t="s">
        <v>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T5" s="8"/>
    </row>
    <row r="6" spans="1:22" ht="15.75" customHeight="1">
      <c r="A6" s="6"/>
      <c r="C6" s="42" t="s">
        <v>91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T6" s="8"/>
    </row>
    <row r="7" spans="1:22" ht="16.5" customHeight="1" thickBot="1">
      <c r="A7" s="6"/>
      <c r="C7" s="38" t="s">
        <v>4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T7" s="8"/>
    </row>
    <row r="8" spans="1:22">
      <c r="A8" s="6"/>
      <c r="C8" s="9"/>
      <c r="D8" s="10" t="s">
        <v>5</v>
      </c>
      <c r="E8" s="11" t="s">
        <v>6</v>
      </c>
      <c r="F8" s="10" t="s">
        <v>7</v>
      </c>
      <c r="G8" s="10" t="s">
        <v>8</v>
      </c>
      <c r="H8" s="12" t="s">
        <v>5</v>
      </c>
      <c r="I8" s="13" t="s">
        <v>9</v>
      </c>
      <c r="J8" s="13" t="s">
        <v>10</v>
      </c>
      <c r="K8" s="12" t="s">
        <v>11</v>
      </c>
      <c r="L8" s="12" t="s">
        <v>5</v>
      </c>
      <c r="M8" s="12" t="s">
        <v>12</v>
      </c>
      <c r="N8" s="12" t="s">
        <v>84</v>
      </c>
      <c r="O8" s="12" t="s">
        <v>85</v>
      </c>
      <c r="P8" s="36" t="s">
        <v>88</v>
      </c>
      <c r="Q8" s="36" t="s">
        <v>88</v>
      </c>
      <c r="R8" s="12" t="s">
        <v>13</v>
      </c>
      <c r="T8" s="8"/>
    </row>
    <row r="9" spans="1:22" ht="13.5" thickBot="1">
      <c r="A9" s="6"/>
      <c r="B9" s="5" t="s">
        <v>14</v>
      </c>
      <c r="C9" s="14" t="s">
        <v>15</v>
      </c>
      <c r="D9" s="15" t="s">
        <v>16</v>
      </c>
      <c r="E9" s="16" t="s">
        <v>17</v>
      </c>
      <c r="F9" s="15" t="s">
        <v>14</v>
      </c>
      <c r="G9" s="15" t="s">
        <v>14</v>
      </c>
      <c r="H9" s="17" t="s">
        <v>18</v>
      </c>
      <c r="I9" s="18" t="s">
        <v>19</v>
      </c>
      <c r="J9" s="18" t="s">
        <v>20</v>
      </c>
      <c r="K9" s="17" t="s">
        <v>21</v>
      </c>
      <c r="L9" s="17" t="s">
        <v>22</v>
      </c>
      <c r="M9" s="17" t="s">
        <v>23</v>
      </c>
      <c r="N9" s="17" t="s">
        <v>86</v>
      </c>
      <c r="O9" s="17"/>
      <c r="P9" s="37" t="s">
        <v>87</v>
      </c>
      <c r="Q9" s="37" t="s">
        <v>90</v>
      </c>
      <c r="R9" s="17" t="s">
        <v>24</v>
      </c>
      <c r="T9" s="8"/>
    </row>
    <row r="10" spans="1:22">
      <c r="A10" s="6"/>
      <c r="C10" s="19" t="s">
        <v>25</v>
      </c>
      <c r="D10" s="20">
        <v>11134655</v>
      </c>
      <c r="E10" s="20">
        <v>4914771</v>
      </c>
      <c r="F10" s="20">
        <v>41248</v>
      </c>
      <c r="G10" s="20">
        <v>91742</v>
      </c>
      <c r="H10" s="20">
        <v>493855</v>
      </c>
      <c r="I10" s="20">
        <v>370087</v>
      </c>
      <c r="J10" s="20">
        <v>290915</v>
      </c>
      <c r="K10" s="20">
        <v>15348</v>
      </c>
      <c r="L10" s="20">
        <v>52102</v>
      </c>
      <c r="M10" s="20">
        <v>0</v>
      </c>
      <c r="N10" s="20">
        <v>105886</v>
      </c>
      <c r="O10" s="20">
        <v>30234</v>
      </c>
      <c r="P10" s="20">
        <v>14565</v>
      </c>
      <c r="Q10" s="20">
        <v>552493</v>
      </c>
      <c r="R10" s="21">
        <f t="shared" ref="R10:R66" si="0">SUM(D10:Q10)</f>
        <v>18107901</v>
      </c>
      <c r="T10" s="8"/>
      <c r="U10" s="22"/>
      <c r="V10" s="23"/>
    </row>
    <row r="11" spans="1:22">
      <c r="A11" s="6"/>
      <c r="C11" s="19" t="s">
        <v>26</v>
      </c>
      <c r="D11" s="20">
        <v>8996324</v>
      </c>
      <c r="E11" s="20">
        <v>3970925</v>
      </c>
      <c r="F11" s="20">
        <v>33327</v>
      </c>
      <c r="G11" s="20">
        <v>74124</v>
      </c>
      <c r="H11" s="20">
        <v>399015</v>
      </c>
      <c r="I11" s="20">
        <v>294559</v>
      </c>
      <c r="J11" s="20">
        <v>231544</v>
      </c>
      <c r="K11" s="20">
        <v>12408</v>
      </c>
      <c r="L11" s="20">
        <v>0</v>
      </c>
      <c r="M11" s="20">
        <v>0</v>
      </c>
      <c r="N11" s="20">
        <v>0</v>
      </c>
      <c r="O11" s="20">
        <v>24427</v>
      </c>
      <c r="P11" s="20">
        <v>11769</v>
      </c>
      <c r="Q11" s="20">
        <v>446392</v>
      </c>
      <c r="R11" s="21">
        <f t="shared" si="0"/>
        <v>14494814</v>
      </c>
      <c r="T11" s="8"/>
      <c r="U11" s="22"/>
      <c r="V11" s="23"/>
    </row>
    <row r="12" spans="1:22">
      <c r="A12" s="6"/>
      <c r="C12" s="19" t="s">
        <v>27</v>
      </c>
      <c r="D12" s="20">
        <v>7414737</v>
      </c>
      <c r="E12" s="20">
        <v>3272820</v>
      </c>
      <c r="F12" s="20">
        <v>27467</v>
      </c>
      <c r="G12" s="20">
        <v>61091</v>
      </c>
      <c r="H12" s="20">
        <v>328872</v>
      </c>
      <c r="I12" s="20">
        <v>173675</v>
      </c>
      <c r="J12" s="20">
        <v>136522</v>
      </c>
      <c r="K12" s="20">
        <v>10224</v>
      </c>
      <c r="L12" s="20">
        <v>484372</v>
      </c>
      <c r="M12" s="20">
        <v>0</v>
      </c>
      <c r="N12" s="20">
        <v>120029</v>
      </c>
      <c r="O12" s="20">
        <v>20135</v>
      </c>
      <c r="P12" s="20">
        <v>9700</v>
      </c>
      <c r="Q12" s="20">
        <v>367912</v>
      </c>
      <c r="R12" s="21">
        <f t="shared" si="0"/>
        <v>12427556</v>
      </c>
      <c r="T12" s="8"/>
      <c r="U12" s="22"/>
      <c r="V12" s="23"/>
    </row>
    <row r="13" spans="1:22">
      <c r="A13" s="6"/>
      <c r="C13" s="19" t="s">
        <v>28</v>
      </c>
      <c r="D13" s="20">
        <v>8458438</v>
      </c>
      <c r="E13" s="20">
        <v>3733505</v>
      </c>
      <c r="F13" s="20">
        <v>31334</v>
      </c>
      <c r="G13" s="20">
        <v>69693</v>
      </c>
      <c r="H13" s="20">
        <v>375164</v>
      </c>
      <c r="I13" s="20">
        <v>271044</v>
      </c>
      <c r="J13" s="20">
        <v>213060</v>
      </c>
      <c r="K13" s="20">
        <v>11664</v>
      </c>
      <c r="L13" s="20">
        <v>436671</v>
      </c>
      <c r="M13" s="20">
        <v>0</v>
      </c>
      <c r="N13" s="20">
        <v>104689</v>
      </c>
      <c r="O13" s="20">
        <v>22968</v>
      </c>
      <c r="P13" s="20">
        <v>11065</v>
      </c>
      <c r="Q13" s="20">
        <v>419701</v>
      </c>
      <c r="R13" s="21">
        <f t="shared" si="0"/>
        <v>14158996</v>
      </c>
      <c r="T13" s="8"/>
      <c r="U13" s="22"/>
      <c r="V13" s="23"/>
    </row>
    <row r="14" spans="1:22">
      <c r="A14" s="6"/>
      <c r="C14" s="19" t="s">
        <v>29</v>
      </c>
      <c r="D14" s="20">
        <v>63944632</v>
      </c>
      <c r="E14" s="20">
        <v>28224781</v>
      </c>
      <c r="F14" s="20">
        <v>236879</v>
      </c>
      <c r="G14" s="20">
        <v>526863</v>
      </c>
      <c r="H14" s="20">
        <v>2836144</v>
      </c>
      <c r="I14" s="20">
        <v>2502700</v>
      </c>
      <c r="J14" s="20">
        <v>1967297</v>
      </c>
      <c r="K14" s="20">
        <v>88152</v>
      </c>
      <c r="L14" s="20">
        <v>15949155</v>
      </c>
      <c r="M14" s="20">
        <v>2907000</v>
      </c>
      <c r="N14" s="20">
        <v>2219829</v>
      </c>
      <c r="O14" s="20">
        <v>173630</v>
      </c>
      <c r="P14" s="20">
        <v>83649</v>
      </c>
      <c r="Q14" s="20">
        <v>3172884</v>
      </c>
      <c r="R14" s="21">
        <f t="shared" si="0"/>
        <v>124833595</v>
      </c>
      <c r="T14" s="8"/>
      <c r="U14" s="22"/>
      <c r="V14" s="23"/>
    </row>
    <row r="15" spans="1:22">
      <c r="A15" s="6"/>
      <c r="C15" s="19" t="s">
        <v>30</v>
      </c>
      <c r="D15" s="20">
        <v>11841039</v>
      </c>
      <c r="E15" s="20">
        <v>5226564</v>
      </c>
      <c r="F15" s="20">
        <v>43864</v>
      </c>
      <c r="G15" s="20">
        <v>97563</v>
      </c>
      <c r="H15" s="20">
        <v>525188</v>
      </c>
      <c r="I15" s="20">
        <v>455038</v>
      </c>
      <c r="J15" s="20">
        <v>357691</v>
      </c>
      <c r="K15" s="20">
        <v>16320</v>
      </c>
      <c r="L15" s="20">
        <v>0</v>
      </c>
      <c r="M15" s="20">
        <v>418611</v>
      </c>
      <c r="N15" s="20">
        <v>0</v>
      </c>
      <c r="O15" s="20">
        <v>32152</v>
      </c>
      <c r="P15" s="20">
        <v>15489</v>
      </c>
      <c r="Q15" s="20">
        <v>587545</v>
      </c>
      <c r="R15" s="21">
        <f t="shared" si="0"/>
        <v>19617064</v>
      </c>
      <c r="T15" s="8"/>
      <c r="U15" s="22"/>
      <c r="V15" s="23"/>
    </row>
    <row r="16" spans="1:22">
      <c r="A16" s="6"/>
      <c r="C16" s="19" t="s">
        <v>31</v>
      </c>
      <c r="D16" s="20">
        <v>23583007</v>
      </c>
      <c r="E16" s="20">
        <v>10409396</v>
      </c>
      <c r="F16" s="20">
        <v>87363</v>
      </c>
      <c r="G16" s="20">
        <v>194309</v>
      </c>
      <c r="H16" s="20">
        <v>1045976</v>
      </c>
      <c r="I16" s="20">
        <v>739847</v>
      </c>
      <c r="J16" s="20">
        <v>581571</v>
      </c>
      <c r="K16" s="20">
        <v>32508</v>
      </c>
      <c r="L16" s="20">
        <v>1490043</v>
      </c>
      <c r="M16" s="20">
        <v>0</v>
      </c>
      <c r="N16" s="20">
        <v>154875</v>
      </c>
      <c r="O16" s="20">
        <v>64036</v>
      </c>
      <c r="P16" s="20">
        <v>30850</v>
      </c>
      <c r="Q16" s="20">
        <v>1170170</v>
      </c>
      <c r="R16" s="21">
        <f t="shared" si="0"/>
        <v>39583951</v>
      </c>
      <c r="T16" s="8"/>
      <c r="U16" s="22"/>
      <c r="V16" s="23"/>
    </row>
    <row r="17" spans="1:22">
      <c r="A17" s="6"/>
      <c r="C17" s="19" t="s">
        <v>32</v>
      </c>
      <c r="D17" s="20">
        <v>15310836</v>
      </c>
      <c r="E17" s="20">
        <v>6758112</v>
      </c>
      <c r="F17" s="20">
        <v>56718</v>
      </c>
      <c r="G17" s="20">
        <v>126151</v>
      </c>
      <c r="H17" s="20">
        <v>679080</v>
      </c>
      <c r="I17" s="20">
        <v>695787</v>
      </c>
      <c r="J17" s="20">
        <v>546934</v>
      </c>
      <c r="K17" s="20">
        <v>21108</v>
      </c>
      <c r="L17" s="20">
        <v>0</v>
      </c>
      <c r="M17" s="20">
        <v>0</v>
      </c>
      <c r="N17" s="20">
        <v>0</v>
      </c>
      <c r="O17" s="20">
        <v>41573</v>
      </c>
      <c r="P17" s="20">
        <v>20029</v>
      </c>
      <c r="Q17" s="20">
        <v>759713</v>
      </c>
      <c r="R17" s="21">
        <f t="shared" si="0"/>
        <v>25016041</v>
      </c>
      <c r="T17" s="8"/>
      <c r="U17" s="22"/>
      <c r="V17" s="23"/>
    </row>
    <row r="18" spans="1:22">
      <c r="A18" s="6"/>
      <c r="C18" s="19" t="s">
        <v>33</v>
      </c>
      <c r="D18" s="20">
        <v>24792323</v>
      </c>
      <c r="E18" s="20">
        <v>10943184</v>
      </c>
      <c r="F18" s="20">
        <v>91841</v>
      </c>
      <c r="G18" s="20">
        <v>204272</v>
      </c>
      <c r="H18" s="20">
        <v>1099614</v>
      </c>
      <c r="I18" s="20">
        <v>675832</v>
      </c>
      <c r="J18" s="20">
        <v>531249</v>
      </c>
      <c r="K18" s="20">
        <v>34176</v>
      </c>
      <c r="L18" s="20">
        <v>510033</v>
      </c>
      <c r="M18" s="20">
        <v>0</v>
      </c>
      <c r="N18" s="20">
        <v>74607</v>
      </c>
      <c r="O18" s="20">
        <v>67320</v>
      </c>
      <c r="P18" s="20">
        <v>32432</v>
      </c>
      <c r="Q18" s="20">
        <v>1230175</v>
      </c>
      <c r="R18" s="21">
        <f t="shared" si="0"/>
        <v>40287058</v>
      </c>
      <c r="T18" s="8"/>
      <c r="U18" s="22"/>
      <c r="V18" s="23"/>
    </row>
    <row r="19" spans="1:22">
      <c r="A19" s="6"/>
      <c r="C19" s="19" t="s">
        <v>34</v>
      </c>
      <c r="D19" s="20">
        <v>5698761</v>
      </c>
      <c r="E19" s="20">
        <v>2515399</v>
      </c>
      <c r="F19" s="20">
        <v>21111</v>
      </c>
      <c r="G19" s="20">
        <v>46953</v>
      </c>
      <c r="H19" s="20">
        <v>252762</v>
      </c>
      <c r="I19" s="20">
        <v>126901</v>
      </c>
      <c r="J19" s="20">
        <v>99755</v>
      </c>
      <c r="K19" s="20">
        <v>7860</v>
      </c>
      <c r="L19" s="20">
        <v>629553</v>
      </c>
      <c r="M19" s="20">
        <v>0</v>
      </c>
      <c r="N19" s="20">
        <v>104730</v>
      </c>
      <c r="O19" s="20">
        <v>15474</v>
      </c>
      <c r="P19" s="20">
        <v>7455</v>
      </c>
      <c r="Q19" s="20">
        <v>282769</v>
      </c>
      <c r="R19" s="21">
        <f t="shared" si="0"/>
        <v>9809483</v>
      </c>
      <c r="T19" s="8"/>
      <c r="U19" s="22"/>
      <c r="V19" s="23"/>
    </row>
    <row r="20" spans="1:22">
      <c r="A20" s="6"/>
      <c r="C20" s="19" t="s">
        <v>35</v>
      </c>
      <c r="D20" s="20">
        <v>6360041</v>
      </c>
      <c r="E20" s="20">
        <v>2807284</v>
      </c>
      <c r="F20" s="20">
        <v>23561</v>
      </c>
      <c r="G20" s="20">
        <v>52404</v>
      </c>
      <c r="H20" s="20">
        <v>282091</v>
      </c>
      <c r="I20" s="20">
        <v>170358</v>
      </c>
      <c r="J20" s="20">
        <v>133911</v>
      </c>
      <c r="K20" s="20">
        <v>8772</v>
      </c>
      <c r="L20" s="20">
        <v>0</v>
      </c>
      <c r="M20" s="20">
        <v>135892</v>
      </c>
      <c r="N20" s="20">
        <v>0</v>
      </c>
      <c r="O20" s="20">
        <v>17270</v>
      </c>
      <c r="P20" s="20">
        <v>8320</v>
      </c>
      <c r="Q20" s="20">
        <v>315579</v>
      </c>
      <c r="R20" s="21">
        <f t="shared" si="0"/>
        <v>10315483</v>
      </c>
      <c r="T20" s="8"/>
      <c r="U20" s="22"/>
      <c r="V20" s="23"/>
    </row>
    <row r="21" spans="1:22">
      <c r="A21" s="6"/>
      <c r="C21" s="19" t="s">
        <v>36</v>
      </c>
      <c r="D21" s="20">
        <v>271543596</v>
      </c>
      <c r="E21" s="20">
        <v>119857730</v>
      </c>
      <c r="F21" s="20">
        <v>1005919</v>
      </c>
      <c r="G21" s="20">
        <v>2237347</v>
      </c>
      <c r="H21" s="20">
        <v>12043825</v>
      </c>
      <c r="I21" s="20">
        <v>12405677</v>
      </c>
      <c r="J21" s="20">
        <v>9751729</v>
      </c>
      <c r="K21" s="20">
        <v>374364</v>
      </c>
      <c r="L21" s="20">
        <v>41142393</v>
      </c>
      <c r="M21" s="20">
        <v>0</v>
      </c>
      <c r="N21" s="20">
        <v>10525094</v>
      </c>
      <c r="O21" s="20">
        <v>737323</v>
      </c>
      <c r="P21" s="20">
        <v>355220</v>
      </c>
      <c r="Q21" s="20">
        <v>13473790</v>
      </c>
      <c r="R21" s="21">
        <f t="shared" si="0"/>
        <v>495454007</v>
      </c>
      <c r="T21" s="8"/>
      <c r="U21" s="22"/>
      <c r="V21" s="23"/>
    </row>
    <row r="22" spans="1:22">
      <c r="A22" s="6"/>
      <c r="C22" s="19" t="s">
        <v>37</v>
      </c>
      <c r="D22" s="20">
        <v>13787921</v>
      </c>
      <c r="E22" s="20">
        <v>6085907</v>
      </c>
      <c r="F22" s="20">
        <v>51077</v>
      </c>
      <c r="G22" s="20">
        <v>113604</v>
      </c>
      <c r="H22" s="20">
        <v>611535</v>
      </c>
      <c r="I22" s="20">
        <v>474292</v>
      </c>
      <c r="J22" s="20">
        <v>372828</v>
      </c>
      <c r="K22" s="20">
        <v>19008</v>
      </c>
      <c r="L22" s="20">
        <v>453554</v>
      </c>
      <c r="M22" s="20">
        <v>0</v>
      </c>
      <c r="N22" s="20">
        <v>0</v>
      </c>
      <c r="O22" s="20">
        <v>37438</v>
      </c>
      <c r="P22" s="20">
        <v>18037</v>
      </c>
      <c r="Q22" s="20">
        <v>684146</v>
      </c>
      <c r="R22" s="21">
        <f t="shared" si="0"/>
        <v>22709347</v>
      </c>
      <c r="T22" s="8"/>
      <c r="U22" s="22"/>
      <c r="V22" s="23"/>
    </row>
    <row r="23" spans="1:22">
      <c r="A23" s="6"/>
      <c r="C23" s="19" t="s">
        <v>38</v>
      </c>
      <c r="D23" s="20">
        <v>9996942</v>
      </c>
      <c r="E23" s="20">
        <v>4412592</v>
      </c>
      <c r="F23" s="20">
        <v>37033</v>
      </c>
      <c r="G23" s="20">
        <v>82371</v>
      </c>
      <c r="H23" s="20">
        <v>443396</v>
      </c>
      <c r="I23" s="20">
        <v>371649</v>
      </c>
      <c r="J23" s="20">
        <v>292142</v>
      </c>
      <c r="K23" s="20">
        <v>13788</v>
      </c>
      <c r="L23" s="20">
        <v>579716</v>
      </c>
      <c r="M23" s="20">
        <v>528683</v>
      </c>
      <c r="N23" s="20">
        <v>141022</v>
      </c>
      <c r="O23" s="20">
        <v>27145</v>
      </c>
      <c r="P23" s="20">
        <v>13077</v>
      </c>
      <c r="Q23" s="20">
        <v>496042</v>
      </c>
      <c r="R23" s="21">
        <f t="shared" si="0"/>
        <v>17435598</v>
      </c>
      <c r="T23" s="8"/>
      <c r="U23" s="22"/>
      <c r="V23" s="23"/>
    </row>
    <row r="24" spans="1:22">
      <c r="A24" s="6"/>
      <c r="C24" s="19" t="s">
        <v>39</v>
      </c>
      <c r="D24" s="20">
        <v>38669266</v>
      </c>
      <c r="E24" s="20">
        <v>17068382</v>
      </c>
      <c r="F24" s="20">
        <v>143248</v>
      </c>
      <c r="G24" s="20">
        <v>318610</v>
      </c>
      <c r="H24" s="20">
        <v>1715107</v>
      </c>
      <c r="I24" s="20">
        <v>1225669</v>
      </c>
      <c r="J24" s="20">
        <v>963464</v>
      </c>
      <c r="K24" s="20">
        <v>53316</v>
      </c>
      <c r="L24" s="20">
        <v>0</v>
      </c>
      <c r="M24" s="20">
        <v>0</v>
      </c>
      <c r="N24" s="20">
        <v>199129</v>
      </c>
      <c r="O24" s="20">
        <v>104998</v>
      </c>
      <c r="P24" s="20">
        <v>50585</v>
      </c>
      <c r="Q24" s="20">
        <v>1918741</v>
      </c>
      <c r="R24" s="21">
        <f t="shared" si="0"/>
        <v>62430515</v>
      </c>
      <c r="T24" s="8"/>
      <c r="U24" s="22"/>
      <c r="V24" s="23"/>
    </row>
    <row r="25" spans="1:22">
      <c r="A25" s="6"/>
      <c r="C25" s="19" t="s">
        <v>40</v>
      </c>
      <c r="D25" s="20">
        <v>25039550</v>
      </c>
      <c r="E25" s="20">
        <v>11052310</v>
      </c>
      <c r="F25" s="20">
        <v>92758</v>
      </c>
      <c r="G25" s="20">
        <v>206309</v>
      </c>
      <c r="H25" s="20">
        <v>1110581</v>
      </c>
      <c r="I25" s="20">
        <v>1195737</v>
      </c>
      <c r="J25" s="20">
        <v>939930</v>
      </c>
      <c r="K25" s="20">
        <v>34524</v>
      </c>
      <c r="L25" s="20">
        <v>7152</v>
      </c>
      <c r="M25" s="20">
        <v>846702</v>
      </c>
      <c r="N25" s="20">
        <v>41725</v>
      </c>
      <c r="O25" s="20">
        <v>67991</v>
      </c>
      <c r="P25" s="20">
        <v>32756</v>
      </c>
      <c r="Q25" s="20">
        <v>1242443</v>
      </c>
      <c r="R25" s="21">
        <f t="shared" si="0"/>
        <v>41910468</v>
      </c>
      <c r="T25" s="8"/>
      <c r="U25" s="22"/>
      <c r="V25" s="23"/>
    </row>
    <row r="26" spans="1:22">
      <c r="A26" s="6"/>
      <c r="C26" s="19" t="s">
        <v>41</v>
      </c>
      <c r="D26" s="20">
        <v>282352657</v>
      </c>
      <c r="E26" s="20">
        <v>124628786</v>
      </c>
      <c r="F26" s="20">
        <v>1045961</v>
      </c>
      <c r="G26" s="20">
        <v>2326406</v>
      </c>
      <c r="H26" s="20">
        <v>12523249</v>
      </c>
      <c r="I26" s="20">
        <v>11423546</v>
      </c>
      <c r="J26" s="20">
        <v>8979703</v>
      </c>
      <c r="K26" s="20">
        <v>389268</v>
      </c>
      <c r="L26" s="20">
        <v>30706216</v>
      </c>
      <c r="M26" s="20">
        <v>0</v>
      </c>
      <c r="N26" s="20">
        <v>10092183</v>
      </c>
      <c r="O26" s="20">
        <v>766674</v>
      </c>
      <c r="P26" s="20">
        <v>369360</v>
      </c>
      <c r="Q26" s="20">
        <v>14010127</v>
      </c>
      <c r="R26" s="21">
        <f t="shared" si="0"/>
        <v>499614136</v>
      </c>
      <c r="T26" s="8"/>
      <c r="U26" s="22"/>
      <c r="V26" s="23"/>
    </row>
    <row r="27" spans="1:22">
      <c r="A27" s="6"/>
      <c r="C27" s="19" t="s">
        <v>42</v>
      </c>
      <c r="D27" s="20">
        <v>10083573</v>
      </c>
      <c r="E27" s="20">
        <v>4450830</v>
      </c>
      <c r="F27" s="20">
        <v>37354</v>
      </c>
      <c r="G27" s="20">
        <v>83084</v>
      </c>
      <c r="H27" s="20">
        <v>447239</v>
      </c>
      <c r="I27" s="20">
        <v>291986</v>
      </c>
      <c r="J27" s="20">
        <v>229523</v>
      </c>
      <c r="K27" s="20">
        <v>13896</v>
      </c>
      <c r="L27" s="20">
        <v>131033</v>
      </c>
      <c r="M27" s="20">
        <v>0</v>
      </c>
      <c r="N27" s="20">
        <v>52525</v>
      </c>
      <c r="O27" s="20">
        <v>27380</v>
      </c>
      <c r="P27" s="20">
        <v>13191</v>
      </c>
      <c r="Q27" s="20">
        <v>500339</v>
      </c>
      <c r="R27" s="21">
        <f t="shared" si="0"/>
        <v>16361953</v>
      </c>
      <c r="T27" s="8"/>
      <c r="U27" s="22"/>
      <c r="V27" s="23"/>
    </row>
    <row r="28" spans="1:22">
      <c r="A28" s="6"/>
      <c r="C28" s="19" t="s">
        <v>43</v>
      </c>
      <c r="D28" s="20">
        <v>41584083</v>
      </c>
      <c r="E28" s="20">
        <v>18354966</v>
      </c>
      <c r="F28" s="20">
        <v>154045</v>
      </c>
      <c r="G28" s="20">
        <v>342627</v>
      </c>
      <c r="H28" s="20">
        <v>1844389</v>
      </c>
      <c r="I28" s="20">
        <v>1455900</v>
      </c>
      <c r="J28" s="20">
        <v>1144438</v>
      </c>
      <c r="K28" s="20">
        <v>57324</v>
      </c>
      <c r="L28" s="20">
        <v>3771899</v>
      </c>
      <c r="M28" s="20">
        <v>0</v>
      </c>
      <c r="N28" s="20">
        <v>369120</v>
      </c>
      <c r="O28" s="20">
        <v>112913</v>
      </c>
      <c r="P28" s="20">
        <v>54399</v>
      </c>
      <c r="Q28" s="20">
        <v>2063373</v>
      </c>
      <c r="R28" s="21">
        <f t="shared" si="0"/>
        <v>71309476</v>
      </c>
      <c r="T28" s="8"/>
      <c r="U28" s="22"/>
      <c r="V28" s="23"/>
    </row>
    <row r="29" spans="1:22">
      <c r="A29" s="6"/>
      <c r="C29" s="19" t="s">
        <v>44</v>
      </c>
      <c r="D29" s="20">
        <v>97232567</v>
      </c>
      <c r="E29" s="20">
        <v>42917876</v>
      </c>
      <c r="F29" s="20">
        <v>360193</v>
      </c>
      <c r="G29" s="20">
        <v>801135</v>
      </c>
      <c r="H29" s="20">
        <v>4312579</v>
      </c>
      <c r="I29" s="20">
        <v>3433539</v>
      </c>
      <c r="J29" s="20">
        <v>2699002</v>
      </c>
      <c r="K29" s="20">
        <v>134052</v>
      </c>
      <c r="L29" s="20">
        <v>14953831</v>
      </c>
      <c r="M29" s="20">
        <v>7397694</v>
      </c>
      <c r="N29" s="20">
        <v>5625390</v>
      </c>
      <c r="O29" s="20">
        <v>264017</v>
      </c>
      <c r="P29" s="20">
        <v>127195</v>
      </c>
      <c r="Q29" s="20">
        <v>4824607</v>
      </c>
      <c r="R29" s="21">
        <f t="shared" si="0"/>
        <v>185083677</v>
      </c>
      <c r="T29" s="8"/>
      <c r="U29" s="22"/>
      <c r="V29" s="23"/>
    </row>
    <row r="30" spans="1:22">
      <c r="A30" s="6"/>
      <c r="C30" s="19" t="s">
        <v>45</v>
      </c>
      <c r="D30" s="20">
        <v>10842591</v>
      </c>
      <c r="E30" s="20">
        <v>4785853</v>
      </c>
      <c r="F30" s="20">
        <v>40165</v>
      </c>
      <c r="G30" s="20">
        <v>89337</v>
      </c>
      <c r="H30" s="20">
        <v>480903</v>
      </c>
      <c r="I30" s="20">
        <v>297644</v>
      </c>
      <c r="J30" s="20">
        <v>233968</v>
      </c>
      <c r="K30" s="20">
        <v>14952</v>
      </c>
      <c r="L30" s="20">
        <v>0</v>
      </c>
      <c r="M30" s="20">
        <v>0</v>
      </c>
      <c r="N30" s="20">
        <v>0</v>
      </c>
      <c r="O30" s="20">
        <v>29440</v>
      </c>
      <c r="P30" s="20">
        <v>14183</v>
      </c>
      <c r="Q30" s="20">
        <v>538000</v>
      </c>
      <c r="R30" s="21">
        <f t="shared" si="0"/>
        <v>17367036</v>
      </c>
      <c r="T30" s="8"/>
      <c r="U30" s="22"/>
      <c r="V30" s="23"/>
    </row>
    <row r="31" spans="1:22">
      <c r="A31" s="6"/>
      <c r="C31" s="19" t="s">
        <v>46</v>
      </c>
      <c r="D31" s="20">
        <v>26593433</v>
      </c>
      <c r="E31" s="20">
        <v>11738186</v>
      </c>
      <c r="F31" s="20">
        <v>98514</v>
      </c>
      <c r="G31" s="20">
        <v>219112</v>
      </c>
      <c r="H31" s="20">
        <v>1179508</v>
      </c>
      <c r="I31" s="20">
        <v>1068473</v>
      </c>
      <c r="J31" s="20">
        <v>839896</v>
      </c>
      <c r="K31" s="20">
        <v>36660</v>
      </c>
      <c r="L31" s="20">
        <v>1310750</v>
      </c>
      <c r="M31" s="20">
        <v>0</v>
      </c>
      <c r="N31" s="20">
        <v>471524</v>
      </c>
      <c r="O31" s="20">
        <v>72209</v>
      </c>
      <c r="P31" s="20">
        <v>34788</v>
      </c>
      <c r="Q31" s="20">
        <v>1319546</v>
      </c>
      <c r="R31" s="21">
        <f t="shared" si="0"/>
        <v>44982599</v>
      </c>
      <c r="T31" s="8"/>
      <c r="U31" s="22"/>
      <c r="V31" s="23"/>
    </row>
    <row r="32" spans="1:22">
      <c r="A32" s="6"/>
      <c r="C32" s="19" t="s">
        <v>47</v>
      </c>
      <c r="D32" s="20">
        <v>26775701</v>
      </c>
      <c r="E32" s="20">
        <v>11818635</v>
      </c>
      <c r="F32" s="20">
        <v>99190</v>
      </c>
      <c r="G32" s="20">
        <v>220614</v>
      </c>
      <c r="H32" s="20">
        <v>1187591</v>
      </c>
      <c r="I32" s="20">
        <v>782146</v>
      </c>
      <c r="J32" s="20">
        <v>614821</v>
      </c>
      <c r="K32" s="20">
        <v>36912</v>
      </c>
      <c r="L32" s="20">
        <v>2925147</v>
      </c>
      <c r="M32" s="20">
        <v>0</v>
      </c>
      <c r="N32" s="20">
        <v>1015850</v>
      </c>
      <c r="O32" s="20">
        <v>72702</v>
      </c>
      <c r="P32" s="20">
        <v>35027</v>
      </c>
      <c r="Q32" s="20">
        <v>1328590</v>
      </c>
      <c r="R32" s="21">
        <f t="shared" si="0"/>
        <v>46912926</v>
      </c>
      <c r="T32" s="8"/>
      <c r="U32" s="22"/>
      <c r="V32" s="23"/>
    </row>
    <row r="33" spans="1:22">
      <c r="A33" s="6"/>
      <c r="C33" s="19" t="s">
        <v>48</v>
      </c>
      <c r="D33" s="20">
        <v>48690908</v>
      </c>
      <c r="E33" s="20">
        <v>21491879</v>
      </c>
      <c r="F33" s="20">
        <v>180374</v>
      </c>
      <c r="G33" s="20">
        <v>401182</v>
      </c>
      <c r="H33" s="20">
        <v>2159602</v>
      </c>
      <c r="I33" s="20">
        <v>2631444</v>
      </c>
      <c r="J33" s="20">
        <v>2068501</v>
      </c>
      <c r="K33" s="20">
        <v>67128</v>
      </c>
      <c r="L33" s="20">
        <v>0</v>
      </c>
      <c r="M33" s="20">
        <v>0</v>
      </c>
      <c r="N33" s="20">
        <v>1364287</v>
      </c>
      <c r="O33" s="20">
        <v>132211</v>
      </c>
      <c r="P33" s="20">
        <v>63695</v>
      </c>
      <c r="Q33" s="20">
        <v>2416008</v>
      </c>
      <c r="R33" s="21">
        <f t="shared" si="0"/>
        <v>81667219</v>
      </c>
      <c r="T33" s="8"/>
      <c r="U33" s="22"/>
      <c r="V33" s="23"/>
    </row>
    <row r="34" spans="1:22">
      <c r="A34" s="6"/>
      <c r="C34" s="19" t="s">
        <v>49</v>
      </c>
      <c r="D34" s="20">
        <v>16137989</v>
      </c>
      <c r="E34" s="20">
        <v>7123211</v>
      </c>
      <c r="F34" s="20">
        <v>59783</v>
      </c>
      <c r="G34" s="20">
        <v>132966</v>
      </c>
      <c r="H34" s="20">
        <v>715772</v>
      </c>
      <c r="I34" s="20">
        <v>694537</v>
      </c>
      <c r="J34" s="20">
        <v>545954</v>
      </c>
      <c r="K34" s="20">
        <v>22248</v>
      </c>
      <c r="L34" s="20">
        <v>0</v>
      </c>
      <c r="M34" s="20">
        <v>0</v>
      </c>
      <c r="N34" s="20">
        <v>0</v>
      </c>
      <c r="O34" s="20">
        <v>43819</v>
      </c>
      <c r="P34" s="20">
        <v>21111</v>
      </c>
      <c r="Q34" s="20">
        <v>800754</v>
      </c>
      <c r="R34" s="21">
        <f t="shared" si="0"/>
        <v>26298144</v>
      </c>
      <c r="T34" s="8"/>
      <c r="U34" s="22"/>
      <c r="V34" s="23"/>
    </row>
    <row r="35" spans="1:22">
      <c r="A35" s="6"/>
      <c r="C35" s="19" t="s">
        <v>50</v>
      </c>
      <c r="D35" s="20">
        <v>79995069</v>
      </c>
      <c r="E35" s="20">
        <v>35309348</v>
      </c>
      <c r="F35" s="20">
        <v>296337</v>
      </c>
      <c r="G35" s="20">
        <v>659108</v>
      </c>
      <c r="H35" s="20">
        <v>3548039</v>
      </c>
      <c r="I35" s="20">
        <v>1612462</v>
      </c>
      <c r="J35" s="20">
        <v>1267506</v>
      </c>
      <c r="K35" s="20">
        <v>110280</v>
      </c>
      <c r="L35" s="20">
        <v>3766344</v>
      </c>
      <c r="M35" s="20">
        <v>10294231</v>
      </c>
      <c r="N35" s="20">
        <v>946155</v>
      </c>
      <c r="O35" s="20">
        <v>217210</v>
      </c>
      <c r="P35" s="20">
        <v>104646</v>
      </c>
      <c r="Q35" s="20">
        <v>3969296</v>
      </c>
      <c r="R35" s="21">
        <f t="shared" si="0"/>
        <v>142096031</v>
      </c>
      <c r="T35" s="8"/>
      <c r="U35" s="22"/>
      <c r="V35" s="23"/>
    </row>
    <row r="36" spans="1:22">
      <c r="A36" s="6"/>
      <c r="C36" s="19" t="s">
        <v>51</v>
      </c>
      <c r="D36" s="20">
        <v>9954281</v>
      </c>
      <c r="E36" s="20">
        <v>4393759</v>
      </c>
      <c r="F36" s="20">
        <v>36875</v>
      </c>
      <c r="G36" s="20">
        <v>82017</v>
      </c>
      <c r="H36" s="20">
        <v>441508</v>
      </c>
      <c r="I36" s="20">
        <v>220816</v>
      </c>
      <c r="J36" s="20">
        <v>173576</v>
      </c>
      <c r="K36" s="20">
        <v>13728</v>
      </c>
      <c r="L36" s="20">
        <v>0</v>
      </c>
      <c r="M36" s="20">
        <v>0</v>
      </c>
      <c r="N36" s="20">
        <v>0</v>
      </c>
      <c r="O36" s="20">
        <v>27028</v>
      </c>
      <c r="P36" s="20">
        <v>13022</v>
      </c>
      <c r="Q36" s="20">
        <v>493924</v>
      </c>
      <c r="R36" s="21">
        <f t="shared" si="0"/>
        <v>15850534</v>
      </c>
      <c r="T36" s="8"/>
      <c r="U36" s="22"/>
      <c r="V36" s="23"/>
    </row>
    <row r="37" spans="1:22">
      <c r="A37" s="6"/>
      <c r="C37" s="19" t="s">
        <v>52</v>
      </c>
      <c r="D37" s="20">
        <v>7286974</v>
      </c>
      <c r="E37" s="20">
        <v>3216428</v>
      </c>
      <c r="F37" s="20">
        <v>26994</v>
      </c>
      <c r="G37" s="20">
        <v>60040</v>
      </c>
      <c r="H37" s="20">
        <v>323199</v>
      </c>
      <c r="I37" s="20">
        <v>178887</v>
      </c>
      <c r="J37" s="20">
        <v>140617</v>
      </c>
      <c r="K37" s="20">
        <v>10044</v>
      </c>
      <c r="L37" s="20">
        <v>0</v>
      </c>
      <c r="M37" s="20">
        <v>0</v>
      </c>
      <c r="N37" s="20">
        <v>0</v>
      </c>
      <c r="O37" s="20">
        <v>19785</v>
      </c>
      <c r="P37" s="20">
        <v>9533</v>
      </c>
      <c r="Q37" s="20">
        <v>361575</v>
      </c>
      <c r="R37" s="21">
        <f t="shared" si="0"/>
        <v>11634076</v>
      </c>
      <c r="T37" s="8"/>
      <c r="U37" s="22"/>
      <c r="V37" s="23"/>
    </row>
    <row r="38" spans="1:22">
      <c r="A38" s="6"/>
      <c r="C38" s="19" t="s">
        <v>53</v>
      </c>
      <c r="D38" s="20">
        <v>29298878</v>
      </c>
      <c r="E38" s="20">
        <v>12932350</v>
      </c>
      <c r="F38" s="20">
        <v>108537</v>
      </c>
      <c r="G38" s="20">
        <v>241403</v>
      </c>
      <c r="H38" s="20">
        <v>1299496</v>
      </c>
      <c r="I38" s="20">
        <v>1252379</v>
      </c>
      <c r="J38" s="20">
        <v>984454</v>
      </c>
      <c r="K38" s="20">
        <v>40392</v>
      </c>
      <c r="L38" s="20">
        <v>881788</v>
      </c>
      <c r="M38" s="20">
        <v>1633726</v>
      </c>
      <c r="N38" s="20">
        <v>77260</v>
      </c>
      <c r="O38" s="20">
        <v>79556</v>
      </c>
      <c r="P38" s="20">
        <v>38327</v>
      </c>
      <c r="Q38" s="20">
        <v>1453792</v>
      </c>
      <c r="R38" s="21">
        <f t="shared" si="0"/>
        <v>50322338</v>
      </c>
      <c r="T38" s="8"/>
      <c r="U38" s="22"/>
      <c r="V38" s="23"/>
    </row>
    <row r="39" spans="1:22">
      <c r="A39" s="6"/>
      <c r="C39" s="19" t="s">
        <v>54</v>
      </c>
      <c r="D39" s="20">
        <v>6744819</v>
      </c>
      <c r="E39" s="20">
        <v>2977123</v>
      </c>
      <c r="F39" s="20">
        <v>24986</v>
      </c>
      <c r="G39" s="20">
        <v>55572</v>
      </c>
      <c r="H39" s="20">
        <v>299155</v>
      </c>
      <c r="I39" s="20">
        <v>172401</v>
      </c>
      <c r="J39" s="20">
        <v>135520</v>
      </c>
      <c r="K39" s="20">
        <v>9300</v>
      </c>
      <c r="L39" s="20">
        <v>434713</v>
      </c>
      <c r="M39" s="20">
        <v>147523</v>
      </c>
      <c r="N39" s="20">
        <v>192047</v>
      </c>
      <c r="O39" s="20">
        <v>18313</v>
      </c>
      <c r="P39" s="20">
        <v>8823</v>
      </c>
      <c r="Q39" s="20">
        <v>334674</v>
      </c>
      <c r="R39" s="21">
        <f t="shared" si="0"/>
        <v>11554969</v>
      </c>
      <c r="T39" s="8"/>
      <c r="U39" s="22"/>
      <c r="V39" s="23"/>
    </row>
    <row r="40" spans="1:22">
      <c r="A40" s="6"/>
      <c r="C40" s="19" t="s">
        <v>55</v>
      </c>
      <c r="D40" s="20">
        <v>20972725</v>
      </c>
      <c r="E40" s="20">
        <v>9257238</v>
      </c>
      <c r="F40" s="20">
        <v>77692</v>
      </c>
      <c r="G40" s="20">
        <v>172801</v>
      </c>
      <c r="H40" s="20">
        <v>930205</v>
      </c>
      <c r="I40" s="20">
        <v>577516</v>
      </c>
      <c r="J40" s="20">
        <v>453969</v>
      </c>
      <c r="K40" s="20">
        <v>28908</v>
      </c>
      <c r="L40" s="20">
        <v>2446766</v>
      </c>
      <c r="M40" s="20">
        <v>1246645</v>
      </c>
      <c r="N40" s="20">
        <v>849983</v>
      </c>
      <c r="O40" s="20">
        <v>56948</v>
      </c>
      <c r="P40" s="20">
        <v>27435</v>
      </c>
      <c r="Q40" s="20">
        <v>1040651</v>
      </c>
      <c r="R40" s="21">
        <f t="shared" si="0"/>
        <v>38139482</v>
      </c>
      <c r="T40" s="8"/>
      <c r="U40" s="22"/>
      <c r="V40" s="23"/>
    </row>
    <row r="41" spans="1:22">
      <c r="A41" s="6"/>
      <c r="C41" s="19" t="s">
        <v>56</v>
      </c>
      <c r="D41" s="20">
        <v>22664709</v>
      </c>
      <c r="E41" s="20">
        <v>10004068</v>
      </c>
      <c r="F41" s="20">
        <v>83961</v>
      </c>
      <c r="G41" s="20">
        <v>186742</v>
      </c>
      <c r="H41" s="20">
        <v>1005257</v>
      </c>
      <c r="I41" s="20">
        <v>771196</v>
      </c>
      <c r="J41" s="20">
        <v>606213</v>
      </c>
      <c r="K41" s="20">
        <v>31248</v>
      </c>
      <c r="L41" s="20">
        <v>2805193</v>
      </c>
      <c r="M41" s="20">
        <v>0</v>
      </c>
      <c r="N41" s="20">
        <v>688235</v>
      </c>
      <c r="O41" s="20">
        <v>61542</v>
      </c>
      <c r="P41" s="20">
        <v>29649</v>
      </c>
      <c r="Q41" s="20">
        <v>1124607</v>
      </c>
      <c r="R41" s="21">
        <f t="shared" si="0"/>
        <v>40062620</v>
      </c>
      <c r="T41" s="8"/>
      <c r="U41" s="22"/>
      <c r="V41" s="23"/>
    </row>
    <row r="42" spans="1:22">
      <c r="A42" s="6"/>
      <c r="C42" s="19" t="s">
        <v>57</v>
      </c>
      <c r="D42" s="20">
        <v>11124265</v>
      </c>
      <c r="E42" s="20">
        <v>4910183</v>
      </c>
      <c r="F42" s="20">
        <v>41209</v>
      </c>
      <c r="G42" s="20">
        <v>91657</v>
      </c>
      <c r="H42" s="20">
        <v>493393</v>
      </c>
      <c r="I42" s="20">
        <v>303414</v>
      </c>
      <c r="J42" s="20">
        <v>238504</v>
      </c>
      <c r="K42" s="20">
        <v>15336</v>
      </c>
      <c r="L42" s="20">
        <v>3436</v>
      </c>
      <c r="M42" s="20">
        <v>0</v>
      </c>
      <c r="N42" s="20">
        <v>15807</v>
      </c>
      <c r="O42" s="20">
        <v>30204</v>
      </c>
      <c r="P42" s="20">
        <v>14552</v>
      </c>
      <c r="Q42" s="20">
        <v>551977</v>
      </c>
      <c r="R42" s="21">
        <f t="shared" si="0"/>
        <v>17833937</v>
      </c>
      <c r="T42" s="8"/>
      <c r="U42" s="22"/>
      <c r="V42" s="23"/>
    </row>
    <row r="43" spans="1:22">
      <c r="A43" s="6"/>
      <c r="C43" s="19" t="s">
        <v>58</v>
      </c>
      <c r="D43" s="20">
        <v>51260192</v>
      </c>
      <c r="E43" s="20">
        <v>22625943</v>
      </c>
      <c r="F43" s="20">
        <v>189891</v>
      </c>
      <c r="G43" s="20">
        <v>422351</v>
      </c>
      <c r="H43" s="20">
        <v>2273548</v>
      </c>
      <c r="I43" s="20">
        <v>1670140</v>
      </c>
      <c r="J43" s="20">
        <v>1312846</v>
      </c>
      <c r="K43" s="20">
        <v>70668</v>
      </c>
      <c r="L43" s="20">
        <v>4231391</v>
      </c>
      <c r="M43" s="20">
        <v>3604074</v>
      </c>
      <c r="N43" s="20">
        <v>1660049</v>
      </c>
      <c r="O43" s="20">
        <v>139186</v>
      </c>
      <c r="P43" s="20">
        <v>67056</v>
      </c>
      <c r="Q43" s="20">
        <v>2543493</v>
      </c>
      <c r="R43" s="21">
        <f t="shared" si="0"/>
        <v>92070828</v>
      </c>
      <c r="T43" s="8"/>
      <c r="U43" s="22"/>
      <c r="V43" s="23"/>
    </row>
    <row r="44" spans="1:22">
      <c r="A44" s="6"/>
      <c r="C44" s="19" t="s">
        <v>59</v>
      </c>
      <c r="D44" s="20">
        <v>18707836</v>
      </c>
      <c r="E44" s="20">
        <v>8257525</v>
      </c>
      <c r="F44" s="20">
        <v>69303</v>
      </c>
      <c r="G44" s="20">
        <v>154141</v>
      </c>
      <c r="H44" s="20">
        <v>829754</v>
      </c>
      <c r="I44" s="20">
        <v>843629</v>
      </c>
      <c r="J44" s="20">
        <v>663151</v>
      </c>
      <c r="K44" s="20">
        <v>25788</v>
      </c>
      <c r="L44" s="20">
        <v>0</v>
      </c>
      <c r="M44" s="20">
        <v>0</v>
      </c>
      <c r="N44" s="20">
        <v>164946</v>
      </c>
      <c r="O44" s="20">
        <v>50798</v>
      </c>
      <c r="P44" s="20">
        <v>24473</v>
      </c>
      <c r="Q44" s="20">
        <v>928271</v>
      </c>
      <c r="R44" s="21">
        <f t="shared" si="0"/>
        <v>30719615</v>
      </c>
      <c r="T44" s="8"/>
      <c r="U44" s="22"/>
      <c r="V44" s="23"/>
    </row>
    <row r="45" spans="1:22">
      <c r="A45" s="6"/>
      <c r="C45" s="19" t="s">
        <v>60</v>
      </c>
      <c r="D45" s="20">
        <v>48466532</v>
      </c>
      <c r="E45" s="20">
        <v>21392841</v>
      </c>
      <c r="F45" s="20">
        <v>179542</v>
      </c>
      <c r="G45" s="20">
        <v>399334</v>
      </c>
      <c r="H45" s="20">
        <v>2149645</v>
      </c>
      <c r="I45" s="20">
        <v>2260878</v>
      </c>
      <c r="J45" s="20">
        <v>1777210</v>
      </c>
      <c r="K45" s="20">
        <v>66816</v>
      </c>
      <c r="L45" s="20">
        <v>0</v>
      </c>
      <c r="M45" s="20">
        <v>0</v>
      </c>
      <c r="N45" s="20">
        <v>0</v>
      </c>
      <c r="O45" s="20">
        <v>131602</v>
      </c>
      <c r="P45" s="20">
        <v>63402</v>
      </c>
      <c r="Q45" s="20">
        <v>2404875</v>
      </c>
      <c r="R45" s="21">
        <f t="shared" si="0"/>
        <v>79292677</v>
      </c>
      <c r="T45" s="8"/>
      <c r="U45" s="22"/>
      <c r="V45" s="23"/>
    </row>
    <row r="46" spans="1:22">
      <c r="A46" s="6"/>
      <c r="C46" s="19" t="s">
        <v>61</v>
      </c>
      <c r="D46" s="20">
        <v>20423609</v>
      </c>
      <c r="E46" s="20">
        <v>9014860</v>
      </c>
      <c r="F46" s="20">
        <v>75658</v>
      </c>
      <c r="G46" s="20">
        <v>168276</v>
      </c>
      <c r="H46" s="20">
        <v>905848</v>
      </c>
      <c r="I46" s="20">
        <v>913289</v>
      </c>
      <c r="J46" s="20">
        <v>717911</v>
      </c>
      <c r="K46" s="20">
        <v>28152</v>
      </c>
      <c r="L46" s="20">
        <v>3218</v>
      </c>
      <c r="M46" s="20">
        <v>0</v>
      </c>
      <c r="N46" s="20">
        <v>187079</v>
      </c>
      <c r="O46" s="20">
        <v>55457</v>
      </c>
      <c r="P46" s="20">
        <v>26717</v>
      </c>
      <c r="Q46" s="20">
        <v>1013406</v>
      </c>
      <c r="R46" s="21">
        <f t="shared" si="0"/>
        <v>33533480</v>
      </c>
      <c r="T46" s="8"/>
      <c r="U46" s="22"/>
      <c r="V46" s="23"/>
    </row>
    <row r="47" spans="1:22">
      <c r="A47" s="6"/>
      <c r="C47" s="19" t="s">
        <v>62</v>
      </c>
      <c r="D47" s="20">
        <v>76605139</v>
      </c>
      <c r="E47" s="20">
        <v>33813054</v>
      </c>
      <c r="F47" s="20">
        <v>283779</v>
      </c>
      <c r="G47" s="20">
        <v>631177</v>
      </c>
      <c r="H47" s="20">
        <v>3397683</v>
      </c>
      <c r="I47" s="20">
        <v>3668437</v>
      </c>
      <c r="J47" s="20">
        <v>2883646</v>
      </c>
      <c r="K47" s="20">
        <v>105612</v>
      </c>
      <c r="L47" s="20">
        <v>1031689</v>
      </c>
      <c r="M47" s="20">
        <v>0</v>
      </c>
      <c r="N47" s="20">
        <v>0</v>
      </c>
      <c r="O47" s="20">
        <v>208006</v>
      </c>
      <c r="P47" s="20">
        <v>100211</v>
      </c>
      <c r="Q47" s="20">
        <v>3801088</v>
      </c>
      <c r="R47" s="21">
        <f t="shared" si="0"/>
        <v>126529521</v>
      </c>
      <c r="T47" s="8"/>
      <c r="U47" s="22"/>
      <c r="V47" s="23"/>
    </row>
    <row r="48" spans="1:22">
      <c r="A48" s="6"/>
      <c r="C48" s="19" t="s">
        <v>63</v>
      </c>
      <c r="D48" s="20">
        <v>76324505</v>
      </c>
      <c r="E48" s="20">
        <v>33689183</v>
      </c>
      <c r="F48" s="20">
        <v>282741</v>
      </c>
      <c r="G48" s="20">
        <v>628864</v>
      </c>
      <c r="H48" s="20">
        <v>3385239</v>
      </c>
      <c r="I48" s="20">
        <v>3368731</v>
      </c>
      <c r="J48" s="20">
        <v>2648056</v>
      </c>
      <c r="K48" s="20">
        <v>105228</v>
      </c>
      <c r="L48" s="20">
        <v>13754116</v>
      </c>
      <c r="M48" s="20">
        <v>0</v>
      </c>
      <c r="N48" s="20">
        <v>727734</v>
      </c>
      <c r="O48" s="20">
        <v>207244</v>
      </c>
      <c r="P48" s="20">
        <v>99844</v>
      </c>
      <c r="Q48" s="20">
        <v>3787165</v>
      </c>
      <c r="R48" s="21">
        <f t="shared" si="0"/>
        <v>139008650</v>
      </c>
      <c r="T48" s="8"/>
      <c r="U48" s="22"/>
      <c r="V48" s="23"/>
    </row>
    <row r="49" spans="1:22">
      <c r="A49" s="6"/>
      <c r="C49" s="19" t="s">
        <v>64</v>
      </c>
      <c r="D49" s="20">
        <v>27529598</v>
      </c>
      <c r="E49" s="20">
        <v>12151402</v>
      </c>
      <c r="F49" s="20">
        <v>101982</v>
      </c>
      <c r="G49" s="20">
        <v>226826</v>
      </c>
      <c r="H49" s="20">
        <v>1221030</v>
      </c>
      <c r="I49" s="20">
        <v>1159939</v>
      </c>
      <c r="J49" s="20">
        <v>911792</v>
      </c>
      <c r="K49" s="20">
        <v>37956</v>
      </c>
      <c r="L49" s="20">
        <v>91564</v>
      </c>
      <c r="M49" s="20">
        <v>0</v>
      </c>
      <c r="N49" s="20">
        <v>326986</v>
      </c>
      <c r="O49" s="20">
        <v>74752</v>
      </c>
      <c r="P49" s="20">
        <v>36013</v>
      </c>
      <c r="Q49" s="20">
        <v>1365999</v>
      </c>
      <c r="R49" s="21">
        <f t="shared" si="0"/>
        <v>45235839</v>
      </c>
      <c r="T49" s="8"/>
      <c r="U49" s="22"/>
      <c r="V49" s="23"/>
    </row>
    <row r="50" spans="1:22">
      <c r="A50" s="6"/>
      <c r="C50" s="19" t="s">
        <v>65</v>
      </c>
      <c r="D50" s="20">
        <v>6933922</v>
      </c>
      <c r="E50" s="20">
        <v>3060591</v>
      </c>
      <c r="F50" s="20">
        <v>25687</v>
      </c>
      <c r="G50" s="20">
        <v>57132</v>
      </c>
      <c r="H50" s="20">
        <v>307547</v>
      </c>
      <c r="I50" s="20">
        <v>186945</v>
      </c>
      <c r="J50" s="20">
        <v>146952</v>
      </c>
      <c r="K50" s="20">
        <v>9564</v>
      </c>
      <c r="L50" s="20">
        <v>353894</v>
      </c>
      <c r="M50" s="20">
        <v>279642</v>
      </c>
      <c r="N50" s="20">
        <v>33759</v>
      </c>
      <c r="O50" s="20">
        <v>18828</v>
      </c>
      <c r="P50" s="20">
        <v>9070</v>
      </c>
      <c r="Q50" s="20">
        <v>344058</v>
      </c>
      <c r="R50" s="21">
        <f t="shared" si="0"/>
        <v>11767591</v>
      </c>
      <c r="T50" s="8"/>
      <c r="U50" s="22"/>
      <c r="V50" s="23"/>
    </row>
    <row r="51" spans="1:22">
      <c r="A51" s="6"/>
      <c r="C51" s="19" t="s">
        <v>66</v>
      </c>
      <c r="D51" s="20">
        <v>79939177</v>
      </c>
      <c r="E51" s="20">
        <v>35284679</v>
      </c>
      <c r="F51" s="20">
        <v>296130</v>
      </c>
      <c r="G51" s="20">
        <v>658647</v>
      </c>
      <c r="H51" s="20">
        <v>3545564</v>
      </c>
      <c r="I51" s="20">
        <v>3377224</v>
      </c>
      <c r="J51" s="20">
        <v>2654735</v>
      </c>
      <c r="K51" s="20">
        <v>110208</v>
      </c>
      <c r="L51" s="20">
        <v>0</v>
      </c>
      <c r="M51" s="20">
        <v>0</v>
      </c>
      <c r="N51" s="20">
        <v>1994488</v>
      </c>
      <c r="O51" s="20">
        <v>217059</v>
      </c>
      <c r="P51" s="20">
        <v>104573</v>
      </c>
      <c r="Q51" s="20">
        <v>3966523</v>
      </c>
      <c r="R51" s="21">
        <f t="shared" si="0"/>
        <v>132149007</v>
      </c>
      <c r="T51" s="8"/>
      <c r="U51" s="22"/>
      <c r="V51" s="23"/>
    </row>
    <row r="52" spans="1:22">
      <c r="A52" s="6"/>
      <c r="C52" s="19" t="s">
        <v>67</v>
      </c>
      <c r="D52" s="20">
        <v>4660002</v>
      </c>
      <c r="E52" s="20">
        <v>2056896</v>
      </c>
      <c r="F52" s="20">
        <v>17263</v>
      </c>
      <c r="G52" s="20">
        <v>38395</v>
      </c>
      <c r="H52" s="20">
        <v>206688</v>
      </c>
      <c r="I52" s="20">
        <v>106614</v>
      </c>
      <c r="J52" s="20">
        <v>83803</v>
      </c>
      <c r="K52" s="20">
        <v>6420</v>
      </c>
      <c r="L52" s="20">
        <v>275782</v>
      </c>
      <c r="M52" s="20">
        <v>97700</v>
      </c>
      <c r="N52" s="20">
        <v>81750</v>
      </c>
      <c r="O52" s="20">
        <v>12652</v>
      </c>
      <c r="P52" s="20">
        <v>6096</v>
      </c>
      <c r="Q52" s="20">
        <v>231226</v>
      </c>
      <c r="R52" s="21">
        <f t="shared" si="0"/>
        <v>7881287</v>
      </c>
      <c r="T52" s="8"/>
      <c r="U52" s="22"/>
      <c r="V52" s="23"/>
    </row>
    <row r="53" spans="1:22">
      <c r="A53" s="6"/>
      <c r="C53" s="19" t="s">
        <v>68</v>
      </c>
      <c r="D53" s="20">
        <v>21838739</v>
      </c>
      <c r="E53" s="20">
        <v>9639491</v>
      </c>
      <c r="F53" s="20">
        <v>80901</v>
      </c>
      <c r="G53" s="20">
        <v>179937</v>
      </c>
      <c r="H53" s="20">
        <v>968614</v>
      </c>
      <c r="I53" s="20">
        <v>891673</v>
      </c>
      <c r="J53" s="20">
        <v>700916</v>
      </c>
      <c r="K53" s="20">
        <v>30108</v>
      </c>
      <c r="L53" s="20">
        <v>3102789</v>
      </c>
      <c r="M53" s="20">
        <v>0</v>
      </c>
      <c r="N53" s="20">
        <v>847729</v>
      </c>
      <c r="O53" s="20">
        <v>59300</v>
      </c>
      <c r="P53" s="20">
        <v>28569</v>
      </c>
      <c r="Q53" s="20">
        <v>1083618</v>
      </c>
      <c r="R53" s="21">
        <f t="shared" si="0"/>
        <v>39452384</v>
      </c>
      <c r="T53" s="8"/>
      <c r="U53" s="22"/>
      <c r="V53" s="23"/>
    </row>
    <row r="54" spans="1:22">
      <c r="A54" s="6"/>
      <c r="C54" s="19" t="s">
        <v>69</v>
      </c>
      <c r="D54" s="20">
        <v>15593167</v>
      </c>
      <c r="E54" s="20">
        <v>6882734</v>
      </c>
      <c r="F54" s="20">
        <v>57765</v>
      </c>
      <c r="G54" s="20">
        <v>128478</v>
      </c>
      <c r="H54" s="20">
        <v>691608</v>
      </c>
      <c r="I54" s="20">
        <v>501135</v>
      </c>
      <c r="J54" s="20">
        <v>393927</v>
      </c>
      <c r="K54" s="20">
        <v>21492</v>
      </c>
      <c r="L54" s="20">
        <v>1987044</v>
      </c>
      <c r="M54" s="20">
        <v>0</v>
      </c>
      <c r="N54" s="20">
        <v>238744</v>
      </c>
      <c r="O54" s="20">
        <v>42342</v>
      </c>
      <c r="P54" s="20">
        <v>20399</v>
      </c>
      <c r="Q54" s="20">
        <v>773723</v>
      </c>
      <c r="R54" s="21">
        <f t="shared" si="0"/>
        <v>27332558</v>
      </c>
      <c r="T54" s="8"/>
      <c r="U54" s="22"/>
      <c r="V54" s="23"/>
    </row>
    <row r="55" spans="1:22">
      <c r="A55" s="6"/>
      <c r="C55" s="19" t="s">
        <v>70</v>
      </c>
      <c r="D55" s="20">
        <v>14413324</v>
      </c>
      <c r="E55" s="20">
        <v>6361954</v>
      </c>
      <c r="F55" s="20">
        <v>53393</v>
      </c>
      <c r="G55" s="20">
        <v>118756</v>
      </c>
      <c r="H55" s="20">
        <v>639274</v>
      </c>
      <c r="I55" s="20">
        <v>417000</v>
      </c>
      <c r="J55" s="20">
        <v>327789</v>
      </c>
      <c r="K55" s="20">
        <v>19872</v>
      </c>
      <c r="L55" s="20">
        <v>1521926</v>
      </c>
      <c r="M55" s="20">
        <v>0</v>
      </c>
      <c r="N55" s="20">
        <v>486916</v>
      </c>
      <c r="O55" s="20">
        <v>39136</v>
      </c>
      <c r="P55" s="20">
        <v>18855</v>
      </c>
      <c r="Q55" s="20">
        <v>715179</v>
      </c>
      <c r="R55" s="21">
        <f t="shared" si="0"/>
        <v>25133374</v>
      </c>
      <c r="T55" s="8"/>
      <c r="U55" s="22"/>
      <c r="V55" s="23"/>
    </row>
    <row r="56" spans="1:22">
      <c r="A56" s="6"/>
      <c r="C56" s="19" t="s">
        <v>71</v>
      </c>
      <c r="D56" s="20">
        <v>11843132</v>
      </c>
      <c r="E56" s="20">
        <v>5227489</v>
      </c>
      <c r="F56" s="20">
        <v>43872</v>
      </c>
      <c r="G56" s="20">
        <v>97581</v>
      </c>
      <c r="H56" s="20">
        <v>525284</v>
      </c>
      <c r="I56" s="20">
        <v>343536</v>
      </c>
      <c r="J56" s="20">
        <v>270047</v>
      </c>
      <c r="K56" s="20">
        <v>16332</v>
      </c>
      <c r="L56" s="20">
        <v>589072</v>
      </c>
      <c r="M56" s="20">
        <v>0</v>
      </c>
      <c r="N56" s="20">
        <v>0</v>
      </c>
      <c r="O56" s="20">
        <v>32157</v>
      </c>
      <c r="P56" s="20">
        <v>15493</v>
      </c>
      <c r="Q56" s="20">
        <v>587649</v>
      </c>
      <c r="R56" s="21">
        <f t="shared" si="0"/>
        <v>19591644</v>
      </c>
      <c r="T56" s="8"/>
      <c r="U56" s="22"/>
      <c r="V56" s="23"/>
    </row>
    <row r="57" spans="1:22">
      <c r="A57" s="6"/>
      <c r="C57" s="19" t="s">
        <v>72</v>
      </c>
      <c r="D57" s="20">
        <v>41039381</v>
      </c>
      <c r="E57" s="20">
        <v>18114539</v>
      </c>
      <c r="F57" s="20">
        <v>152028</v>
      </c>
      <c r="G57" s="20">
        <v>338138</v>
      </c>
      <c r="H57" s="20">
        <v>1820228</v>
      </c>
      <c r="I57" s="20">
        <v>1526747</v>
      </c>
      <c r="J57" s="20">
        <v>1200131</v>
      </c>
      <c r="K57" s="20">
        <v>56580</v>
      </c>
      <c r="L57" s="20">
        <v>3793897</v>
      </c>
      <c r="M57" s="20">
        <v>0</v>
      </c>
      <c r="N57" s="20">
        <v>733285</v>
      </c>
      <c r="O57" s="20">
        <v>111433</v>
      </c>
      <c r="P57" s="20">
        <v>53686</v>
      </c>
      <c r="Q57" s="20">
        <v>2036341</v>
      </c>
      <c r="R57" s="21">
        <f t="shared" si="0"/>
        <v>70976414</v>
      </c>
      <c r="T57" s="8"/>
      <c r="U57" s="22"/>
      <c r="V57" s="23"/>
    </row>
    <row r="58" spans="1:22">
      <c r="A58" s="6"/>
      <c r="C58" s="19" t="s">
        <v>73</v>
      </c>
      <c r="D58" s="20">
        <v>18670980</v>
      </c>
      <c r="E58" s="20">
        <v>8241262</v>
      </c>
      <c r="F58" s="20">
        <v>69165</v>
      </c>
      <c r="G58" s="20">
        <v>153837</v>
      </c>
      <c r="H58" s="20">
        <v>828117</v>
      </c>
      <c r="I58" s="20">
        <v>1003658</v>
      </c>
      <c r="J58" s="20">
        <v>788948</v>
      </c>
      <c r="K58" s="20">
        <v>25740</v>
      </c>
      <c r="L58" s="20">
        <v>0</v>
      </c>
      <c r="M58" s="20">
        <v>143609</v>
      </c>
      <c r="N58" s="20">
        <v>0</v>
      </c>
      <c r="O58" s="20">
        <v>50697</v>
      </c>
      <c r="P58" s="20">
        <v>24425</v>
      </c>
      <c r="Q58" s="20">
        <v>926439</v>
      </c>
      <c r="R58" s="21">
        <f t="shared" si="0"/>
        <v>30926877</v>
      </c>
      <c r="T58" s="8"/>
      <c r="U58" s="22"/>
      <c r="V58" s="23"/>
    </row>
    <row r="59" spans="1:22">
      <c r="A59" s="6"/>
      <c r="C59" s="19" t="s">
        <v>74</v>
      </c>
      <c r="D59" s="20">
        <v>7492951</v>
      </c>
      <c r="E59" s="20">
        <v>3307343</v>
      </c>
      <c r="F59" s="20">
        <v>27758</v>
      </c>
      <c r="G59" s="20">
        <v>61739</v>
      </c>
      <c r="H59" s="20">
        <v>332332</v>
      </c>
      <c r="I59" s="20">
        <v>216326</v>
      </c>
      <c r="J59" s="20">
        <v>170046</v>
      </c>
      <c r="K59" s="20">
        <v>10332</v>
      </c>
      <c r="L59" s="20">
        <v>0</v>
      </c>
      <c r="M59" s="20">
        <v>398394</v>
      </c>
      <c r="N59" s="20">
        <v>154770</v>
      </c>
      <c r="O59" s="20">
        <v>20345</v>
      </c>
      <c r="P59" s="20">
        <v>9802</v>
      </c>
      <c r="Q59" s="20">
        <v>371794</v>
      </c>
      <c r="R59" s="21">
        <f t="shared" si="0"/>
        <v>12573932</v>
      </c>
      <c r="T59" s="8"/>
      <c r="U59" s="22"/>
      <c r="V59" s="23"/>
    </row>
    <row r="60" spans="1:22">
      <c r="A60" s="6"/>
      <c r="C60" s="19" t="s">
        <v>75</v>
      </c>
      <c r="D60" s="20">
        <v>67474088</v>
      </c>
      <c r="E60" s="20">
        <v>29782665</v>
      </c>
      <c r="F60" s="20">
        <v>249954</v>
      </c>
      <c r="G60" s="20">
        <v>555942</v>
      </c>
      <c r="H60" s="20">
        <v>2992692</v>
      </c>
      <c r="I60" s="20">
        <v>2032103</v>
      </c>
      <c r="J60" s="20">
        <v>1597376</v>
      </c>
      <c r="K60" s="20">
        <v>93024</v>
      </c>
      <c r="L60" s="20">
        <v>5391826</v>
      </c>
      <c r="M60" s="20">
        <v>0</v>
      </c>
      <c r="N60" s="20">
        <v>2422066</v>
      </c>
      <c r="O60" s="20">
        <v>183213</v>
      </c>
      <c r="P60" s="20">
        <v>88266</v>
      </c>
      <c r="Q60" s="20">
        <v>3348016</v>
      </c>
      <c r="R60" s="21">
        <f t="shared" si="0"/>
        <v>116211231</v>
      </c>
      <c r="T60" s="8"/>
      <c r="U60" s="22"/>
      <c r="V60" s="23"/>
    </row>
    <row r="61" spans="1:22">
      <c r="A61" s="6"/>
      <c r="C61" s="19" t="s">
        <v>76</v>
      </c>
      <c r="D61" s="20">
        <v>13636214</v>
      </c>
      <c r="E61" s="20">
        <v>6018945</v>
      </c>
      <c r="F61" s="20">
        <v>50514</v>
      </c>
      <c r="G61" s="20">
        <v>112353</v>
      </c>
      <c r="H61" s="20">
        <v>604805</v>
      </c>
      <c r="I61" s="20">
        <v>553625</v>
      </c>
      <c r="J61" s="20">
        <v>435186</v>
      </c>
      <c r="K61" s="20">
        <v>18804</v>
      </c>
      <c r="L61" s="20">
        <v>545093</v>
      </c>
      <c r="M61" s="20">
        <v>307400</v>
      </c>
      <c r="N61" s="20">
        <v>311728</v>
      </c>
      <c r="O61" s="20">
        <v>37029</v>
      </c>
      <c r="P61" s="20">
        <v>17838</v>
      </c>
      <c r="Q61" s="20">
        <v>676620</v>
      </c>
      <c r="R61" s="21">
        <f t="shared" si="0"/>
        <v>23326154</v>
      </c>
      <c r="T61" s="8"/>
      <c r="U61" s="22"/>
      <c r="V61" s="23"/>
    </row>
    <row r="62" spans="1:22">
      <c r="A62" s="6"/>
      <c r="C62" s="19" t="s">
        <v>77</v>
      </c>
      <c r="D62" s="20">
        <v>53637139</v>
      </c>
      <c r="E62" s="20">
        <v>23675115</v>
      </c>
      <c r="F62" s="20">
        <v>198695</v>
      </c>
      <c r="G62" s="20">
        <v>441936</v>
      </c>
      <c r="H62" s="20">
        <v>2378980</v>
      </c>
      <c r="I62" s="20">
        <v>1954635</v>
      </c>
      <c r="J62" s="20">
        <v>1536478</v>
      </c>
      <c r="K62" s="20">
        <v>73944</v>
      </c>
      <c r="L62" s="20">
        <v>6138736</v>
      </c>
      <c r="M62" s="20">
        <v>765038</v>
      </c>
      <c r="N62" s="20">
        <v>1694041</v>
      </c>
      <c r="O62" s="20">
        <v>145640</v>
      </c>
      <c r="P62" s="20">
        <v>70165</v>
      </c>
      <c r="Q62" s="20">
        <v>2661433</v>
      </c>
      <c r="R62" s="21">
        <f t="shared" si="0"/>
        <v>95371975</v>
      </c>
      <c r="T62" s="8"/>
      <c r="U62" s="22"/>
      <c r="V62" s="23"/>
    </row>
    <row r="63" spans="1:22">
      <c r="A63" s="6"/>
      <c r="C63" s="19" t="s">
        <v>78</v>
      </c>
      <c r="D63" s="20">
        <v>22042093</v>
      </c>
      <c r="E63" s="20">
        <v>9729250</v>
      </c>
      <c r="F63" s="20">
        <v>81653</v>
      </c>
      <c r="G63" s="20">
        <v>181612</v>
      </c>
      <c r="H63" s="20">
        <v>977641</v>
      </c>
      <c r="I63" s="20">
        <v>1007018</v>
      </c>
      <c r="J63" s="20">
        <v>791587</v>
      </c>
      <c r="K63" s="20">
        <v>30384</v>
      </c>
      <c r="L63" s="20">
        <v>0</v>
      </c>
      <c r="M63" s="20">
        <v>584658</v>
      </c>
      <c r="N63" s="20">
        <v>0</v>
      </c>
      <c r="O63" s="20">
        <v>59849</v>
      </c>
      <c r="P63" s="20">
        <v>28835</v>
      </c>
      <c r="Q63" s="20">
        <v>1093712</v>
      </c>
      <c r="R63" s="21">
        <f t="shared" si="0"/>
        <v>36608292</v>
      </c>
      <c r="T63" s="8"/>
      <c r="U63" s="22"/>
      <c r="V63" s="23"/>
    </row>
    <row r="64" spans="1:22">
      <c r="A64" s="6"/>
      <c r="C64" s="19" t="s">
        <v>79</v>
      </c>
      <c r="D64" s="20">
        <v>15824542</v>
      </c>
      <c r="E64" s="20">
        <v>6984858</v>
      </c>
      <c r="F64" s="20">
        <v>58621</v>
      </c>
      <c r="G64" s="20">
        <v>130385</v>
      </c>
      <c r="H64" s="20">
        <v>701869</v>
      </c>
      <c r="I64" s="20">
        <v>691820</v>
      </c>
      <c r="J64" s="20">
        <v>543820</v>
      </c>
      <c r="K64" s="20">
        <v>21816</v>
      </c>
      <c r="L64" s="20">
        <v>0</v>
      </c>
      <c r="M64" s="20">
        <v>542535</v>
      </c>
      <c r="N64" s="20">
        <v>0</v>
      </c>
      <c r="O64" s="20">
        <v>42968</v>
      </c>
      <c r="P64" s="20">
        <v>20701</v>
      </c>
      <c r="Q64" s="20">
        <v>785202</v>
      </c>
      <c r="R64" s="21">
        <f t="shared" si="0"/>
        <v>26349137</v>
      </c>
      <c r="T64" s="8"/>
      <c r="U64" s="22"/>
      <c r="V64" s="23"/>
    </row>
    <row r="65" spans="1:22">
      <c r="A65" s="6"/>
      <c r="C65" s="19" t="s">
        <v>80</v>
      </c>
      <c r="D65" s="20">
        <v>20875987</v>
      </c>
      <c r="E65" s="20">
        <v>9214535</v>
      </c>
      <c r="F65" s="20">
        <v>77335</v>
      </c>
      <c r="G65" s="20">
        <v>172004</v>
      </c>
      <c r="H65" s="20">
        <v>925917</v>
      </c>
      <c r="I65" s="20">
        <v>990441</v>
      </c>
      <c r="J65" s="20">
        <v>778557</v>
      </c>
      <c r="K65" s="20">
        <v>28776</v>
      </c>
      <c r="L65" s="20">
        <v>0</v>
      </c>
      <c r="M65" s="20">
        <v>0</v>
      </c>
      <c r="N65" s="20">
        <v>0</v>
      </c>
      <c r="O65" s="20">
        <v>56684</v>
      </c>
      <c r="P65" s="20">
        <v>27309</v>
      </c>
      <c r="Q65" s="20">
        <v>1035852</v>
      </c>
      <c r="R65" s="21">
        <f t="shared" si="0"/>
        <v>34183397</v>
      </c>
      <c r="T65" s="8"/>
      <c r="U65" s="22"/>
      <c r="V65" s="23"/>
    </row>
    <row r="66" spans="1:22">
      <c r="A66" s="6"/>
      <c r="C66" s="19" t="s">
        <v>81</v>
      </c>
      <c r="D66" s="20">
        <v>43026008</v>
      </c>
      <c r="E66" s="20">
        <v>18991424</v>
      </c>
      <c r="F66" s="20">
        <v>159387</v>
      </c>
      <c r="G66" s="20">
        <v>354507</v>
      </c>
      <c r="H66" s="20">
        <v>1908338</v>
      </c>
      <c r="I66" s="20">
        <v>1713538</v>
      </c>
      <c r="J66" s="20">
        <v>1346962</v>
      </c>
      <c r="K66" s="20">
        <v>59316</v>
      </c>
      <c r="L66" s="20">
        <v>101383</v>
      </c>
      <c r="M66" s="20">
        <v>0</v>
      </c>
      <c r="N66" s="20">
        <v>91639</v>
      </c>
      <c r="O66" s="20">
        <v>116829</v>
      </c>
      <c r="P66" s="20">
        <v>56285</v>
      </c>
      <c r="Q66" s="20">
        <v>2134918</v>
      </c>
      <c r="R66" s="21">
        <f t="shared" si="0"/>
        <v>70060534</v>
      </c>
      <c r="T66" s="8"/>
      <c r="U66" s="22"/>
      <c r="V66" s="23"/>
    </row>
    <row r="67" spans="1:22" ht="13.5" thickBot="1">
      <c r="A67" s="6"/>
      <c r="C67" s="19" t="s">
        <v>82</v>
      </c>
      <c r="D67" s="20">
        <v>230492110</v>
      </c>
      <c r="E67" s="20">
        <v>101737849</v>
      </c>
      <c r="F67" s="20">
        <v>853847</v>
      </c>
      <c r="G67" s="20">
        <v>1899108</v>
      </c>
      <c r="H67" s="20">
        <v>10223057</v>
      </c>
      <c r="I67" s="20">
        <v>8431231</v>
      </c>
      <c r="J67" s="20">
        <v>6627541</v>
      </c>
      <c r="K67" s="20">
        <v>317772</v>
      </c>
      <c r="L67" s="20">
        <v>29214955</v>
      </c>
      <c r="M67" s="20">
        <v>15931050</v>
      </c>
      <c r="N67" s="20">
        <v>10057537</v>
      </c>
      <c r="O67" s="20">
        <v>625855</v>
      </c>
      <c r="P67" s="20">
        <v>301519</v>
      </c>
      <c r="Q67" s="20">
        <v>11436847</v>
      </c>
      <c r="R67" s="21">
        <f>SUM(D67:Q67)</f>
        <v>428150278</v>
      </c>
      <c r="T67" s="8"/>
      <c r="U67" s="22"/>
      <c r="V67" s="23"/>
    </row>
    <row r="68" spans="1:22" ht="15.75" customHeight="1">
      <c r="A68" s="6"/>
      <c r="C68" s="24" t="s">
        <v>83</v>
      </c>
      <c r="D68" s="25">
        <f>SUM(D10:D67)</f>
        <v>2303657657</v>
      </c>
      <c r="E68" s="25">
        <f t="shared" ref="E68:L68" si="1">SUM(E10:E67)</f>
        <v>1016820808</v>
      </c>
      <c r="F68" s="25">
        <f t="shared" si="1"/>
        <v>8533782</v>
      </c>
      <c r="G68" s="25">
        <f>SUM(G10:G67)</f>
        <v>18980665</v>
      </c>
      <c r="H68" s="25">
        <f>SUM(H10:H67)</f>
        <v>102174591</v>
      </c>
      <c r="I68" s="25">
        <f t="shared" si="1"/>
        <v>89147450</v>
      </c>
      <c r="J68" s="25">
        <f t="shared" si="1"/>
        <v>70076120</v>
      </c>
      <c r="K68" s="25">
        <f t="shared" si="1"/>
        <v>3175920</v>
      </c>
      <c r="L68" s="25">
        <f t="shared" si="1"/>
        <v>198000235</v>
      </c>
      <c r="M68" s="25">
        <f>SUM(M10:M67)</f>
        <v>48210807</v>
      </c>
      <c r="N68" s="25">
        <f t="shared" ref="N68:Q68" si="2">SUM(N10:N67)</f>
        <v>57767227</v>
      </c>
      <c r="O68" s="25">
        <f>SUM(O10:O67)</f>
        <v>6255126</v>
      </c>
      <c r="P68" s="25">
        <f t="shared" si="2"/>
        <v>3013536</v>
      </c>
      <c r="Q68" s="25">
        <f t="shared" si="2"/>
        <v>114305782</v>
      </c>
      <c r="R68" s="25">
        <f>SUM(R10:R67)</f>
        <v>4040119706</v>
      </c>
      <c r="T68" s="8"/>
      <c r="U68" s="22"/>
    </row>
    <row r="69" spans="1:22" ht="12" customHeight="1" thickBot="1">
      <c r="A69" s="6"/>
      <c r="C69" s="26"/>
      <c r="D69" s="27"/>
      <c r="E69" s="27"/>
      <c r="F69" s="27"/>
      <c r="G69" s="27"/>
      <c r="H69" s="27"/>
      <c r="I69" s="27"/>
      <c r="J69" s="28"/>
      <c r="K69" s="27"/>
      <c r="L69" s="27"/>
      <c r="M69" s="27"/>
      <c r="N69" s="27"/>
      <c r="O69" s="27"/>
      <c r="P69" s="27"/>
      <c r="Q69" s="27"/>
      <c r="R69" s="27"/>
      <c r="S69" s="5" t="s">
        <v>14</v>
      </c>
      <c r="T69" s="8"/>
      <c r="U69" s="22"/>
    </row>
    <row r="70" spans="1:22" ht="0.75" customHeight="1" thickBot="1">
      <c r="A70" s="6"/>
      <c r="C70" s="29"/>
      <c r="D70" s="28"/>
      <c r="E70" s="29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T70" s="8"/>
      <c r="U70" s="22"/>
    </row>
    <row r="71" spans="1:22" ht="6" customHeight="1">
      <c r="A71" s="6"/>
      <c r="C7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/>
      <c r="T71" s="8"/>
      <c r="U71" s="22"/>
    </row>
    <row r="72" spans="1:22" ht="7.5" customHeight="1" thickBot="1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3"/>
      <c r="U72" s="22"/>
    </row>
    <row r="73" spans="1:22" ht="13.5" thickTop="1">
      <c r="A73"/>
      <c r="B73"/>
      <c r="U73" s="22"/>
    </row>
  </sheetData>
  <mergeCells count="6">
    <mergeCell ref="C7:R7"/>
    <mergeCell ref="C2:R2"/>
    <mergeCell ref="C3:R3"/>
    <mergeCell ref="C4:R4"/>
    <mergeCell ref="C5:R5"/>
    <mergeCell ref="C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ACUM JUL_SEP</vt:lpstr>
      <vt:lpstr>ACUM OCT_DIC</vt:lpstr>
      <vt:lpstr>ACUM ENE_DIC</vt:lpstr>
      <vt:lpstr>'ACUM JUL_SEP'!Área_de_impresión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2024-07-04T14:04:40Z</cp:lastPrinted>
  <dcterms:created xsi:type="dcterms:W3CDTF">2024-04-03T21:00:53Z</dcterms:created>
  <dcterms:modified xsi:type="dcterms:W3CDTF">2024-12-31T06:41:50Z</dcterms:modified>
</cp:coreProperties>
</file>