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zmedina\Desktop\Título V 4to. Trimestre 2024\4to. Trimestre 2024\Aportaciones Federales en Materia de Educación\FAETA CEPTEZ\"/>
    </mc:Choice>
  </mc:AlternateContent>
  <xr:revisionPtr revIDLastSave="0" documentId="13_ncr:1_{53391FFF-07FD-42DF-AA21-53C8D8E794E4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D4'!$A$1:$U$46</definedName>
    <definedName name="_xlnm.Print_Area" localSheetId="17">H!$A$1:$H$39</definedName>
    <definedName name="_xlnm.Print_Area" localSheetId="4">'II B) Y 1'!$A$1:$Y$167</definedName>
    <definedName name="_xlnm.Print_Area" localSheetId="5">'II C y 1_'!$B$1:$V$175</definedName>
    <definedName name="_xlnm.Print_Area" localSheetId="6">'II D) 2'!$A$1:$S$41</definedName>
    <definedName name="Elige_el_Periodo…">Listas!$B$11:$B$15</definedName>
    <definedName name="OLE_LINK1" localSheetId="5">'II C y 1_'!$G$162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5" i="12" l="1"/>
  <c r="M28" i="11"/>
  <c r="C23" i="7"/>
  <c r="O35" i="12" l="1"/>
  <c r="E153" i="6"/>
  <c r="I28" i="1" s="1"/>
  <c r="I35" i="1" l="1"/>
  <c r="M35" i="1" s="1"/>
  <c r="I33" i="1"/>
  <c r="M33" i="1" s="1"/>
  <c r="I34" i="1"/>
  <c r="M34" i="1" s="1"/>
  <c r="D28" i="11"/>
  <c r="I32" i="1" s="1"/>
  <c r="M32" i="1" s="1"/>
  <c r="L31" i="11"/>
  <c r="Q32" i="1" s="1"/>
  <c r="M28" i="1"/>
  <c r="O36" i="12" l="1"/>
  <c r="I29" i="1" l="1"/>
  <c r="M22" i="7"/>
  <c r="O29" i="1" s="1"/>
  <c r="V155" i="6"/>
  <c r="S28" i="1" s="1"/>
  <c r="U153" i="6"/>
  <c r="Q28" i="1" s="1"/>
  <c r="P153" i="6"/>
  <c r="Y150" i="21"/>
  <c r="Q27" i="1" s="1"/>
  <c r="C150" i="21"/>
  <c r="I27" i="1" s="1"/>
  <c r="M27" i="1" s="1"/>
  <c r="M25" i="3"/>
  <c r="C25" i="3"/>
  <c r="I25" i="1" s="1"/>
  <c r="M25" i="1" s="1"/>
  <c r="Q27" i="3"/>
  <c r="S25" i="1" s="1"/>
  <c r="P25" i="3"/>
  <c r="Q25" i="1" s="1"/>
  <c r="C17" i="2"/>
  <c r="I24" i="1" s="1"/>
  <c r="M24" i="1" s="1"/>
  <c r="Q19" i="2"/>
  <c r="S24" i="1" s="1"/>
  <c r="P17" i="2"/>
  <c r="Q24" i="1" s="1"/>
  <c r="M17" i="2"/>
  <c r="G9" i="19"/>
  <c r="Q8" i="17"/>
  <c r="Q8" i="16"/>
  <c r="H8" i="15"/>
  <c r="I8" i="14"/>
  <c r="O8" i="13"/>
  <c r="P8" i="12"/>
  <c r="L8" i="11"/>
  <c r="O9" i="10"/>
  <c r="N8" i="9"/>
  <c r="X8" i="2"/>
  <c r="M29" i="1" l="1"/>
  <c r="I40" i="1"/>
  <c r="B8" i="4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<sst xmlns="http://schemas.openxmlformats.org/spreadsheetml/2006/main" count="7972" uniqueCount="1123">
  <si>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</si>
  <si>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</si>
  <si>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</si>
  <si>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</si>
  <si>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</si>
  <si>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</si>
  <si>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</si>
  <si>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</si>
  <si>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</si>
  <si>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</si>
  <si>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</si>
  <si>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</si>
  <si>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</si>
  <si>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</si>
  <si>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</si>
  <si>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</si>
  <si>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</si>
  <si>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</si>
  <si>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</si>
  <si>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</si>
  <si>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</si>
  <si>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</si>
  <si>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</si>
  <si>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</si>
  <si>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</si>
  <si>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</si>
  <si>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</si>
  <si>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</si>
  <si>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</si>
  <si>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</si>
  <si>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</si>
  <si>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</si>
  <si>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</si>
  <si>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</si>
  <si>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</si>
  <si>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</si>
  <si>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</si>
  <si>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</si>
  <si>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</si>
  <si>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</si>
  <si>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</si>
  <si>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</si>
  <si>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</si>
  <si>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</si>
  <si>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</si>
  <si>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</si>
  <si>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</si>
  <si>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</si>
  <si>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</si>
  <si>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</si>
  <si>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</si>
  <si>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</si>
  <si>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</si>
  <si>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</si>
  <si>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</si>
  <si>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</si>
  <si>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</si>
  <si>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</si>
  <si>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</si>
  <si>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</si>
  <si>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</si>
  <si>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</si>
  <si>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</si>
  <si>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</si>
  <si>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</si>
  <si>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</si>
  <si>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</si>
  <si>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</si>
  <si>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</si>
  <si>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</si>
  <si>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</si>
  <si>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</si>
  <si>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</si>
  <si>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</si>
  <si>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</si>
  <si>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</si>
  <si>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</si>
  <si>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</si>
  <si>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</si>
  <si>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</si>
  <si>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</si>
  <si>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</si>
  <si>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</si>
  <si>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</si>
  <si>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</si>
  <si>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</si>
  <si>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</si>
  <si>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</si>
  <si>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</si>
  <si>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</si>
  <si>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</si>
  <si>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</si>
  <si>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</si>
  <si>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</si>
  <si>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</si>
  <si>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</si>
  <si>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</si>
  <si>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</si>
  <si>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</si>
  <si>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</si>
  <si>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</si>
  <si>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</si>
  <si>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</si>
  <si>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</si>
  <si>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</si>
  <si>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</si>
  <si>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</si>
  <si>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</si>
  <si>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</si>
  <si>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</si>
  <si>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</si>
  <si>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</si>
  <si>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</si>
  <si>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</si>
  <si>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</si>
  <si>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</si>
  <si>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</si>
  <si>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</si>
  <si>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</si>
  <si>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</si>
  <si>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</si>
  <si>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</si>
  <si>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</si>
  <si>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</si>
  <si>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</si>
  <si>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</si>
  <si>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</si>
  <si>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</si>
  <si>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</si>
  <si>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</si>
  <si>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</si>
  <si>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</si>
  <si>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</si>
  <si>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</si>
  <si>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</si>
  <si>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</si>
  <si>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</si>
  <si>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</si>
  <si>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</si>
  <si>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</si>
  <si>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</si>
  <si>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</si>
  <si>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</si>
  <si>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</si>
  <si>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</si>
  <si>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</si>
  <si>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</si>
  <si>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</si>
  <si>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</si>
  <si>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</si>
  <si>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</si>
  <si>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</si>
  <si>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</si>
  <si>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</si>
  <si>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</si>
  <si>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</si>
  <si>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</si>
  <si>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</si>
  <si>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</si>
  <si>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</si>
  <si>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</si>
  <si>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</si>
  <si>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</si>
  <si>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</si>
  <si>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</si>
  <si>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</si>
  <si>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</si>
  <si>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</si>
  <si>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</si>
  <si>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</si>
  <si>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</si>
  <si>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</si>
  <si>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</si>
  <si>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</si>
  <si>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</si>
  <si>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</si>
  <si>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</si>
  <si>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</si>
  <si>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</si>
  <si>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</si>
  <si>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</si>
  <si>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</si>
  <si>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</si>
  <si>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</si>
  <si>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</si>
  <si>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</si>
  <si>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</si>
  <si>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</si>
  <si>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</si>
  <si>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</si>
  <si>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</si>
  <si>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</si>
  <si>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</si>
  <si>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</si>
  <si>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</si>
  <si>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</si>
  <si>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</si>
  <si>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</si>
  <si>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</si>
  <si>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</si>
  <si>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</si>
  <si>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</si>
  <si>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</si>
  <si>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</si>
  <si>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</si>
  <si>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</si>
  <si>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</si>
  <si>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</si>
  <si>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</si>
  <si>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</si>
  <si>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</si>
  <si>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</si>
  <si>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</si>
  <si>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</si>
  <si>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</si>
  <si>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</si>
  <si>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</si>
  <si>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</si>
  <si>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</si>
  <si>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</si>
  <si>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</si>
  <si>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</si>
  <si>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</si>
  <si>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</si>
  <si>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</si>
  <si>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</si>
  <si>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</si>
  <si>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</si>
  <si>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</si>
  <si>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</si>
  <si>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</si>
  <si>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</si>
  <si>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</si>
  <si>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</si>
  <si>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</si>
  <si>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</si>
  <si>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</si>
  <si>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</si>
  <si>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</si>
  <si>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</si>
  <si>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</si>
  <si>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</si>
  <si>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</si>
  <si>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</si>
  <si>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</si>
  <si>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</si>
  <si>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</si>
  <si>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</si>
  <si>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</si>
  <si>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</si>
  <si>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</si>
  <si>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</si>
  <si>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</si>
  <si>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</si>
  <si>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</si>
  <si>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</si>
  <si>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</si>
  <si>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</si>
  <si>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</si>
  <si>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</si>
  <si>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</si>
  <si>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</si>
  <si>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</si>
  <si>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</si>
  <si>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</si>
  <si>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</si>
  <si>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</si>
  <si>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</si>
  <si>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</si>
  <si>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</si>
  <si>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</si>
  <si>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</si>
  <si>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</si>
  <si>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</si>
  <si>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</si>
  <si>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</si>
  <si>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</si>
  <si>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</si>
  <si>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</si>
  <si>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</si>
  <si>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</si>
  <si>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</si>
  <si>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</si>
  <si>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</si>
  <si>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</si>
  <si>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</si>
  <si>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</si>
  <si>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</si>
  <si>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</si>
  <si>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</si>
  <si>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</si>
  <si>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</si>
  <si>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</si>
  <si>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</si>
  <si>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</si>
  <si>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</si>
  <si>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</si>
  <si>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</si>
  <si>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</si>
  <si>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</si>
  <si>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</si>
  <si>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</si>
  <si>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</si>
  <si>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</si>
  <si>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</si>
  <si>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</si>
  <si>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</si>
  <si>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</si>
  <si>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</si>
  <si>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</si>
  <si>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</si>
  <si>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</si>
  <si>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</si>
  <si>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</si>
  <si>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</si>
  <si>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</si>
  <si>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</si>
  <si>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</si>
  <si>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</si>
  <si>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</si>
  <si>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</si>
  <si>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</si>
  <si>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</si>
  <si>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</si>
  <si>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</si>
  <si>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</si>
  <si>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</si>
  <si>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</si>
  <si>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</si>
  <si>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</si>
  <si>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</si>
  <si>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</si>
  <si>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</si>
  <si>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</si>
  <si>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</si>
  <si>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</si>
  <si>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</si>
  <si>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</si>
  <si>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</si>
  <si>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</si>
  <si>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</si>
  <si>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</si>
  <si>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07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</si>
  <si>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</si>
  <si>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</si>
  <si>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</si>
  <si>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</si>
  <si>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</si>
  <si>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</si>
  <si>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</si>
  <si>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</si>
  <si>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</si>
  <si>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</si>
  <si>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</si>
  <si>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</si>
  <si>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</si>
  <si>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</si>
  <si>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</si>
  <si>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</si>
  <si>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</si>
  <si>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</si>
  <si>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</si>
  <si>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</si>
  <si>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</si>
  <si>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</si>
  <si>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</si>
  <si>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</si>
  <si>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</si>
  <si>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</si>
  <si>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</si>
  <si>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</si>
  <si>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</si>
  <si>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</si>
  <si>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</si>
  <si>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</si>
  <si>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</si>
  <si>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</si>
  <si>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</si>
  <si>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</si>
  <si>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</si>
  <si>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</si>
  <si>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</si>
  <si>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</si>
  <si>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</si>
  <si>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</si>
  <si>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</si>
  <si>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</si>
  <si>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</si>
  <si>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</si>
  <si>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</si>
  <si>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</si>
  <si>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</si>
  <si>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</si>
  <si>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</si>
  <si>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</si>
  <si>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</si>
  <si>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</si>
  <si>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</si>
  <si>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MIDA6507266L4</t>
  </si>
  <si>
    <t>MIDA650726HZSRZN05</t>
  </si>
  <si>
    <t>JOSE ANTONIO MIRELES DIAZ</t>
  </si>
  <si>
    <t>ROGG760703AX2</t>
  </si>
  <si>
    <t>ROGG760703MZSDRD07</t>
  </si>
  <si>
    <t>MA.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</si>
  <si>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</si>
  <si>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</si>
  <si>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</si>
  <si>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</si>
  <si>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</si>
  <si>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</si>
  <si>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</si>
  <si>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</si>
  <si>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</si>
  <si>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</si>
  <si>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</si>
  <si>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</si>
  <si>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</si>
  <si>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</si>
  <si>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</si>
  <si>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</si>
  <si>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</si>
  <si>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</si>
  <si>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</si>
  <si>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</si>
  <si>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</si>
  <si>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</si>
  <si>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</si>
  <si>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</si>
  <si>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</si>
  <si>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</si>
  <si>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</si>
  <si>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</si>
  <si>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</si>
  <si>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</si>
  <si>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</si>
  <si>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</si>
  <si>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</si>
  <si>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</si>
  <si>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</si>
  <si>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</si>
  <si>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</si>
  <si>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</si>
  <si>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</si>
  <si>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</si>
  <si>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</si>
  <si>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</si>
  <si>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</si>
  <si>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</si>
  <si>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</si>
  <si>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</si>
  <si>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</si>
  <si>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</si>
  <si>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</si>
  <si>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</si>
  <si>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</si>
  <si>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</si>
  <si>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</si>
  <si>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</si>
  <si>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</si>
  <si>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</si>
  <si>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</si>
  <si>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</si>
  <si>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</si>
  <si>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</si>
  <si>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</si>
  <si>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</si>
  <si>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</si>
  <si>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</si>
  <si>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</si>
  <si>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</si>
  <si>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</si>
  <si>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</si>
  <si>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</si>
  <si>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</si>
  <si>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</si>
  <si>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</si>
  <si>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</si>
  <si>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</si>
  <si>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</si>
  <si>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</si>
  <si>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</si>
  <si>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</si>
  <si>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</si>
  <si>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</si>
  <si>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</si>
  <si>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</si>
  <si>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</si>
  <si>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</si>
  <si>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</si>
  <si>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</si>
  <si>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</si>
  <si>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</si>
  <si>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</si>
  <si>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</si>
  <si>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</si>
  <si>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</si>
  <si>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</si>
  <si>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</si>
  <si>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</si>
  <si>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</si>
  <si>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</si>
  <si>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</si>
  <si>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</si>
  <si>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</si>
  <si>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</si>
  <si>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</si>
  <si>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</si>
  <si>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</si>
  <si>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</si>
  <si>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</si>
  <si>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</si>
  <si>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</si>
  <si>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</si>
  <si>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</si>
  <si>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</si>
  <si>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</si>
  <si>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</si>
  <si>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</si>
  <si>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</si>
  <si>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</si>
  <si>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</si>
  <si>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</si>
  <si>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</si>
  <si>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</si>
  <si>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</si>
  <si>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</si>
  <si>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</si>
  <si>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</si>
  <si>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</si>
  <si>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</si>
  <si>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</si>
  <si>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</si>
  <si>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</si>
  <si>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</si>
  <si>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</si>
  <si>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</si>
  <si>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</si>
  <si>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</si>
  <si>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</si>
  <si>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</si>
  <si>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</si>
  <si>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</si>
  <si>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</si>
  <si>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</si>
  <si>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</si>
  <si>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</si>
  <si>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</si>
  <si>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</si>
  <si>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</si>
  <si>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</si>
  <si>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</si>
  <si>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</si>
  <si>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</si>
  <si>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</si>
  <si>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</si>
  <si>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</si>
  <si>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</si>
  <si>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</si>
  <si>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</si>
  <si>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</si>
  <si>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</si>
  <si>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</si>
  <si>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</si>
  <si>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</si>
  <si>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</si>
  <si>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</si>
  <si>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</si>
  <si>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</si>
  <si>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</si>
  <si>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</si>
  <si>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</si>
  <si>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</si>
  <si>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GAVE8703227G8</t>
  </si>
  <si>
    <t>GAVE870322HZSLLD06</t>
  </si>
  <si>
    <t>EDGAR GALICIA VALLE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</si>
  <si>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</si>
  <si>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</si>
  <si>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</si>
  <si>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</si>
  <si>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</si>
  <si>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</si>
  <si>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</si>
  <si>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</si>
  <si>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</si>
  <si>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</si>
  <si>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</si>
  <si>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</si>
  <si>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</si>
  <si>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</si>
  <si>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</si>
  <si>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</si>
  <si>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</si>
  <si>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</si>
  <si>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</si>
  <si>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</si>
  <si>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</si>
  <si>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</si>
  <si>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</si>
  <si>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</si>
  <si>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</si>
  <si>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</si>
  <si>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</si>
  <si>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</si>
  <si>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</si>
  <si>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</si>
  <si>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</si>
  <si>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</si>
  <si>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</si>
  <si>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</si>
  <si>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</si>
  <si>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</si>
  <si>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</si>
  <si>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</si>
  <si>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</si>
  <si>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</si>
  <si>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</si>
  <si>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</si>
  <si>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</si>
  <si>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</si>
  <si>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</si>
  <si>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</si>
  <si>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</si>
  <si>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</si>
  <si>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</si>
  <si>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</si>
  <si>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</si>
  <si>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</si>
  <si>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</si>
  <si>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</si>
  <si>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</si>
  <si>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</si>
  <si>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</si>
  <si>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</si>
  <si>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</si>
  <si>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</si>
  <si>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</si>
  <si>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</si>
  <si>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</si>
  <si>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MOAJ840204FD0</t>
  </si>
  <si>
    <t>MOAJ840204HZSRLS17</t>
  </si>
  <si>
    <t>JESUS EMMANUEL MORENO ALVARADO</t>
  </si>
  <si>
    <t>NULK881021U87</t>
  </si>
  <si>
    <t>NULK881021MZSXNR08</t>
  </si>
  <si>
    <t>MABR750829EH9</t>
  </si>
  <si>
    <t>MABR750829MZSRRS05</t>
  </si>
  <si>
    <t>ROSALBA MARTINEZ BERUMEN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</si>
  <si>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</si>
  <si>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</si>
  <si>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</si>
  <si>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</si>
  <si>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</si>
  <si>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</si>
  <si>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</si>
  <si>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</si>
  <si>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</si>
  <si>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</si>
  <si>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</si>
  <si>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</si>
  <si>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</si>
  <si>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</si>
  <si>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</si>
  <si>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</si>
  <si>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</si>
  <si>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</si>
  <si>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</si>
  <si>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</si>
  <si>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</si>
  <si>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</si>
  <si>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</si>
  <si>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</si>
  <si>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</si>
  <si>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</si>
  <si>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</si>
  <si>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</si>
  <si>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</si>
  <si>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</si>
  <si>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</si>
  <si>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</si>
  <si>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</si>
  <si>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</si>
  <si>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</si>
  <si>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</si>
  <si>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</si>
  <si>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</si>
  <si>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</si>
  <si>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</si>
  <si>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</si>
  <si>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</si>
  <si>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HEMJ931216HE3</t>
  </si>
  <si>
    <t>HEMJ931216HZSRDS05</t>
  </si>
  <si>
    <t>JESUS HERNANDEZ MEDINA</t>
  </si>
  <si>
    <t>MAMX750612SB5</t>
  </si>
  <si>
    <t>MXME750612MZSLDL05</t>
  </si>
  <si>
    <t>MA. ELENA MALDONADO MEDINA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</si>
  <si>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</si>
  <si>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</si>
  <si>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</si>
  <si>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</si>
  <si>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</si>
  <si>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</si>
  <si>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VALL960402FEA</t>
  </si>
  <si>
    <t>VALL960402MZSLNR04</t>
  </si>
  <si>
    <t>LAURA NALLELY VALADEZ LUNA</t>
  </si>
  <si>
    <t>EACJ6806207U9</t>
  </si>
  <si>
    <t>EACJ680620HZSSSN05</t>
  </si>
  <si>
    <t>JUAN CLAUDIO ESPARZA CASTILLO</t>
  </si>
  <si>
    <t>ROGM740107K99</t>
  </si>
  <si>
    <t>ROGM740107MZSMRR03</t>
  </si>
  <si>
    <t>MARGARITA ROMAN GARAY</t>
  </si>
  <si>
    <t>TAME990124133</t>
  </si>
  <si>
    <t>TAME990124MZSLRD00</t>
  </si>
  <si>
    <t>EDITH TALAVERA MARTINEZ</t>
  </si>
  <si>
    <t>FOGA930802275</t>
  </si>
  <si>
    <t>FOGA930802MZSLLN08</t>
  </si>
  <si>
    <t>MARIA DE LOS ANGELES FLORES GALLEGOS</t>
  </si>
  <si>
    <t>AAAO810611QY5</t>
  </si>
  <si>
    <t>AAAO810611MZSLLR00</t>
  </si>
  <si>
    <t>ORALIA ALVAREZ ALVAREZ</t>
  </si>
  <si>
    <t>GARY9506053G6</t>
  </si>
  <si>
    <t>GARY950605MZSRSS02</t>
  </si>
  <si>
    <t>YASMIN GARCIA ROSAS</t>
  </si>
  <si>
    <t>A03202</t>
  </si>
  <si>
    <t>CF19201</t>
  </si>
  <si>
    <t>S01202</t>
  </si>
  <si>
    <t>T08201</t>
  </si>
  <si>
    <t>CF33204</t>
  </si>
  <si>
    <t>CF33206</t>
  </si>
  <si>
    <t>CF18203</t>
  </si>
  <si>
    <t>CF21202</t>
  </si>
  <si>
    <t>CF04201</t>
  </si>
  <si>
    <t>D00011</t>
  </si>
  <si>
    <t>CF33203</t>
  </si>
  <si>
    <t>L5XCBI</t>
  </si>
  <si>
    <t>L5XATEC</t>
  </si>
  <si>
    <t>S01201</t>
  </si>
  <si>
    <t>D004</t>
  </si>
  <si>
    <t>CF18201</t>
  </si>
  <si>
    <t>I</t>
  </si>
  <si>
    <t>II</t>
  </si>
  <si>
    <t>IV</t>
  </si>
  <si>
    <t>III</t>
  </si>
  <si>
    <t>2</t>
  </si>
  <si>
    <t>21</t>
  </si>
  <si>
    <t>20</t>
  </si>
  <si>
    <t>BACHILLERATO TÉCNICO</t>
  </si>
  <si>
    <t>SECRETARÍA "C"</t>
  </si>
  <si>
    <t>P</t>
  </si>
  <si>
    <t>4</t>
  </si>
  <si>
    <t>SECRETARIA "B"</t>
  </si>
  <si>
    <t>AUXILIAR DE SEGURIDAD</t>
  </si>
  <si>
    <t>02</t>
  </si>
  <si>
    <t>SUPERVISOR DE MANTENIMIENTO</t>
  </si>
  <si>
    <t>09</t>
  </si>
  <si>
    <t>TUTOR ESCOLAR</t>
  </si>
  <si>
    <t>06</t>
  </si>
  <si>
    <t>3</t>
  </si>
  <si>
    <t>ASISTENTE ESCOLAR Y SOCIAL</t>
  </si>
  <si>
    <t>TÉCNICO FINANCIERO</t>
  </si>
  <si>
    <t>SUBJEFE TÉCNICO ESPECIALISTA</t>
  </si>
  <si>
    <t>13</t>
  </si>
  <si>
    <t>JEFE DE PROYECTO</t>
  </si>
  <si>
    <t>15</t>
  </si>
  <si>
    <t>TÉCNICO BIBLIOTECARIO</t>
  </si>
  <si>
    <t>COORDINADOR EJECUTIVO II</t>
  </si>
  <si>
    <t>27</t>
  </si>
  <si>
    <t>31</t>
  </si>
  <si>
    <t>H</t>
  </si>
  <si>
    <t>TECNICO CB I</t>
  </si>
  <si>
    <t>TECNICO CB  II</t>
  </si>
  <si>
    <t>ASISTENTE DE SERVICIOS BÁSICOS</t>
  </si>
  <si>
    <t>AUXILIAR DE SERVICIOS GENERALES</t>
  </si>
  <si>
    <t>04</t>
  </si>
  <si>
    <t>TÉCNICO EN GRAFICACIÓN</t>
  </si>
  <si>
    <t>08</t>
  </si>
  <si>
    <t>202318</t>
  </si>
  <si>
    <t>999999</t>
  </si>
  <si>
    <t>00.0</t>
  </si>
  <si>
    <t>40.0</t>
  </si>
  <si>
    <t>20.0</t>
  </si>
  <si>
    <t>F</t>
  </si>
  <si>
    <t>HRS. BASE F.</t>
  </si>
  <si>
    <t>HRS. TIEMPO DET. F.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</si>
  <si>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</si>
  <si>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</si>
  <si>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</si>
  <si>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</si>
  <si>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</si>
  <si>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</si>
  <si>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</t>
  </si>
  <si>
    <t>COMPENSACION D</t>
  </si>
  <si>
    <t>COMPENSACION GARANTIZADA</t>
  </si>
  <si>
    <t>2519</t>
  </si>
  <si>
    <t>MEDIDA DEL BIENESTAR</t>
  </si>
  <si>
    <t>MEDIDA DEL BIENESTAR D</t>
  </si>
  <si>
    <t>2600</t>
  </si>
  <si>
    <t>PUNTUALIDAD Y ASISTENCIA.</t>
  </si>
  <si>
    <t>2655</t>
  </si>
  <si>
    <t>APARATOS ORTOPEDICOS</t>
  </si>
  <si>
    <t>2680</t>
  </si>
  <si>
    <t>ANTEOJOS O LENTES DE CONTACTO</t>
  </si>
  <si>
    <t>2754</t>
  </si>
  <si>
    <t>GUARDERIA</t>
  </si>
  <si>
    <t>2766</t>
  </si>
  <si>
    <t>PRIMA DE ANTIGÜEDAD</t>
  </si>
  <si>
    <t>2800</t>
  </si>
  <si>
    <t>DESPENSA</t>
  </si>
  <si>
    <t>DESPENSA MANDOS MEDIOS</t>
  </si>
  <si>
    <t>2805</t>
  </si>
  <si>
    <t>PREVISION SOCIAL MULT.</t>
  </si>
  <si>
    <t>2850</t>
  </si>
  <si>
    <t>CONDICIONES INSALUBRES</t>
  </si>
  <si>
    <t>5045</t>
  </si>
  <si>
    <t>I.S.P.T. A RETENER</t>
  </si>
  <si>
    <t>DIAS NO TRABAJADOS ADMTVO.</t>
  </si>
  <si>
    <t>HRS. NO IMPART. F</t>
  </si>
  <si>
    <t>1927</t>
  </si>
  <si>
    <t>SEGURO DE DAÑOS FOVISSSTE</t>
  </si>
  <si>
    <t>2735</t>
  </si>
  <si>
    <t>SEGURO DE VIDA METLIFE.</t>
  </si>
  <si>
    <t>SEGURO DE VIDA THONA</t>
  </si>
  <si>
    <t>2737</t>
  </si>
  <si>
    <t>SEGURO IND. GNP</t>
  </si>
  <si>
    <t>SEGURO IND. GNP 2</t>
  </si>
  <si>
    <t>SEGURO IND. GNP DOCENTE</t>
  </si>
  <si>
    <t>SEGURO IND. METLIFE</t>
  </si>
  <si>
    <t>2912</t>
  </si>
  <si>
    <t>AHORRO SOLIDARIO CTA IND</t>
  </si>
  <si>
    <t>2920</t>
  </si>
  <si>
    <t>SEGURO DE RETIRO</t>
  </si>
  <si>
    <t>6250</t>
  </si>
  <si>
    <t>SEG.SALUD T.ACTIVO</t>
  </si>
  <si>
    <t>6251</t>
  </si>
  <si>
    <t>SEG.SALUD T.PENSIONADO</t>
  </si>
  <si>
    <t>6252</t>
  </si>
  <si>
    <t>SEG.INVALIDEZ Y VIDA</t>
  </si>
  <si>
    <t>6253</t>
  </si>
  <si>
    <t>S.SOCIALES Y CULT.</t>
  </si>
  <si>
    <t>6254</t>
  </si>
  <si>
    <t>CESANTIA AVANZADA DOCENTE</t>
  </si>
  <si>
    <t>6261</t>
  </si>
  <si>
    <t>CREDITO FONACOT.</t>
  </si>
  <si>
    <t>CREDITO FONACOT. 2</t>
  </si>
  <si>
    <t>CREDITO FONACOT. 3</t>
  </si>
  <si>
    <t>8095</t>
  </si>
  <si>
    <t>CRED. HIP. CRECIENTE</t>
  </si>
  <si>
    <t>CRED. INFONAVIT</t>
  </si>
  <si>
    <t>8135</t>
  </si>
  <si>
    <t>PRESTAMO ISSSTE</t>
  </si>
  <si>
    <t>8523</t>
  </si>
  <si>
    <t>CUOTA SINDICAL ADMTVO.</t>
  </si>
  <si>
    <t>CUOTA SINDICAL DOC. EST..</t>
  </si>
  <si>
    <t>CUOTA SINDICAL DOCENTES.</t>
  </si>
  <si>
    <t>8580</t>
  </si>
  <si>
    <t>PEN. ALIM. 1</t>
  </si>
  <si>
    <t>D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</si>
  <si>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</si>
  <si>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</si>
  <si>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</si>
  <si>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</si>
  <si>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</si>
  <si>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</si>
  <si>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</si>
  <si>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</si>
  <si>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</si>
  <si>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RAQO880520429</t>
  </si>
  <si>
    <t>RAQO880520HCLNXS04</t>
  </si>
  <si>
    <t>OSVALDO RANGEL QUIÑONES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</si>
  <si>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</si>
  <si>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</si>
  <si>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</si>
  <si>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</si>
  <si>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</si>
  <si>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</si>
  <si>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</si>
  <si>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</si>
  <si>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</si>
  <si>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</si>
  <si>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</si>
  <si>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</si>
  <si>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</si>
  <si>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</si>
  <si>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</si>
  <si>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</si>
  <si>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</si>
  <si>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</si>
  <si>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</si>
  <si>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</si>
  <si>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</si>
  <si>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ROBA9511024S3</t>
  </si>
  <si>
    <t>RXBA951102MZSDRB08</t>
  </si>
  <si>
    <t>ABIGAIL RODRIGUEZ BARRIOS</t>
  </si>
  <si>
    <t>IACA8008118M9</t>
  </si>
  <si>
    <t>IACA800811HZSBND07</t>
  </si>
  <si>
    <t>ADAN IBARRA CONTRERAS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</si>
  <si>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</si>
  <si>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</si>
  <si>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</si>
  <si>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</si>
  <si>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</si>
  <si>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</si>
  <si>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32DPT0003A</t>
  </si>
  <si>
    <t>AE SECRETARIA C</t>
  </si>
  <si>
    <t>AE JEFE DE PROYECTO</t>
  </si>
  <si>
    <t>AE DIRECTOR DE PLANTEL</t>
  </si>
  <si>
    <t>JOSE GERARDO DELGADO CASTAÑON</t>
  </si>
  <si>
    <t>BENITO RICARDO NUÑEZ DAVILA</t>
  </si>
  <si>
    <t>KAREN PATRICIA NUÑEZ LUNA</t>
  </si>
  <si>
    <t>20215</t>
  </si>
  <si>
    <t>8.0</t>
  </si>
  <si>
    <t>6781</t>
  </si>
  <si>
    <t>10203</t>
  </si>
  <si>
    <t>6802</t>
  </si>
  <si>
    <t>6783</t>
  </si>
  <si>
    <t>10205</t>
  </si>
  <si>
    <t>11461</t>
  </si>
  <si>
    <t>20401</t>
  </si>
  <si>
    <t>6800</t>
  </si>
  <si>
    <t>20109</t>
  </si>
  <si>
    <t>14526</t>
  </si>
  <si>
    <t>6778</t>
  </si>
  <si>
    <t>6822</t>
  </si>
  <si>
    <t>20202</t>
  </si>
  <si>
    <t>6810</t>
  </si>
  <si>
    <t>6817</t>
  </si>
  <si>
    <t>10202</t>
  </si>
  <si>
    <t>6820</t>
  </si>
  <si>
    <t>13606</t>
  </si>
  <si>
    <t>13609</t>
  </si>
  <si>
    <t>13464</t>
  </si>
  <si>
    <t>6849</t>
  </si>
  <si>
    <t>6825</t>
  </si>
  <si>
    <t>14691</t>
  </si>
  <si>
    <t>6838</t>
  </si>
  <si>
    <t>14525</t>
  </si>
  <si>
    <t>6852</t>
  </si>
  <si>
    <t>6835</t>
  </si>
  <si>
    <t>13463</t>
  </si>
  <si>
    <t>6841</t>
  </si>
  <si>
    <t>13608</t>
  </si>
  <si>
    <t>6826</t>
  </si>
  <si>
    <t>10213</t>
  </si>
  <si>
    <t>6830</t>
  </si>
  <si>
    <t>120</t>
  </si>
  <si>
    <t>30102</t>
  </si>
  <si>
    <t>6839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</si>
  <si>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</si>
  <si>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</si>
  <si>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</si>
  <si>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</si>
  <si>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</si>
  <si>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</si>
  <si>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</si>
  <si>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</si>
  <si>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</si>
  <si>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6844</t>
  </si>
  <si>
    <t>6809</t>
  </si>
  <si>
    <t>14524</t>
  </si>
  <si>
    <t>6808</t>
  </si>
  <si>
    <t>6828</t>
  </si>
  <si>
    <t>13462</t>
  </si>
  <si>
    <t>6797</t>
  </si>
  <si>
    <t>6793</t>
  </si>
  <si>
    <t>6842</t>
  </si>
  <si>
    <t>11952</t>
  </si>
  <si>
    <t>13465</t>
  </si>
  <si>
    <t>14527</t>
  </si>
  <si>
    <t>40401</t>
  </si>
  <si>
    <t>12608</t>
  </si>
  <si>
    <t>6801</t>
  </si>
  <si>
    <t>6850</t>
  </si>
  <si>
    <t>6832</t>
  </si>
  <si>
    <t>6846</t>
  </si>
  <si>
    <t>12644</t>
  </si>
  <si>
    <t>20402</t>
  </si>
  <si>
    <t>6831</t>
  </si>
  <si>
    <t>6819</t>
  </si>
  <si>
    <t>S.RET.CESANTIA AVZDA.</t>
  </si>
  <si>
    <t>RETENCION IMSS.</t>
  </si>
  <si>
    <t>6255</t>
  </si>
  <si>
    <t>20200501</t>
  </si>
  <si>
    <t>20250501</t>
  </si>
  <si>
    <t>20200630</t>
  </si>
  <si>
    <t>20211231</t>
  </si>
  <si>
    <t>20190801</t>
  </si>
  <si>
    <t>20251231</t>
  </si>
  <si>
    <t>OORG690811CQ9</t>
  </si>
  <si>
    <t>OORG690811MZSCMD18</t>
  </si>
  <si>
    <t>MA GUADALUPE OCHOA ROMAN</t>
  </si>
  <si>
    <t>DETA940314IN4</t>
  </si>
  <si>
    <t>DETA940314MZSLRR08</t>
  </si>
  <si>
    <t>ARACELI DELGADO TRONCOSO</t>
  </si>
  <si>
    <t>ADMINISTRATIVO</t>
  </si>
  <si>
    <t>DOCENTE</t>
  </si>
  <si>
    <t>99999</t>
  </si>
  <si>
    <t>AE SUBJEFE TÉCNICO ESPECIALISTA</t>
  </si>
  <si>
    <t>AE  AUXILIAR DE SERVICIOS BASICOS</t>
  </si>
  <si>
    <t>AE TÉCNICO FINANCIERO</t>
  </si>
  <si>
    <t>SALARIO BASE FINIQUITO</t>
  </si>
  <si>
    <t>AYUDA DE TITULACION</t>
  </si>
  <si>
    <t>AGUINALDO ADMINISTRATIVO FIN</t>
  </si>
  <si>
    <t>INCAPACIDAD</t>
  </si>
  <si>
    <t>I.S.P.T. A RETENER_K</t>
  </si>
  <si>
    <t>1004</t>
  </si>
  <si>
    <t>2810</t>
  </si>
  <si>
    <t>3613</t>
  </si>
  <si>
    <t>3623</t>
  </si>
  <si>
    <t>1131-02</t>
  </si>
  <si>
    <t>1131-01</t>
  </si>
  <si>
    <t>1591-60</t>
  </si>
  <si>
    <t>1711</t>
  </si>
  <si>
    <t>1592</t>
  </si>
  <si>
    <t>1712-76</t>
  </si>
  <si>
    <t>1541-49</t>
  </si>
  <si>
    <t>1541-39</t>
  </si>
  <si>
    <t>1541-47</t>
  </si>
  <si>
    <t>1311</t>
  </si>
  <si>
    <t>1541-42</t>
  </si>
  <si>
    <t>1541-44</t>
  </si>
  <si>
    <t>1591-59</t>
  </si>
  <si>
    <t>1712-73</t>
  </si>
  <si>
    <t>1341</t>
  </si>
  <si>
    <t>1322-19</t>
  </si>
  <si>
    <t>1321-16</t>
  </si>
  <si>
    <t>NOMINA ORDINARIA</t>
  </si>
  <si>
    <t>ALTA</t>
  </si>
  <si>
    <t>BAJA</t>
  </si>
  <si>
    <t>HEVA000715MZSRZTA6</t>
  </si>
  <si>
    <t>ATENA HERNANDEZ VAZQUEZ</t>
  </si>
  <si>
    <t>MOZP830228HZSRVD09</t>
  </si>
  <si>
    <t>PEDRO ANTONIO MORALES ZAVALA</t>
  </si>
  <si>
    <t>LAOK990206MZSRCR09</t>
  </si>
  <si>
    <t>KAREN ITZEL LARA OCHOA</t>
  </si>
  <si>
    <t>SAMJ850616HZSNGN04</t>
  </si>
  <si>
    <t>JONATHAN SANCHEZ MAGALLANES</t>
  </si>
  <si>
    <t>CIHL941125MZSDRL03</t>
  </si>
  <si>
    <t>LLUVIA CID HERNANDEZ</t>
  </si>
  <si>
    <t>HEVA000715GCA</t>
  </si>
  <si>
    <t>MOZP830228LP0</t>
  </si>
  <si>
    <t>LAOK990206DL6</t>
  </si>
  <si>
    <t>SAMJ850616CC0</t>
  </si>
  <si>
    <t>CIHL941125C4A</t>
  </si>
  <si>
    <t>20241001</t>
  </si>
  <si>
    <t>20241231</t>
  </si>
  <si>
    <t>DF009</t>
  </si>
  <si>
    <t>DF136</t>
  </si>
  <si>
    <t>DF0121</t>
  </si>
  <si>
    <t>DF0124</t>
  </si>
  <si>
    <t>DOCENTE FINIQUITO</t>
  </si>
  <si>
    <t>202419</t>
  </si>
  <si>
    <t>SACF690711US4</t>
  </si>
  <si>
    <t>SACF690711HZSLRL02</t>
  </si>
  <si>
    <t>FELIPE DE JESUS SALAS CORONADO</t>
  </si>
  <si>
    <t>DF093</t>
  </si>
  <si>
    <t>201005</t>
  </si>
  <si>
    <t>202317</t>
  </si>
  <si>
    <t>202422</t>
  </si>
  <si>
    <t>201109</t>
  </si>
  <si>
    <t>202418</t>
  </si>
  <si>
    <t>9486.90</t>
  </si>
  <si>
    <t>37947.6</t>
  </si>
  <si>
    <t>9868.16</t>
  </si>
  <si>
    <t>29604.48</t>
  </si>
  <si>
    <t>10640.60</t>
  </si>
  <si>
    <t>10640.6</t>
  </si>
  <si>
    <t>19513.86</t>
  </si>
  <si>
    <t>8</t>
  </si>
  <si>
    <t>156110.88</t>
  </si>
  <si>
    <t>30088.16</t>
  </si>
  <si>
    <t>11</t>
  </si>
  <si>
    <t>330969.76</t>
  </si>
  <si>
    <t>11033.66</t>
  </si>
  <si>
    <t>10253.60</t>
  </si>
  <si>
    <t>20507.2</t>
  </si>
  <si>
    <t>8941.60</t>
  </si>
  <si>
    <t>17883.2</t>
  </si>
  <si>
    <t>9108.96</t>
  </si>
  <si>
    <t>100198.56</t>
  </si>
  <si>
    <t>PROFESOR INSTRUCTOR "C"</t>
  </si>
  <si>
    <t>696.7</t>
  </si>
  <si>
    <t>611.9</t>
  </si>
  <si>
    <t>542.55</t>
  </si>
  <si>
    <t>TECNICO INSTRUCTOR "A"</t>
  </si>
  <si>
    <t>427.3</t>
  </si>
  <si>
    <t>27175.86</t>
  </si>
  <si>
    <t>8358.80</t>
  </si>
  <si>
    <t>25076.4</t>
  </si>
  <si>
    <t>18411.50</t>
  </si>
  <si>
    <t>18411.5</t>
  </si>
  <si>
    <t>DIRECTOR DE PLANTEL "B" Y "C" II</t>
  </si>
  <si>
    <t>9998.96</t>
  </si>
  <si>
    <t>19997.92</t>
  </si>
  <si>
    <t>7483.50</t>
  </si>
  <si>
    <t>14967</t>
  </si>
  <si>
    <t>10253.6</t>
  </si>
  <si>
    <t>202424</t>
  </si>
  <si>
    <t>20241015</t>
  </si>
  <si>
    <t>20241216</t>
  </si>
  <si>
    <t>99999999</t>
  </si>
  <si>
    <t>CAE</t>
  </si>
  <si>
    <t>AGUINALDO ADM.</t>
  </si>
  <si>
    <t>AGUINALDO COMP. GARANTIZADA</t>
  </si>
  <si>
    <t>1322-23</t>
  </si>
  <si>
    <t>AGUINALDO DOCENTE AJUSTE CARGA HORARIA FED</t>
  </si>
  <si>
    <t>1322-21</t>
  </si>
  <si>
    <t>AGUINALDO DOCENTE HRS. BASE F.</t>
  </si>
  <si>
    <t>AGUINALDO DOCENTE HRS. TIEMPO DET. F.</t>
  </si>
  <si>
    <t>PRIMA VACACIONAL MANDOS MEDIOS</t>
  </si>
  <si>
    <t>PRIMA VACACIONAL OPERATIVO</t>
  </si>
  <si>
    <t>BONIFICACION_B</t>
  </si>
  <si>
    <t>AJUSTE POR INCAPACIDAD</t>
  </si>
  <si>
    <t>I.S.P.T. A RETENER_B</t>
  </si>
  <si>
    <t>11311103100305L5XATEC0.00DF009</t>
  </si>
  <si>
    <t>11311103100305L5XC0.00DF093</t>
  </si>
  <si>
    <t>11311103100305L5XATEC0.00DF136</t>
  </si>
  <si>
    <t>11311103100305L5XATEC0.00DF0121</t>
  </si>
  <si>
    <t>11311103100305L5XATEC0.00DF0124</t>
  </si>
  <si>
    <t>11311103100305S012010.006850</t>
  </si>
  <si>
    <t>11311103100305CF042010.006825</t>
  </si>
  <si>
    <t>11311103100305CF192010.006844</t>
  </si>
  <si>
    <t>CAMBIO</t>
  </si>
  <si>
    <t>Héctor Alejandro González López</t>
  </si>
  <si>
    <t>Unidad de enlace PEF / CONAC</t>
  </si>
  <si>
    <t>Información reportada por la Entidad Federativa, correspondiente al periodo: octubre - 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</si>
</sst>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31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2" fillId="0" borderId="13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32" fillId="0" borderId="13" xfId="0" quotePrefix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2" fontId="14" fillId="0" borderId="0" xfId="0" applyNumberFormat="1" applyFont="1" applyProtection="1">
      <protection locked="0"/>
    </xf>
    <xf numFmtId="2" fontId="0" fillId="0" borderId="13" xfId="0" applyNumberFormat="1" applyBorder="1"/>
    <xf numFmtId="4" fontId="10" fillId="0" borderId="0" xfId="1" applyNumberFormat="1" applyFont="1" applyBorder="1" applyAlignment="1" applyProtection="1">
      <alignment horizontal="center" vertical="center"/>
      <protection locked="0"/>
    </xf>
    <xf numFmtId="164" fontId="10" fillId="0" borderId="0" xfId="1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left"/>
    </xf>
    <xf numFmtId="166" fontId="14" fillId="0" borderId="0" xfId="0" applyNumberFormat="1" applyFont="1" applyAlignment="1" applyProtection="1">
      <alignment horizontal="center"/>
      <protection locked="0"/>
    </xf>
    <xf numFmtId="1" fontId="14" fillId="0" borderId="0" xfId="0" applyNumberFormat="1" applyFont="1" applyAlignment="1" applyProtection="1">
      <alignment horizontal="center"/>
      <protection locked="0"/>
    </xf>
    <xf numFmtId="168" fontId="14" fillId="0" borderId="0" xfId="0" applyNumberFormat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164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Alignment="1" applyProtection="1">
      <alignment horizontal="center"/>
      <protection locked="0"/>
    </xf>
    <xf numFmtId="2" fontId="14" fillId="0" borderId="0" xfId="1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 applyAlignment="1" applyProtection="1">
      <alignment horizontal="center"/>
      <protection locked="0"/>
    </xf>
    <xf numFmtId="2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0" fontId="36" fillId="10" borderId="13" xfId="0" applyFont="1" applyFill="1" applyBorder="1"/>
    <xf numFmtId="0" fontId="36" fillId="10" borderId="0" xfId="0" applyFont="1" applyFill="1" applyAlignment="1" applyProtection="1">
      <alignment horizontal="center"/>
      <protection locked="0"/>
    </xf>
    <xf numFmtId="0" fontId="36" fillId="10" borderId="19" xfId="0" applyFont="1" applyFill="1" applyBorder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1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3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65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870857</xdr:colOff>
      <xdr:row>45</xdr:row>
      <xdr:rowOff>136071</xdr:rowOff>
    </xdr:from>
    <xdr:to>
      <xdr:col>5</xdr:col>
      <xdr:colOff>279898</xdr:colOff>
      <xdr:row>53</xdr:row>
      <xdr:rowOff>187230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B6E4B9-3061-450D-BE0B-7999E039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12368892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35</xdr:row>
      <xdr:rowOff>174625</xdr:rowOff>
    </xdr:from>
    <xdr:to>
      <xdr:col>3</xdr:col>
      <xdr:colOff>918654</xdr:colOff>
      <xdr:row>44</xdr:row>
      <xdr:rowOff>33029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DC821D-EBA8-4D44-9C1D-35756EB7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1750" y="7191375"/>
          <a:ext cx="2188654" cy="1572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650875</xdr:colOff>
      <xdr:row>40</xdr:row>
      <xdr:rowOff>142875</xdr:rowOff>
    </xdr:from>
    <xdr:to>
      <xdr:col>4</xdr:col>
      <xdr:colOff>1982279</xdr:colOff>
      <xdr:row>49</xdr:row>
      <xdr:rowOff>1279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FF65F9-1BB1-46C5-94DF-2721C3353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8875" y="8334375"/>
          <a:ext cx="2188654" cy="1572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412750</xdr:colOff>
      <xdr:row>43</xdr:row>
      <xdr:rowOff>15875</xdr:rowOff>
    </xdr:from>
    <xdr:to>
      <xdr:col>3</xdr:col>
      <xdr:colOff>2601404</xdr:colOff>
      <xdr:row>51</xdr:row>
      <xdr:rowOff>64779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6A370C-EE43-4A2E-BF69-C5B7F224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875" y="9255125"/>
          <a:ext cx="2188654" cy="15729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79375</xdr:colOff>
      <xdr:row>79</xdr:row>
      <xdr:rowOff>174625</xdr:rowOff>
    </xdr:from>
    <xdr:to>
      <xdr:col>4</xdr:col>
      <xdr:colOff>394779</xdr:colOff>
      <xdr:row>88</xdr:row>
      <xdr:rowOff>33029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6DBD6-D746-465B-B70B-F3FF16CA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3625" y="15827375"/>
          <a:ext cx="2188654" cy="1572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166687</xdr:rowOff>
    </xdr:from>
    <xdr:ext cx="1229518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D55DA24-07A6-4CAA-B292-6B734DD55BC7}"/>
            </a:ext>
          </a:extLst>
        </xdr:cNvPr>
        <xdr:cNvSpPr/>
      </xdr:nvSpPr>
      <xdr:spPr>
        <a:xfrm>
          <a:off x="0" y="2278062"/>
          <a:ext cx="1229518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47625</xdr:colOff>
      <xdr:row>27</xdr:row>
      <xdr:rowOff>142875</xdr:rowOff>
    </xdr:from>
    <xdr:to>
      <xdr:col>3</xdr:col>
      <xdr:colOff>902779</xdr:colOff>
      <xdr:row>36</xdr:row>
      <xdr:rowOff>1279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BA8468-EB67-4D43-989E-46169779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0" y="5334000"/>
          <a:ext cx="2188654" cy="15729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15875</xdr:rowOff>
    </xdr:from>
    <xdr:ext cx="2408237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2AE07F1-20E2-4F69-AA54-8B7EA8E37AC9}"/>
            </a:ext>
          </a:extLst>
        </xdr:cNvPr>
        <xdr:cNvSpPr/>
      </xdr:nvSpPr>
      <xdr:spPr>
        <a:xfrm>
          <a:off x="0" y="3143250"/>
          <a:ext cx="2408237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730250</xdr:colOff>
      <xdr:row>34</xdr:row>
      <xdr:rowOff>63500</xdr:rowOff>
    </xdr:from>
    <xdr:to>
      <xdr:col>3</xdr:col>
      <xdr:colOff>1315529</xdr:colOff>
      <xdr:row>41</xdr:row>
      <xdr:rowOff>191779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2B3EF9-2FFB-4270-8BAE-DF5F157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500" y="7318375"/>
          <a:ext cx="2188654" cy="15729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238125</xdr:colOff>
      <xdr:row>16</xdr:row>
      <xdr:rowOff>158749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91065EF-7800-406E-9156-BB0A7D86BE2E}"/>
            </a:ext>
          </a:extLst>
        </xdr:cNvPr>
        <xdr:cNvSpPr/>
      </xdr:nvSpPr>
      <xdr:spPr>
        <a:xfrm>
          <a:off x="1317625" y="37544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762000</xdr:colOff>
      <xdr:row>38</xdr:row>
      <xdr:rowOff>158750</xdr:rowOff>
    </xdr:from>
    <xdr:to>
      <xdr:col>3</xdr:col>
      <xdr:colOff>966279</xdr:colOff>
      <xdr:row>47</xdr:row>
      <xdr:rowOff>17154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D01B65-D069-4AE5-9778-FFF373D5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0" y="8032750"/>
          <a:ext cx="2188654" cy="157290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23812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7564F2C-8FAC-4CF5-A881-7B1D1EDAB73C}"/>
            </a:ext>
          </a:extLst>
        </xdr:cNvPr>
        <xdr:cNvSpPr/>
      </xdr:nvSpPr>
      <xdr:spPr>
        <a:xfrm>
          <a:off x="0" y="29289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936625</xdr:colOff>
      <xdr:row>27</xdr:row>
      <xdr:rowOff>158750</xdr:rowOff>
    </xdr:from>
    <xdr:to>
      <xdr:col>3</xdr:col>
      <xdr:colOff>1013904</xdr:colOff>
      <xdr:row>36</xdr:row>
      <xdr:rowOff>17154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F184CA-470E-435C-B3C1-D3C4A142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375" y="5746750"/>
          <a:ext cx="2188654" cy="15729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1457324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1984375</xdr:colOff>
      <xdr:row>27</xdr:row>
      <xdr:rowOff>111125</xdr:rowOff>
    </xdr:from>
    <xdr:to>
      <xdr:col>2</xdr:col>
      <xdr:colOff>1934654</xdr:colOff>
      <xdr:row>35</xdr:row>
      <xdr:rowOff>160029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A0950C-5689-4D53-AF83-8BFF9529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3750" y="5524500"/>
          <a:ext cx="2188654" cy="1572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1065508</xdr:colOff>
      <xdr:row>25</xdr:row>
      <xdr:rowOff>48432</xdr:rowOff>
    </xdr:from>
    <xdr:to>
      <xdr:col>3</xdr:col>
      <xdr:colOff>897128</xdr:colOff>
      <xdr:row>33</xdr:row>
      <xdr:rowOff>71505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852812-55F9-463E-BEE9-CC284221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6228" y="5618135"/>
          <a:ext cx="2188654" cy="1572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650875</xdr:colOff>
      <xdr:row>15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DAB38EA-9451-4099-BEC4-84F05BB19047}"/>
            </a:ext>
          </a:extLst>
        </xdr:cNvPr>
        <xdr:cNvSpPr/>
      </xdr:nvSpPr>
      <xdr:spPr>
        <a:xfrm>
          <a:off x="1873250" y="31750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1031875</xdr:colOff>
      <xdr:row>33</xdr:row>
      <xdr:rowOff>15875</xdr:rowOff>
    </xdr:from>
    <xdr:to>
      <xdr:col>3</xdr:col>
      <xdr:colOff>934529</xdr:colOff>
      <xdr:row>41</xdr:row>
      <xdr:rowOff>64779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B6FBF8-00EF-4805-9F3D-C8251E58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6286500"/>
          <a:ext cx="2188654" cy="1572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325438</xdr:colOff>
      <xdr:row>12</xdr:row>
      <xdr:rowOff>142875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6DB9D5-D2DE-415F-B89F-E649D2C0A9FA}"/>
            </a:ext>
          </a:extLst>
        </xdr:cNvPr>
        <xdr:cNvSpPr/>
      </xdr:nvSpPr>
      <xdr:spPr>
        <a:xfrm>
          <a:off x="1420813" y="32385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35</xdr:row>
      <xdr:rowOff>0</xdr:rowOff>
    </xdr:from>
    <xdr:to>
      <xdr:col>3</xdr:col>
      <xdr:colOff>1013904</xdr:colOff>
      <xdr:row>43</xdr:row>
      <xdr:rowOff>48904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BB7482-E4D1-4062-A754-8BEE3E70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" y="7477125"/>
          <a:ext cx="2188654" cy="1572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155</xdr:row>
      <xdr:rowOff>79375</xdr:rowOff>
    </xdr:from>
    <xdr:to>
      <xdr:col>3</xdr:col>
      <xdr:colOff>1013904</xdr:colOff>
      <xdr:row>163</xdr:row>
      <xdr:rowOff>128279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1168A5-7E09-47BD-AA03-9C7852894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625" y="30099000"/>
          <a:ext cx="2188654" cy="1572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126067</xdr:colOff>
      <xdr:row>163</xdr:row>
      <xdr:rowOff>28014</xdr:rowOff>
    </xdr:from>
    <xdr:to>
      <xdr:col>4</xdr:col>
      <xdr:colOff>647846</xdr:colOff>
      <xdr:row>171</xdr:row>
      <xdr:rowOff>32095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6A50C-2A03-4780-AF0B-84B0C708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618" y="32483051"/>
          <a:ext cx="2188654" cy="15729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29</xdr:row>
      <xdr:rowOff>0</xdr:rowOff>
    </xdr:from>
    <xdr:to>
      <xdr:col>3</xdr:col>
      <xdr:colOff>1172654</xdr:colOff>
      <xdr:row>37</xdr:row>
      <xdr:rowOff>48904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6E370B-74AF-4AFD-B73A-CCB0CD12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875" y="6000750"/>
          <a:ext cx="2188654" cy="1572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63500</xdr:rowOff>
    </xdr:from>
    <xdr:ext cx="16065500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1C9482-894D-4961-BC65-BBFDCD47C589}"/>
            </a:ext>
          </a:extLst>
        </xdr:cNvPr>
        <xdr:cNvSpPr/>
      </xdr:nvSpPr>
      <xdr:spPr>
        <a:xfrm>
          <a:off x="0" y="3206750"/>
          <a:ext cx="16065500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34</xdr:row>
      <xdr:rowOff>0</xdr:rowOff>
    </xdr:from>
    <xdr:to>
      <xdr:col>3</xdr:col>
      <xdr:colOff>982154</xdr:colOff>
      <xdr:row>42</xdr:row>
      <xdr:rowOff>48904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701917-05EC-44F6-B341-7C6C0105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7334250"/>
          <a:ext cx="2188654" cy="15729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484187</xdr:colOff>
      <xdr:row>14</xdr:row>
      <xdr:rowOff>55562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8C9BF51-2469-4824-BAA9-4FE841AF5FAA}"/>
            </a:ext>
          </a:extLst>
        </xdr:cNvPr>
        <xdr:cNvSpPr/>
      </xdr:nvSpPr>
      <xdr:spPr>
        <a:xfrm>
          <a:off x="2325687" y="34925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1174750</xdr:colOff>
      <xdr:row>32</xdr:row>
      <xdr:rowOff>174625</xdr:rowOff>
    </xdr:from>
    <xdr:to>
      <xdr:col>3</xdr:col>
      <xdr:colOff>839279</xdr:colOff>
      <xdr:row>41</xdr:row>
      <xdr:rowOff>33029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CE98AE-6BAA-4F3E-9F73-8E832DF4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0" y="7064375"/>
          <a:ext cx="2188654" cy="157290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50" totalsRowShown="0" headerRowDxfId="23" dataDxfId="22" tableBorderDxfId="21">
  <sortState xmlns:xlrd2="http://schemas.microsoft.com/office/spreadsheetml/2017/richdata2" ref="B16:V346">
    <sortCondition ref="N16:N346"/>
    <sortCondition ref="L16:L346"/>
    <sortCondition ref="M16:M346"/>
    <sortCondition ref="P16:P346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70" zoomScaleNormal="70" workbookViewId="0">
      <selection activeCell="A36" sqref="A3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25" t="s">
        <v>0</v>
      </c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</row>
    <row r="11" spans="2:19" ht="21" customHeight="1" x14ac:dyDescent="0.25"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</row>
    <row r="12" spans="2:19" ht="21" customHeight="1" x14ac:dyDescent="0.25"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</row>
    <row r="15" spans="2:19" ht="15" customHeight="1" x14ac:dyDescent="0.25"/>
    <row r="16" spans="2:19" ht="18.75" x14ac:dyDescent="0.3">
      <c r="B16" s="338" t="s">
        <v>1</v>
      </c>
      <c r="C16" s="338"/>
      <c r="D16" s="338"/>
      <c r="E16" s="339" t="s">
        <v>277</v>
      </c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</row>
    <row r="17" spans="2:20" ht="18.75" x14ac:dyDescent="0.3">
      <c r="B17" s="145" t="s">
        <v>2</v>
      </c>
      <c r="E17" s="339" t="s">
        <v>242</v>
      </c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</row>
    <row r="18" spans="2:20" ht="18.75" x14ac:dyDescent="0.3">
      <c r="B18" s="145" t="s">
        <v>3</v>
      </c>
      <c r="D18" s="211"/>
      <c r="E18" s="326" t="s">
        <v>301</v>
      </c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</row>
    <row r="20" spans="2:20" ht="32.25" thickBot="1" x14ac:dyDescent="0.3">
      <c r="I20" s="1" t="s">
        <v>291</v>
      </c>
      <c r="J20" s="1"/>
      <c r="K20" s="1" t="s">
        <v>4</v>
      </c>
      <c r="L20" s="1"/>
      <c r="M20" s="2" t="s">
        <v>292</v>
      </c>
      <c r="N20" s="1"/>
      <c r="O20" s="173" t="s">
        <v>293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2">
        <v>1</v>
      </c>
      <c r="C24" s="143" t="s">
        <v>7</v>
      </c>
      <c r="D24" s="340" t="s">
        <v>8</v>
      </c>
      <c r="E24" s="340"/>
      <c r="F24" s="340"/>
      <c r="G24" s="341"/>
      <c r="H24" s="141"/>
      <c r="I24" s="174">
        <f>'A Y  II D3'!C17</f>
        <v>4</v>
      </c>
      <c r="J24" s="193"/>
      <c r="K24" s="174">
        <v>1</v>
      </c>
      <c r="L24" s="193"/>
      <c r="M24" s="174">
        <f>I24</f>
        <v>4</v>
      </c>
      <c r="N24" s="174"/>
      <c r="O24" s="174">
        <v>0</v>
      </c>
      <c r="P24" s="174"/>
      <c r="Q24" s="309">
        <f>'A Y  II D3'!P17</f>
        <v>373535.76999999996</v>
      </c>
      <c r="R24" s="193"/>
      <c r="S24" s="174">
        <f>'A Y  II D3'!Q19</f>
        <v>394410.11999999994</v>
      </c>
      <c r="T24" s="4"/>
    </row>
    <row r="25" spans="2:20" ht="24" customHeight="1" x14ac:dyDescent="0.25">
      <c r="B25" s="192">
        <v>2</v>
      </c>
      <c r="C25" s="143" t="s">
        <v>9</v>
      </c>
      <c r="D25" s="340" t="s">
        <v>10</v>
      </c>
      <c r="E25" s="340"/>
      <c r="F25" s="340"/>
      <c r="G25" s="341"/>
      <c r="H25" s="141"/>
      <c r="I25" s="174">
        <f>'A Y II D4'!C25</f>
        <v>0</v>
      </c>
      <c r="J25" s="193"/>
      <c r="K25" s="174">
        <v>1</v>
      </c>
      <c r="L25" s="193"/>
      <c r="M25" s="174">
        <f>I25</f>
        <v>0</v>
      </c>
      <c r="N25" s="174"/>
      <c r="O25" s="174">
        <v>0</v>
      </c>
      <c r="P25" s="174"/>
      <c r="Q25" s="309">
        <f>'A Y II D4'!P25</f>
        <v>0</v>
      </c>
      <c r="R25" s="193"/>
      <c r="S25" s="309">
        <f>'A Y II D4'!Q27</f>
        <v>0</v>
      </c>
      <c r="T25" s="4"/>
    </row>
    <row r="26" spans="2:20" ht="42" customHeight="1" x14ac:dyDescent="0.25">
      <c r="B26" s="192">
        <v>3</v>
      </c>
      <c r="C26" s="143" t="s">
        <v>11</v>
      </c>
      <c r="D26" s="342" t="s">
        <v>12</v>
      </c>
      <c r="E26" s="342"/>
      <c r="F26" s="342"/>
      <c r="G26" s="343"/>
      <c r="H26" s="142"/>
      <c r="I26" s="174">
        <v>0</v>
      </c>
      <c r="J26" s="193"/>
      <c r="K26" s="174">
        <v>1</v>
      </c>
      <c r="L26" s="193"/>
      <c r="M26" s="174">
        <v>0</v>
      </c>
      <c r="N26" s="174"/>
      <c r="O26" s="174">
        <v>0</v>
      </c>
      <c r="P26" s="174"/>
      <c r="Q26" s="174">
        <v>0</v>
      </c>
      <c r="R26" s="193"/>
      <c r="S26" s="174">
        <v>0</v>
      </c>
      <c r="T26" s="4"/>
    </row>
    <row r="27" spans="2:20" ht="24" customHeight="1" x14ac:dyDescent="0.25">
      <c r="B27" s="192">
        <v>4</v>
      </c>
      <c r="C27" s="143" t="s">
        <v>13</v>
      </c>
      <c r="D27" s="336" t="s">
        <v>14</v>
      </c>
      <c r="E27" s="336"/>
      <c r="F27" s="336"/>
      <c r="G27" s="337"/>
      <c r="H27" s="141"/>
      <c r="I27" s="174">
        <f>'II B) Y 1'!C150</f>
        <v>136</v>
      </c>
      <c r="J27" s="193"/>
      <c r="K27" s="174">
        <v>3</v>
      </c>
      <c r="L27" s="193"/>
      <c r="M27" s="174">
        <f>I27</f>
        <v>136</v>
      </c>
      <c r="N27" s="174"/>
      <c r="O27" s="174">
        <v>0</v>
      </c>
      <c r="P27" s="193"/>
      <c r="Q27" s="174">
        <f>'II B) Y 1'!Y150</f>
        <v>16088762.149999997</v>
      </c>
      <c r="R27" s="193"/>
      <c r="S27" s="174">
        <v>0</v>
      </c>
      <c r="T27" s="4"/>
    </row>
    <row r="28" spans="2:20" ht="24" customHeight="1" x14ac:dyDescent="0.25">
      <c r="B28" s="192">
        <v>5</v>
      </c>
      <c r="C28" s="143" t="s">
        <v>15</v>
      </c>
      <c r="D28" s="336" t="s">
        <v>16</v>
      </c>
      <c r="E28" s="336"/>
      <c r="F28" s="336"/>
      <c r="G28" s="337"/>
      <c r="H28" s="141"/>
      <c r="I28" s="174">
        <f>'II C y 1_'!E153</f>
        <v>136</v>
      </c>
      <c r="J28" s="193"/>
      <c r="K28" s="174">
        <v>3</v>
      </c>
      <c r="L28" s="193"/>
      <c r="M28" s="174">
        <f>I28</f>
        <v>136</v>
      </c>
      <c r="N28" s="174"/>
      <c r="O28" s="174">
        <v>0</v>
      </c>
      <c r="P28" s="174"/>
      <c r="Q28" s="174">
        <f>'II C y 1_'!U153</f>
        <v>12207936.529999997</v>
      </c>
      <c r="R28" s="193"/>
      <c r="S28" s="174">
        <f>'II C y 1_'!V155</f>
        <v>3880825.6200000006</v>
      </c>
      <c r="T28" s="4"/>
    </row>
    <row r="29" spans="2:20" ht="24" customHeight="1" x14ac:dyDescent="0.25">
      <c r="B29" s="192">
        <v>6</v>
      </c>
      <c r="C29" s="143" t="s">
        <v>17</v>
      </c>
      <c r="D29" s="336" t="s">
        <v>18</v>
      </c>
      <c r="E29" s="336"/>
      <c r="F29" s="336"/>
      <c r="G29" s="337"/>
      <c r="H29" s="141"/>
      <c r="I29" s="174">
        <f>'II D) 2'!C23</f>
        <v>9</v>
      </c>
      <c r="J29" s="193"/>
      <c r="K29" s="174">
        <v>1</v>
      </c>
      <c r="L29" s="193"/>
      <c r="M29" s="174">
        <f>I29</f>
        <v>9</v>
      </c>
      <c r="N29" s="174"/>
      <c r="O29" s="174">
        <f>'II D) 2'!M22</f>
        <v>9</v>
      </c>
      <c r="P29" s="174"/>
      <c r="Q29" s="174">
        <v>0</v>
      </c>
      <c r="R29" s="189"/>
      <c r="S29" s="174">
        <v>0</v>
      </c>
      <c r="T29" s="4"/>
    </row>
    <row r="30" spans="2:20" ht="24" customHeight="1" x14ac:dyDescent="0.25">
      <c r="B30" s="192">
        <v>7</v>
      </c>
      <c r="C30" s="143" t="s">
        <v>295</v>
      </c>
      <c r="D30" s="336" t="s">
        <v>19</v>
      </c>
      <c r="E30" s="336"/>
      <c r="F30" s="336"/>
      <c r="G30" s="337"/>
      <c r="H30" s="141"/>
      <c r="I30" s="174">
        <v>0</v>
      </c>
      <c r="J30" s="193"/>
      <c r="K30" s="174">
        <v>0</v>
      </c>
      <c r="L30" s="193"/>
      <c r="M30" s="174">
        <v>0</v>
      </c>
      <c r="N30" s="174"/>
      <c r="O30" s="174">
        <v>0</v>
      </c>
      <c r="P30" s="174"/>
      <c r="Q30" s="174">
        <v>0</v>
      </c>
      <c r="R30" s="189"/>
      <c r="S30" s="174">
        <v>0</v>
      </c>
      <c r="T30" s="4"/>
    </row>
    <row r="31" spans="2:20" ht="24" customHeight="1" x14ac:dyDescent="0.25">
      <c r="B31" s="192">
        <v>8</v>
      </c>
      <c r="C31" s="143" t="s">
        <v>296</v>
      </c>
      <c r="D31" s="336" t="s">
        <v>20</v>
      </c>
      <c r="E31" s="336"/>
      <c r="F31" s="336"/>
      <c r="G31" s="337"/>
      <c r="H31" s="141"/>
      <c r="I31" s="174">
        <v>0</v>
      </c>
      <c r="J31" s="193"/>
      <c r="K31" s="174">
        <v>0</v>
      </c>
      <c r="L31" s="193"/>
      <c r="M31" s="174">
        <v>0</v>
      </c>
      <c r="N31" s="174"/>
      <c r="O31" s="174">
        <v>0</v>
      </c>
      <c r="P31" s="174"/>
      <c r="Q31" s="174">
        <v>0</v>
      </c>
      <c r="R31" s="193"/>
      <c r="S31" s="174">
        <v>0</v>
      </c>
      <c r="T31" s="4"/>
    </row>
    <row r="32" spans="2:20" ht="24" customHeight="1" x14ac:dyDescent="0.25">
      <c r="B32" s="192">
        <v>9</v>
      </c>
      <c r="C32" s="143" t="s">
        <v>21</v>
      </c>
      <c r="D32" s="336" t="s">
        <v>22</v>
      </c>
      <c r="E32" s="336"/>
      <c r="F32" s="336"/>
      <c r="G32" s="337"/>
      <c r="H32" s="141"/>
      <c r="I32" s="174">
        <f>'II D) 6'!D28</f>
        <v>15</v>
      </c>
      <c r="J32" s="193"/>
      <c r="K32" s="174">
        <v>1</v>
      </c>
      <c r="L32" s="193"/>
      <c r="M32" s="310">
        <f>I32</f>
        <v>15</v>
      </c>
      <c r="N32" s="174"/>
      <c r="O32" s="174">
        <v>0</v>
      </c>
      <c r="P32" s="174"/>
      <c r="Q32" s="174">
        <f>'II D) 6'!L31</f>
        <v>1009782.1100000002</v>
      </c>
      <c r="R32" s="193"/>
      <c r="S32" s="174">
        <v>0</v>
      </c>
      <c r="T32" s="4"/>
    </row>
    <row r="33" spans="2:20" ht="24" customHeight="1" x14ac:dyDescent="0.25">
      <c r="B33" s="192">
        <v>10</v>
      </c>
      <c r="C33" s="143" t="s">
        <v>23</v>
      </c>
      <c r="D33" s="336" t="s">
        <v>24</v>
      </c>
      <c r="E33" s="336"/>
      <c r="F33" s="336"/>
      <c r="G33" s="337"/>
      <c r="H33" s="141"/>
      <c r="I33" s="174">
        <f>COUNTA('II D) 7 1'!J13:J34)</f>
        <v>22</v>
      </c>
      <c r="J33" s="193"/>
      <c r="K33" s="174">
        <v>1</v>
      </c>
      <c r="L33" s="193"/>
      <c r="M33" s="174">
        <f>I33</f>
        <v>22</v>
      </c>
      <c r="N33" s="174"/>
      <c r="O33" s="174">
        <v>0</v>
      </c>
      <c r="P33" s="174"/>
      <c r="Q33" s="174">
        <v>0</v>
      </c>
      <c r="R33" s="193"/>
      <c r="S33" s="174">
        <v>0</v>
      </c>
      <c r="T33" s="4"/>
    </row>
    <row r="34" spans="2:20" ht="24" customHeight="1" x14ac:dyDescent="0.25">
      <c r="B34" s="192">
        <v>11</v>
      </c>
      <c r="C34" s="143" t="s">
        <v>25</v>
      </c>
      <c r="D34" s="336" t="s">
        <v>26</v>
      </c>
      <c r="E34" s="336"/>
      <c r="F34" s="336"/>
      <c r="G34" s="337"/>
      <c r="H34" s="141"/>
      <c r="I34" s="174">
        <f>COUNTA('II D) 7 2 '!C21:C35)</f>
        <v>15</v>
      </c>
      <c r="J34" s="193"/>
      <c r="K34" s="174">
        <v>1</v>
      </c>
      <c r="L34" s="193"/>
      <c r="M34" s="174">
        <f>I34</f>
        <v>15</v>
      </c>
      <c r="N34" s="174"/>
      <c r="O34" s="174">
        <v>0</v>
      </c>
      <c r="P34" s="174"/>
      <c r="Q34" s="174">
        <v>0</v>
      </c>
      <c r="R34" s="193"/>
      <c r="S34" s="174">
        <v>0</v>
      </c>
      <c r="T34" s="4"/>
    </row>
    <row r="35" spans="2:20" ht="24" customHeight="1" x14ac:dyDescent="0.25">
      <c r="B35" s="192">
        <v>12</v>
      </c>
      <c r="C35" s="143" t="s">
        <v>27</v>
      </c>
      <c r="D35" s="336" t="s">
        <v>28</v>
      </c>
      <c r="E35" s="336"/>
      <c r="F35" s="336"/>
      <c r="G35" s="337"/>
      <c r="H35" s="141"/>
      <c r="I35" s="174">
        <f>COUNTA('II D) 7 3'!H12:H76)</f>
        <v>65</v>
      </c>
      <c r="J35" s="193"/>
      <c r="K35" s="174">
        <v>3</v>
      </c>
      <c r="L35" s="193"/>
      <c r="M35" s="310">
        <f>I35</f>
        <v>65</v>
      </c>
      <c r="N35" s="174"/>
      <c r="O35" s="174">
        <v>0</v>
      </c>
      <c r="P35" s="174"/>
      <c r="Q35" s="174">
        <v>0</v>
      </c>
      <c r="R35" s="193"/>
      <c r="S35" s="174">
        <v>0</v>
      </c>
      <c r="T35" s="4"/>
    </row>
    <row r="36" spans="2:20" ht="24" customHeight="1" x14ac:dyDescent="0.25">
      <c r="B36" s="192">
        <v>13</v>
      </c>
      <c r="C36" s="143" t="s">
        <v>29</v>
      </c>
      <c r="D36" s="336" t="s">
        <v>30</v>
      </c>
      <c r="E36" s="336"/>
      <c r="F36" s="336"/>
      <c r="G36" s="337"/>
      <c r="H36" s="141"/>
      <c r="I36" s="174">
        <v>0</v>
      </c>
      <c r="J36" s="193"/>
      <c r="K36" s="174">
        <v>0</v>
      </c>
      <c r="L36" s="193"/>
      <c r="M36" s="174">
        <v>0</v>
      </c>
      <c r="N36" s="174"/>
      <c r="O36" s="174">
        <v>0</v>
      </c>
      <c r="P36" s="174"/>
      <c r="Q36" s="174">
        <v>0</v>
      </c>
      <c r="R36" s="193"/>
      <c r="S36" s="174">
        <v>0</v>
      </c>
      <c r="T36" s="4"/>
    </row>
    <row r="37" spans="2:20" ht="40.5" customHeight="1" x14ac:dyDescent="0.25">
      <c r="B37" s="192">
        <v>14</v>
      </c>
      <c r="C37" s="143" t="s">
        <v>31</v>
      </c>
      <c r="D37" s="342" t="s">
        <v>32</v>
      </c>
      <c r="E37" s="342"/>
      <c r="F37" s="342"/>
      <c r="G37" s="343"/>
      <c r="H37" s="142"/>
      <c r="I37" s="174">
        <v>0</v>
      </c>
      <c r="J37" s="193"/>
      <c r="K37" s="174">
        <v>0</v>
      </c>
      <c r="L37" s="193"/>
      <c r="M37" s="174">
        <v>0</v>
      </c>
      <c r="N37" s="174"/>
      <c r="O37" s="174">
        <v>0</v>
      </c>
      <c r="P37" s="174"/>
      <c r="Q37" s="174">
        <v>0</v>
      </c>
      <c r="R37" s="193"/>
      <c r="S37" s="174">
        <v>0</v>
      </c>
      <c r="T37" s="4"/>
    </row>
    <row r="38" spans="2:20" ht="41.25" customHeight="1" x14ac:dyDescent="0.25">
      <c r="B38" s="192">
        <v>15</v>
      </c>
      <c r="C38" s="143" t="s">
        <v>33</v>
      </c>
      <c r="D38" s="342" t="s">
        <v>34</v>
      </c>
      <c r="E38" s="342"/>
      <c r="F38" s="342"/>
      <c r="G38" s="343"/>
      <c r="H38" s="142"/>
      <c r="I38" s="174">
        <v>0</v>
      </c>
      <c r="J38" s="193"/>
      <c r="K38" s="174">
        <v>0</v>
      </c>
      <c r="L38" s="193"/>
      <c r="M38" s="174">
        <v>0</v>
      </c>
      <c r="N38" s="174"/>
      <c r="O38" s="174">
        <v>0</v>
      </c>
      <c r="P38" s="174"/>
      <c r="Q38" s="174">
        <v>0</v>
      </c>
      <c r="R38" s="193"/>
      <c r="S38" s="174">
        <v>0</v>
      </c>
      <c r="T38" s="4"/>
    </row>
    <row r="39" spans="2:20" ht="60" customHeight="1" x14ac:dyDescent="0.25">
      <c r="B39" s="192">
        <v>16</v>
      </c>
      <c r="C39" s="143" t="s">
        <v>35</v>
      </c>
      <c r="D39" s="327" t="s">
        <v>36</v>
      </c>
      <c r="E39" s="327"/>
      <c r="F39" s="327"/>
      <c r="G39" s="328"/>
      <c r="H39" s="142"/>
      <c r="I39" s="174">
        <v>0</v>
      </c>
      <c r="J39" s="193"/>
      <c r="K39" s="174">
        <v>0</v>
      </c>
      <c r="L39" s="193"/>
      <c r="M39" s="174">
        <v>0</v>
      </c>
      <c r="N39" s="174"/>
      <c r="O39" s="174">
        <v>0</v>
      </c>
      <c r="P39" s="174"/>
      <c r="Q39" s="174">
        <v>0</v>
      </c>
      <c r="R39" s="193"/>
      <c r="S39" s="174">
        <v>0</v>
      </c>
      <c r="T39" s="4"/>
    </row>
    <row r="40" spans="2:20" ht="24" customHeight="1" x14ac:dyDescent="0.25">
      <c r="B40" s="192">
        <v>17</v>
      </c>
      <c r="C40" s="143" t="s">
        <v>279</v>
      </c>
      <c r="D40" s="327" t="s">
        <v>233</v>
      </c>
      <c r="E40" s="327"/>
      <c r="F40" s="327"/>
      <c r="G40" s="328"/>
      <c r="H40" s="142"/>
      <c r="I40" s="174">
        <f>I29</f>
        <v>9</v>
      </c>
      <c r="J40" s="193"/>
      <c r="K40" s="174">
        <v>1</v>
      </c>
      <c r="L40" s="193"/>
      <c r="M40" s="174">
        <v>13</v>
      </c>
      <c r="N40" s="174"/>
      <c r="O40" s="174">
        <v>0</v>
      </c>
      <c r="P40" s="174"/>
      <c r="Q40" s="174">
        <v>0</v>
      </c>
      <c r="R40" s="193"/>
      <c r="S40" s="174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29" t="s">
        <v>1120</v>
      </c>
      <c r="D46" s="330"/>
      <c r="E46" s="330"/>
      <c r="F46" s="331"/>
    </row>
    <row r="47" spans="2:20" x14ac:dyDescent="0.25">
      <c r="C47" s="332" t="s">
        <v>37</v>
      </c>
      <c r="D47" s="333"/>
      <c r="E47" s="333"/>
      <c r="F47" s="334"/>
    </row>
    <row r="48" spans="2:20" x14ac:dyDescent="0.25">
      <c r="C48" s="163"/>
      <c r="D48" s="164"/>
      <c r="E48" s="164"/>
      <c r="F48" s="165"/>
    </row>
    <row r="49" spans="3:6" x14ac:dyDescent="0.25">
      <c r="C49" s="329" t="s">
        <v>1121</v>
      </c>
      <c r="D49" s="330"/>
      <c r="E49" s="330"/>
      <c r="F49" s="331"/>
    </row>
    <row r="50" spans="3:6" x14ac:dyDescent="0.25">
      <c r="C50" s="332" t="s">
        <v>38</v>
      </c>
      <c r="D50" s="333"/>
      <c r="E50" s="333"/>
      <c r="F50" s="334"/>
    </row>
    <row r="51" spans="3:6" x14ac:dyDescent="0.25">
      <c r="C51" s="163"/>
      <c r="D51" s="164"/>
      <c r="E51" s="164"/>
      <c r="F51" s="165"/>
    </row>
    <row r="52" spans="3:6" x14ac:dyDescent="0.25">
      <c r="C52" s="329"/>
      <c r="D52" s="330"/>
      <c r="E52" s="330"/>
      <c r="F52" s="331"/>
    </row>
    <row r="53" spans="3:6" x14ac:dyDescent="0.25">
      <c r="C53" s="332" t="s">
        <v>39</v>
      </c>
      <c r="D53" s="333"/>
      <c r="E53" s="333"/>
      <c r="F53" s="334"/>
    </row>
    <row r="54" spans="3:6" x14ac:dyDescent="0.25">
      <c r="C54" s="163"/>
      <c r="D54" s="164"/>
      <c r="E54" s="164"/>
      <c r="F54" s="165"/>
    </row>
    <row r="55" spans="3:6" x14ac:dyDescent="0.25">
      <c r="C55" s="335">
        <v>45298</v>
      </c>
      <c r="D55" s="330"/>
      <c r="E55" s="330"/>
      <c r="F55" s="331"/>
    </row>
    <row r="56" spans="3:6" x14ac:dyDescent="0.25">
      <c r="C56" s="332" t="s">
        <v>294</v>
      </c>
      <c r="D56" s="333"/>
      <c r="E56" s="333"/>
      <c r="F56" s="334"/>
    </row>
    <row r="57" spans="3:6" x14ac:dyDescent="0.25">
      <c r="C57" s="329"/>
      <c r="D57" s="330"/>
      <c r="E57" s="330"/>
      <c r="F57" s="331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zoomScale="60" zoomScaleNormal="70" workbookViewId="0">
      <selection activeCell="D13" sqref="D13:E27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5" t="s">
        <v>145</v>
      </c>
      <c r="C7" s="216"/>
      <c r="D7" s="216"/>
      <c r="E7" s="216"/>
      <c r="F7" s="216"/>
      <c r="G7" s="216"/>
      <c r="H7" s="216"/>
      <c r="I7" s="216"/>
      <c r="J7" s="216"/>
      <c r="K7" s="216"/>
      <c r="L7" s="217" t="str">
        <f>'Caratula Resumen'!E16</f>
        <v xml:space="preserve"> ZACATECAS </v>
      </c>
      <c r="M7" s="218"/>
    </row>
    <row r="8" spans="1:247" ht="18.75" x14ac:dyDescent="0.3">
      <c r="B8" s="395" t="str">
        <f>'Caratula Resumen'!E17</f>
        <v>Fondo de Aportaciones para la Educación Tecnológica y de Adultos/Colegio Nacional de Educación Profesional Técnica (FAETA/CONALEP)</v>
      </c>
      <c r="C8" s="396"/>
      <c r="D8" s="396"/>
      <c r="E8" s="396"/>
      <c r="F8" s="396"/>
      <c r="G8" s="396"/>
      <c r="H8" s="219"/>
      <c r="I8" s="219"/>
      <c r="J8" s="219"/>
      <c r="K8" s="219"/>
      <c r="L8" s="220" t="str">
        <f>'Caratula Resumen'!E18</f>
        <v>4to. Trimestre 2024</v>
      </c>
      <c r="M8" s="221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53" t="s">
        <v>41</v>
      </c>
      <c r="C11" s="353" t="s">
        <v>140</v>
      </c>
      <c r="D11" s="353" t="s">
        <v>42</v>
      </c>
      <c r="E11" s="353" t="s">
        <v>43</v>
      </c>
      <c r="F11" s="353" t="s">
        <v>44</v>
      </c>
      <c r="G11" s="392" t="s">
        <v>146</v>
      </c>
      <c r="H11" s="353" t="s">
        <v>147</v>
      </c>
      <c r="I11" s="353"/>
      <c r="J11" s="353" t="s">
        <v>148</v>
      </c>
      <c r="K11" s="353"/>
      <c r="L11" s="392" t="s">
        <v>149</v>
      </c>
      <c r="M11" s="392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53"/>
      <c r="C12" s="353"/>
      <c r="D12" s="353"/>
      <c r="E12" s="353"/>
      <c r="F12" s="353"/>
      <c r="G12" s="392"/>
      <c r="H12" s="21" t="s">
        <v>61</v>
      </c>
      <c r="I12" s="21" t="s">
        <v>62</v>
      </c>
      <c r="J12" s="222" t="s">
        <v>64</v>
      </c>
      <c r="K12" s="21" t="s">
        <v>65</v>
      </c>
      <c r="L12" s="392"/>
      <c r="M12" s="39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 x14ac:dyDescent="0.25">
      <c r="A13" s="147"/>
      <c r="B13" s="213" t="s">
        <v>302</v>
      </c>
      <c r="C13" s="213" t="s">
        <v>900</v>
      </c>
      <c r="D13" s="322" t="s">
        <v>867</v>
      </c>
      <c r="E13" s="322" t="s">
        <v>868</v>
      </c>
      <c r="F13" s="213" t="s">
        <v>869</v>
      </c>
      <c r="G13" s="213" t="s">
        <v>766</v>
      </c>
      <c r="H13" s="213" t="s">
        <v>737</v>
      </c>
      <c r="I13" s="213" t="s">
        <v>776</v>
      </c>
      <c r="J13" s="311">
        <v>20241001</v>
      </c>
      <c r="K13" s="311">
        <v>20241231</v>
      </c>
      <c r="L13" s="213" t="s">
        <v>994</v>
      </c>
      <c r="M13" s="213">
        <v>74274.420000000013</v>
      </c>
    </row>
    <row r="14" spans="1:247" s="189" customFormat="1" ht="15" customHeight="1" x14ac:dyDescent="0.25">
      <c r="A14" s="147"/>
      <c r="B14" s="213" t="s">
        <v>302</v>
      </c>
      <c r="C14" s="213" t="s">
        <v>900</v>
      </c>
      <c r="D14" s="322" t="s">
        <v>870</v>
      </c>
      <c r="E14" s="322" t="s">
        <v>871</v>
      </c>
      <c r="F14" s="213" t="s">
        <v>872</v>
      </c>
      <c r="G14" s="213" t="s">
        <v>766</v>
      </c>
      <c r="H14" s="213" t="s">
        <v>737</v>
      </c>
      <c r="I14" s="213" t="s">
        <v>776</v>
      </c>
      <c r="J14" s="311">
        <v>20241001</v>
      </c>
      <c r="K14" s="311">
        <v>20241231</v>
      </c>
      <c r="L14" s="213" t="s">
        <v>901</v>
      </c>
      <c r="M14" s="213">
        <v>35188.769999999997</v>
      </c>
    </row>
    <row r="15" spans="1:247" s="189" customFormat="1" ht="15" customHeight="1" x14ac:dyDescent="0.25">
      <c r="A15" s="147"/>
      <c r="B15" s="213" t="s">
        <v>302</v>
      </c>
      <c r="C15" s="213" t="s">
        <v>900</v>
      </c>
      <c r="D15" s="322" t="s">
        <v>873</v>
      </c>
      <c r="E15" s="322" t="s">
        <v>874</v>
      </c>
      <c r="F15" s="213" t="s">
        <v>875</v>
      </c>
      <c r="G15" s="213" t="s">
        <v>766</v>
      </c>
      <c r="H15" s="213" t="s">
        <v>737</v>
      </c>
      <c r="I15" s="213" t="s">
        <v>776</v>
      </c>
      <c r="J15" s="311">
        <v>20241001</v>
      </c>
      <c r="K15" s="311">
        <v>20241231</v>
      </c>
      <c r="L15" s="213" t="s">
        <v>902</v>
      </c>
      <c r="M15" s="213">
        <v>116051.43000000001</v>
      </c>
    </row>
    <row r="16" spans="1:247" s="189" customFormat="1" ht="15" customHeight="1" x14ac:dyDescent="0.25">
      <c r="A16" s="147"/>
      <c r="B16" s="213" t="s">
        <v>302</v>
      </c>
      <c r="C16" s="213" t="s">
        <v>900</v>
      </c>
      <c r="D16" s="322" t="s">
        <v>876</v>
      </c>
      <c r="E16" s="322" t="s">
        <v>877</v>
      </c>
      <c r="F16" s="213" t="s">
        <v>878</v>
      </c>
      <c r="G16" s="213" t="s">
        <v>766</v>
      </c>
      <c r="H16" s="213" t="s">
        <v>737</v>
      </c>
      <c r="I16" s="213" t="s">
        <v>776</v>
      </c>
      <c r="J16" s="311">
        <v>20241001</v>
      </c>
      <c r="K16" s="311">
        <v>20241231</v>
      </c>
      <c r="L16" s="213" t="s">
        <v>994</v>
      </c>
      <c r="M16" s="213">
        <v>74274.420000000013</v>
      </c>
    </row>
    <row r="17" spans="1:13" s="189" customFormat="1" ht="15" customHeight="1" x14ac:dyDescent="0.25">
      <c r="A17" s="147"/>
      <c r="B17" s="213" t="s">
        <v>302</v>
      </c>
      <c r="C17" s="213" t="s">
        <v>900</v>
      </c>
      <c r="D17" s="322" t="s">
        <v>879</v>
      </c>
      <c r="E17" s="322" t="s">
        <v>880</v>
      </c>
      <c r="F17" s="213" t="s">
        <v>881</v>
      </c>
      <c r="G17" s="213" t="s">
        <v>766</v>
      </c>
      <c r="H17" s="213" t="s">
        <v>737</v>
      </c>
      <c r="I17" s="213" t="s">
        <v>776</v>
      </c>
      <c r="J17" s="311">
        <v>20241001</v>
      </c>
      <c r="K17" s="311">
        <v>20241231</v>
      </c>
      <c r="L17" s="213" t="s">
        <v>902</v>
      </c>
      <c r="M17" s="213">
        <v>116051.43000000001</v>
      </c>
    </row>
    <row r="18" spans="1:13" s="189" customFormat="1" ht="15" customHeight="1" x14ac:dyDescent="0.25">
      <c r="A18" s="147"/>
      <c r="B18" s="213" t="s">
        <v>302</v>
      </c>
      <c r="C18" s="213" t="s">
        <v>900</v>
      </c>
      <c r="D18" s="322" t="s">
        <v>882</v>
      </c>
      <c r="E18" s="322" t="s">
        <v>883</v>
      </c>
      <c r="F18" s="213" t="s">
        <v>884</v>
      </c>
      <c r="G18" s="213" t="s">
        <v>766</v>
      </c>
      <c r="H18" s="213" t="s">
        <v>737</v>
      </c>
      <c r="I18" s="213" t="s">
        <v>776</v>
      </c>
      <c r="J18" s="311">
        <v>20241001</v>
      </c>
      <c r="K18" s="311">
        <v>20241231</v>
      </c>
      <c r="L18" s="213" t="s">
        <v>902</v>
      </c>
      <c r="M18" s="213">
        <v>116051.43000000001</v>
      </c>
    </row>
    <row r="19" spans="1:13" s="189" customFormat="1" ht="15" customHeight="1" x14ac:dyDescent="0.25">
      <c r="A19" s="147"/>
      <c r="B19" s="213" t="s">
        <v>302</v>
      </c>
      <c r="C19" s="213" t="s">
        <v>900</v>
      </c>
      <c r="D19" s="322" t="s">
        <v>885</v>
      </c>
      <c r="E19" s="322" t="s">
        <v>886</v>
      </c>
      <c r="F19" s="213" t="s">
        <v>887</v>
      </c>
      <c r="G19" s="213" t="s">
        <v>766</v>
      </c>
      <c r="H19" s="213" t="s">
        <v>738</v>
      </c>
      <c r="I19" s="213" t="s">
        <v>776</v>
      </c>
      <c r="J19" s="311">
        <v>20241001</v>
      </c>
      <c r="K19" s="311">
        <v>20241231</v>
      </c>
      <c r="L19" s="213" t="s">
        <v>995</v>
      </c>
      <c r="M19" s="213">
        <v>32724.410000000007</v>
      </c>
    </row>
    <row r="20" spans="1:13" s="189" customFormat="1" ht="15" customHeight="1" x14ac:dyDescent="0.25">
      <c r="A20" s="147"/>
      <c r="B20" s="213" t="s">
        <v>302</v>
      </c>
      <c r="C20" s="213" t="s">
        <v>900</v>
      </c>
      <c r="D20" s="322" t="s">
        <v>858</v>
      </c>
      <c r="E20" s="322" t="s">
        <v>859</v>
      </c>
      <c r="F20" s="213" t="s">
        <v>860</v>
      </c>
      <c r="G20" s="213" t="s">
        <v>766</v>
      </c>
      <c r="H20" s="213" t="s">
        <v>738</v>
      </c>
      <c r="I20" s="213" t="s">
        <v>776</v>
      </c>
      <c r="J20" s="311">
        <v>20241001</v>
      </c>
      <c r="K20" s="311">
        <v>20241231</v>
      </c>
      <c r="L20" s="213" t="s">
        <v>995</v>
      </c>
      <c r="M20" s="213">
        <v>32724.410000000007</v>
      </c>
    </row>
    <row r="21" spans="1:13" s="189" customFormat="1" ht="15" customHeight="1" x14ac:dyDescent="0.25">
      <c r="A21" s="147"/>
      <c r="B21" s="213" t="s">
        <v>302</v>
      </c>
      <c r="C21" s="213" t="s">
        <v>900</v>
      </c>
      <c r="D21" s="322" t="s">
        <v>861</v>
      </c>
      <c r="E21" s="322" t="s">
        <v>862</v>
      </c>
      <c r="F21" s="213" t="s">
        <v>863</v>
      </c>
      <c r="G21" s="213" t="s">
        <v>766</v>
      </c>
      <c r="H21" s="213" t="s">
        <v>737</v>
      </c>
      <c r="I21" s="213" t="s">
        <v>776</v>
      </c>
      <c r="J21" s="311">
        <v>20241001</v>
      </c>
      <c r="K21" s="311">
        <v>20241231</v>
      </c>
      <c r="L21" s="213" t="s">
        <v>994</v>
      </c>
      <c r="M21" s="213">
        <v>74274.420000000013</v>
      </c>
    </row>
    <row r="22" spans="1:13" s="189" customFormat="1" ht="15" customHeight="1" x14ac:dyDescent="0.25">
      <c r="A22" s="147"/>
      <c r="B22" s="213" t="s">
        <v>302</v>
      </c>
      <c r="C22" s="213" t="s">
        <v>900</v>
      </c>
      <c r="D22" s="322" t="s">
        <v>864</v>
      </c>
      <c r="E22" s="322" t="s">
        <v>865</v>
      </c>
      <c r="F22" s="213" t="s">
        <v>866</v>
      </c>
      <c r="G22" s="213" t="s">
        <v>766</v>
      </c>
      <c r="H22" s="213" t="s">
        <v>737</v>
      </c>
      <c r="I22" s="213" t="s">
        <v>776</v>
      </c>
      <c r="J22" s="311">
        <v>20241001</v>
      </c>
      <c r="K22" s="311">
        <v>20241231</v>
      </c>
      <c r="L22" s="213" t="s">
        <v>994</v>
      </c>
      <c r="M22" s="213">
        <v>74274.420000000013</v>
      </c>
    </row>
    <row r="23" spans="1:13" s="189" customFormat="1" ht="15" customHeight="1" x14ac:dyDescent="0.25">
      <c r="A23" s="147"/>
      <c r="B23" s="213" t="s">
        <v>302</v>
      </c>
      <c r="C23" s="213" t="s">
        <v>900</v>
      </c>
      <c r="D23" s="322" t="s">
        <v>888</v>
      </c>
      <c r="E23" s="322" t="s">
        <v>889</v>
      </c>
      <c r="F23" s="213" t="s">
        <v>890</v>
      </c>
      <c r="G23" s="213" t="s">
        <v>766</v>
      </c>
      <c r="H23" s="213" t="s">
        <v>737</v>
      </c>
      <c r="I23" s="213" t="s">
        <v>776</v>
      </c>
      <c r="J23" s="311">
        <v>20241001</v>
      </c>
      <c r="K23" s="311">
        <v>20241231</v>
      </c>
      <c r="L23" s="213" t="s">
        <v>996</v>
      </c>
      <c r="M23" s="213">
        <v>40967.780000000006</v>
      </c>
    </row>
    <row r="24" spans="1:13" s="189" customFormat="1" ht="15" customHeight="1" x14ac:dyDescent="0.25">
      <c r="A24" s="147"/>
      <c r="B24" s="213" t="s">
        <v>302</v>
      </c>
      <c r="C24" s="213" t="s">
        <v>900</v>
      </c>
      <c r="D24" s="322" t="s">
        <v>891</v>
      </c>
      <c r="E24" s="322" t="s">
        <v>892</v>
      </c>
      <c r="F24" s="213" t="s">
        <v>893</v>
      </c>
      <c r="G24" s="213" t="s">
        <v>766</v>
      </c>
      <c r="H24" s="213" t="s">
        <v>740</v>
      </c>
      <c r="I24" s="213" t="s">
        <v>776</v>
      </c>
      <c r="J24" s="311">
        <v>20241001</v>
      </c>
      <c r="K24" s="311">
        <v>20241231</v>
      </c>
      <c r="L24" s="213" t="s">
        <v>903</v>
      </c>
      <c r="M24" s="213">
        <v>128544.04999999999</v>
      </c>
    </row>
    <row r="25" spans="1:13" s="189" customFormat="1" ht="15" customHeight="1" x14ac:dyDescent="0.25">
      <c r="A25" s="147"/>
      <c r="B25" s="213" t="s">
        <v>302</v>
      </c>
      <c r="C25" s="213" t="s">
        <v>900</v>
      </c>
      <c r="D25" s="322" t="s">
        <v>894</v>
      </c>
      <c r="E25" s="322" t="s">
        <v>895</v>
      </c>
      <c r="F25" s="213" t="s">
        <v>896</v>
      </c>
      <c r="G25" s="213" t="s">
        <v>766</v>
      </c>
      <c r="H25" s="213" t="s">
        <v>738</v>
      </c>
      <c r="I25" s="213" t="s">
        <v>776</v>
      </c>
      <c r="J25" s="311">
        <v>20241001</v>
      </c>
      <c r="K25" s="311">
        <v>20241231</v>
      </c>
      <c r="L25" s="213" t="s">
        <v>995</v>
      </c>
      <c r="M25" s="213">
        <v>32724.410000000007</v>
      </c>
    </row>
    <row r="26" spans="1:13" s="189" customFormat="1" ht="15" customHeight="1" x14ac:dyDescent="0.25">
      <c r="A26" s="147"/>
      <c r="B26" s="213" t="s">
        <v>302</v>
      </c>
      <c r="C26" s="213" t="s">
        <v>900</v>
      </c>
      <c r="D26" s="322" t="s">
        <v>897</v>
      </c>
      <c r="E26" s="322" t="s">
        <v>898</v>
      </c>
      <c r="F26" s="213" t="s">
        <v>899</v>
      </c>
      <c r="G26" s="213" t="s">
        <v>766</v>
      </c>
      <c r="H26" s="213" t="s">
        <v>738</v>
      </c>
      <c r="I26" s="213" t="s">
        <v>776</v>
      </c>
      <c r="J26" s="311">
        <v>20241001</v>
      </c>
      <c r="K26" s="311">
        <v>20241231</v>
      </c>
      <c r="L26" s="213" t="s">
        <v>995</v>
      </c>
      <c r="M26" s="213">
        <v>28931.900000000005</v>
      </c>
    </row>
    <row r="27" spans="1:13" s="189" customFormat="1" ht="15" customHeight="1" x14ac:dyDescent="0.25">
      <c r="A27" s="147"/>
      <c r="B27" s="213" t="s">
        <v>302</v>
      </c>
      <c r="C27" s="213" t="s">
        <v>900</v>
      </c>
      <c r="D27" s="322" t="s">
        <v>855</v>
      </c>
      <c r="E27" s="322" t="s">
        <v>856</v>
      </c>
      <c r="F27" s="213" t="s">
        <v>857</v>
      </c>
      <c r="G27" s="213" t="s">
        <v>766</v>
      </c>
      <c r="H27" s="213" t="s">
        <v>738</v>
      </c>
      <c r="I27" s="213" t="s">
        <v>776</v>
      </c>
      <c r="J27" s="311">
        <v>20241001</v>
      </c>
      <c r="K27" s="311">
        <v>20241231</v>
      </c>
      <c r="L27" s="213" t="s">
        <v>995</v>
      </c>
      <c r="M27" s="213">
        <v>32724.410000000007</v>
      </c>
    </row>
    <row r="28" spans="1:13" x14ac:dyDescent="0.25">
      <c r="B28" s="47" t="s">
        <v>151</v>
      </c>
      <c r="C28" s="10"/>
      <c r="D28" s="194">
        <f>COUNTA(D13:D27)</f>
        <v>15</v>
      </c>
      <c r="E28" s="30"/>
      <c r="F28" s="30"/>
      <c r="G28" s="30"/>
      <c r="H28" s="30"/>
      <c r="L28" s="53" t="s">
        <v>152</v>
      </c>
      <c r="M28" s="203">
        <f>SUM(M13:M27)</f>
        <v>1009782.1100000002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04">
        <f>SUM(M13:M27)</f>
        <v>1009782.1100000002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0"/>
      <c r="C35" s="171"/>
      <c r="D35" s="172"/>
    </row>
    <row r="36" spans="2:13" x14ac:dyDescent="0.25">
      <c r="B36" s="329" t="s">
        <v>1120</v>
      </c>
      <c r="C36" s="330"/>
      <c r="D36" s="331"/>
    </row>
    <row r="37" spans="2:13" x14ac:dyDescent="0.25">
      <c r="B37" s="332" t="s">
        <v>37</v>
      </c>
      <c r="C37" s="333"/>
      <c r="D37" s="334"/>
    </row>
    <row r="38" spans="2:13" x14ac:dyDescent="0.25">
      <c r="B38" s="163"/>
      <c r="C38" s="164"/>
      <c r="D38" s="165"/>
    </row>
    <row r="39" spans="2:13" x14ac:dyDescent="0.25">
      <c r="B39" s="329" t="s">
        <v>1121</v>
      </c>
      <c r="C39" s="330"/>
      <c r="D39" s="331"/>
    </row>
    <row r="40" spans="2:13" x14ac:dyDescent="0.25">
      <c r="B40" s="332" t="s">
        <v>38</v>
      </c>
      <c r="C40" s="333"/>
      <c r="D40" s="334"/>
    </row>
    <row r="41" spans="2:13" x14ac:dyDescent="0.25">
      <c r="B41" s="163"/>
      <c r="C41" s="164"/>
      <c r="D41" s="165"/>
    </row>
    <row r="42" spans="2:13" x14ac:dyDescent="0.25">
      <c r="B42" s="329"/>
      <c r="C42" s="330"/>
      <c r="D42" s="331"/>
    </row>
    <row r="43" spans="2:13" x14ac:dyDescent="0.25">
      <c r="B43" s="332" t="s">
        <v>39</v>
      </c>
      <c r="C43" s="333"/>
      <c r="D43" s="334"/>
    </row>
    <row r="44" spans="2:13" x14ac:dyDescent="0.25">
      <c r="B44" s="163"/>
      <c r="C44" s="164"/>
      <c r="D44" s="165"/>
    </row>
    <row r="45" spans="2:13" x14ac:dyDescent="0.25">
      <c r="B45" s="335">
        <v>45298</v>
      </c>
      <c r="C45" s="350"/>
      <c r="D45" s="351"/>
    </row>
    <row r="46" spans="2:13" x14ac:dyDescent="0.25">
      <c r="B46" s="332" t="s">
        <v>294</v>
      </c>
      <c r="C46" s="333"/>
      <c r="D46" s="334"/>
    </row>
    <row r="47" spans="2:13" x14ac:dyDescent="0.25">
      <c r="B47" s="166"/>
      <c r="C47" s="167"/>
      <c r="D47" s="168"/>
    </row>
    <row r="48" spans="2:13" x14ac:dyDescent="0.25">
      <c r="B48" s="189"/>
      <c r="C48" s="189"/>
      <c r="D48" s="189"/>
    </row>
  </sheetData>
  <sheetProtection insertRows="0" deleteRows="0" autoFilter="0"/>
  <mergeCells count="19"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2"/>
  <sheetViews>
    <sheetView showGridLines="0" view="pageBreakPreview" zoomScale="60" zoomScaleNormal="70" workbookViewId="0">
      <pane ySplit="12" topLeftCell="A13" activePane="bottomLeft" state="frozen"/>
      <selection pane="bottomLeft" activeCell="B47" sqref="B47:E47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4" width="21.85546875" bestFit="1" customWidth="1"/>
    <col min="15" max="16" width="20.7109375" customWidth="1"/>
    <col min="17" max="18" width="14.140625" customWidth="1"/>
    <col min="19" max="19" width="23.14062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5" t="s">
        <v>154</v>
      </c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397" t="str">
        <f>'Caratula Resumen'!E16</f>
        <v xml:space="preserve"> ZACATECAS </v>
      </c>
      <c r="Q7" s="397"/>
      <c r="R7" s="397"/>
      <c r="S7" s="223"/>
    </row>
    <row r="8" spans="2:19" x14ac:dyDescent="0.25">
      <c r="B8" s="395" t="str">
        <f>'Caratula Resumen'!E17</f>
        <v>Fondo de Aportaciones para la Educación Tecnológica y de Adultos/Colegio Nacional de Educación Profesional Técnica (FAETA/CONALEP)</v>
      </c>
      <c r="C8" s="396"/>
      <c r="D8" s="396"/>
      <c r="E8" s="396"/>
      <c r="F8" s="396"/>
      <c r="G8" s="396"/>
      <c r="H8" s="396"/>
      <c r="I8" s="396"/>
      <c r="J8" s="396"/>
      <c r="K8" s="219"/>
      <c r="L8" s="219"/>
      <c r="M8" s="219"/>
      <c r="N8" s="219"/>
      <c r="O8" s="219"/>
      <c r="P8" s="399" t="str">
        <f>'Caratula Resumen'!E18</f>
        <v>4to. Trimestre 2024</v>
      </c>
      <c r="Q8" s="399"/>
      <c r="R8" s="399"/>
      <c r="S8" s="224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398" t="s">
        <v>155</v>
      </c>
      <c r="C11" s="398" t="s">
        <v>156</v>
      </c>
      <c r="D11" s="398" t="s">
        <v>157</v>
      </c>
      <c r="E11" s="398" t="s">
        <v>158</v>
      </c>
      <c r="F11" s="392" t="s">
        <v>159</v>
      </c>
      <c r="G11" s="392" t="s">
        <v>57</v>
      </c>
      <c r="H11" s="393" t="s">
        <v>160</v>
      </c>
      <c r="I11" s="393"/>
      <c r="J11" s="393"/>
      <c r="K11" s="392" t="s">
        <v>130</v>
      </c>
      <c r="L11" s="392" t="s">
        <v>161</v>
      </c>
      <c r="M11" s="392" t="s">
        <v>162</v>
      </c>
      <c r="N11" s="392" t="s">
        <v>163</v>
      </c>
      <c r="O11" s="392" t="s">
        <v>164</v>
      </c>
      <c r="P11" s="392" t="s">
        <v>165</v>
      </c>
      <c r="Q11" s="392" t="s">
        <v>166</v>
      </c>
      <c r="R11" s="392" t="s">
        <v>167</v>
      </c>
      <c r="S11" s="392" t="s">
        <v>168</v>
      </c>
    </row>
    <row r="12" spans="2:19" s="176" customFormat="1" ht="62.25" customHeight="1" x14ac:dyDescent="0.25">
      <c r="B12" s="398"/>
      <c r="C12" s="398"/>
      <c r="D12" s="398"/>
      <c r="E12" s="398"/>
      <c r="F12" s="392"/>
      <c r="G12" s="392"/>
      <c r="H12" s="22" t="s">
        <v>117</v>
      </c>
      <c r="I12" s="22" t="s">
        <v>169</v>
      </c>
      <c r="J12" s="104" t="s">
        <v>170</v>
      </c>
      <c r="K12" s="392"/>
      <c r="L12" s="392"/>
      <c r="M12" s="392"/>
      <c r="N12" s="392"/>
      <c r="O12" s="392"/>
      <c r="P12" s="392"/>
      <c r="Q12" s="392"/>
      <c r="R12" s="392"/>
      <c r="S12" s="392"/>
    </row>
    <row r="13" spans="2:19" s="189" customFormat="1" x14ac:dyDescent="0.25">
      <c r="B13" s="311" t="s">
        <v>741</v>
      </c>
      <c r="C13" s="311" t="s">
        <v>742</v>
      </c>
      <c r="D13" s="311" t="s">
        <v>743</v>
      </c>
      <c r="E13" s="311" t="s">
        <v>744</v>
      </c>
      <c r="F13" s="311" t="s">
        <v>741</v>
      </c>
      <c r="G13" s="311" t="s">
        <v>307</v>
      </c>
      <c r="H13" s="311" t="s">
        <v>741</v>
      </c>
      <c r="I13" s="311" t="s">
        <v>721</v>
      </c>
      <c r="J13" s="311" t="s">
        <v>745</v>
      </c>
      <c r="K13" s="311" t="s">
        <v>738</v>
      </c>
      <c r="L13" s="311" t="s">
        <v>310</v>
      </c>
      <c r="M13" s="311" t="s">
        <v>740</v>
      </c>
      <c r="N13" s="311" t="s">
        <v>746</v>
      </c>
      <c r="O13" s="311" t="s">
        <v>1058</v>
      </c>
      <c r="P13" s="311" t="s">
        <v>346</v>
      </c>
      <c r="Q13" s="320" t="s">
        <v>747</v>
      </c>
      <c r="R13" s="320" t="s">
        <v>312</v>
      </c>
      <c r="S13" s="311" t="s">
        <v>1059</v>
      </c>
    </row>
    <row r="14" spans="2:19" s="189" customFormat="1" x14ac:dyDescent="0.25">
      <c r="B14" s="311" t="s">
        <v>741</v>
      </c>
      <c r="C14" s="311" t="s">
        <v>742</v>
      </c>
      <c r="D14" s="311" t="s">
        <v>743</v>
      </c>
      <c r="E14" s="311" t="s">
        <v>744</v>
      </c>
      <c r="F14" s="311" t="s">
        <v>741</v>
      </c>
      <c r="G14" s="311" t="s">
        <v>307</v>
      </c>
      <c r="H14" s="311" t="s">
        <v>347</v>
      </c>
      <c r="I14" s="311" t="s">
        <v>722</v>
      </c>
      <c r="J14" s="311" t="s">
        <v>753</v>
      </c>
      <c r="K14" s="311" t="s">
        <v>738</v>
      </c>
      <c r="L14" s="311" t="s">
        <v>754</v>
      </c>
      <c r="M14" s="311" t="s">
        <v>740</v>
      </c>
      <c r="N14" s="311" t="s">
        <v>746</v>
      </c>
      <c r="O14" s="311" t="s">
        <v>1060</v>
      </c>
      <c r="P14" s="311" t="s">
        <v>346</v>
      </c>
      <c r="Q14" s="320" t="s">
        <v>755</v>
      </c>
      <c r="R14" s="320" t="s">
        <v>312</v>
      </c>
      <c r="S14" s="311" t="s">
        <v>1061</v>
      </c>
    </row>
    <row r="15" spans="2:19" s="189" customFormat="1" x14ac:dyDescent="0.25">
      <c r="B15" s="311" t="s">
        <v>741</v>
      </c>
      <c r="C15" s="311" t="s">
        <v>742</v>
      </c>
      <c r="D15" s="311" t="s">
        <v>743</v>
      </c>
      <c r="E15" s="311" t="s">
        <v>744</v>
      </c>
      <c r="F15" s="311" t="s">
        <v>741</v>
      </c>
      <c r="G15" s="311" t="s">
        <v>307</v>
      </c>
      <c r="H15" s="311" t="s">
        <v>347</v>
      </c>
      <c r="I15" s="311" t="s">
        <v>724</v>
      </c>
      <c r="J15" s="311" t="s">
        <v>772</v>
      </c>
      <c r="K15" s="311" t="s">
        <v>738</v>
      </c>
      <c r="L15" s="311" t="s">
        <v>773</v>
      </c>
      <c r="M15" s="311" t="s">
        <v>740</v>
      </c>
      <c r="N15" s="311" t="s">
        <v>746</v>
      </c>
      <c r="O15" s="311" t="s">
        <v>1062</v>
      </c>
      <c r="P15" s="311" t="s">
        <v>346</v>
      </c>
      <c r="Q15" s="320" t="s">
        <v>347</v>
      </c>
      <c r="R15" s="320" t="s">
        <v>312</v>
      </c>
      <c r="S15" s="311" t="s">
        <v>1063</v>
      </c>
    </row>
    <row r="16" spans="2:19" s="189" customFormat="1" x14ac:dyDescent="0.25">
      <c r="B16" s="311" t="s">
        <v>741</v>
      </c>
      <c r="C16" s="311" t="s">
        <v>742</v>
      </c>
      <c r="D16" s="311" t="s">
        <v>743</v>
      </c>
      <c r="E16" s="311" t="s">
        <v>744</v>
      </c>
      <c r="F16" s="311" t="s">
        <v>741</v>
      </c>
      <c r="G16" s="311" t="s">
        <v>307</v>
      </c>
      <c r="H16" s="311" t="s">
        <v>741</v>
      </c>
      <c r="I16" s="311" t="s">
        <v>725</v>
      </c>
      <c r="J16" s="311" t="s">
        <v>758</v>
      </c>
      <c r="K16" s="311" t="s">
        <v>738</v>
      </c>
      <c r="L16" s="311" t="s">
        <v>759</v>
      </c>
      <c r="M16" s="311" t="s">
        <v>740</v>
      </c>
      <c r="N16" s="311" t="s">
        <v>746</v>
      </c>
      <c r="O16" s="311" t="s">
        <v>1064</v>
      </c>
      <c r="P16" s="311" t="s">
        <v>346</v>
      </c>
      <c r="Q16" s="320" t="s">
        <v>1065</v>
      </c>
      <c r="R16" s="320" t="s">
        <v>312</v>
      </c>
      <c r="S16" s="311" t="s">
        <v>1066</v>
      </c>
    </row>
    <row r="17" spans="2:19" s="189" customFormat="1" x14ac:dyDescent="0.25">
      <c r="B17" s="311" t="s">
        <v>741</v>
      </c>
      <c r="C17" s="311" t="s">
        <v>742</v>
      </c>
      <c r="D17" s="311" t="s">
        <v>743</v>
      </c>
      <c r="E17" s="311" t="s">
        <v>744</v>
      </c>
      <c r="F17" s="311" t="s">
        <v>741</v>
      </c>
      <c r="G17" s="311" t="s">
        <v>307</v>
      </c>
      <c r="H17" s="311" t="s">
        <v>741</v>
      </c>
      <c r="I17" s="311" t="s">
        <v>726</v>
      </c>
      <c r="J17" s="311" t="s">
        <v>760</v>
      </c>
      <c r="K17" s="311" t="s">
        <v>738</v>
      </c>
      <c r="L17" s="311" t="s">
        <v>761</v>
      </c>
      <c r="M17" s="311" t="s">
        <v>740</v>
      </c>
      <c r="N17" s="311" t="s">
        <v>746</v>
      </c>
      <c r="O17" s="311" t="s">
        <v>1067</v>
      </c>
      <c r="P17" s="311" t="s">
        <v>346</v>
      </c>
      <c r="Q17" s="320" t="s">
        <v>1068</v>
      </c>
      <c r="R17" s="320" t="s">
        <v>312</v>
      </c>
      <c r="S17" s="311" t="s">
        <v>1069</v>
      </c>
    </row>
    <row r="18" spans="2:19" s="189" customFormat="1" x14ac:dyDescent="0.25">
      <c r="B18" s="311" t="s">
        <v>741</v>
      </c>
      <c r="C18" s="311" t="s">
        <v>742</v>
      </c>
      <c r="D18" s="311" t="s">
        <v>743</v>
      </c>
      <c r="E18" s="311" t="s">
        <v>744</v>
      </c>
      <c r="F18" s="311" t="s">
        <v>741</v>
      </c>
      <c r="G18" s="311" t="s">
        <v>307</v>
      </c>
      <c r="H18" s="311" t="s">
        <v>741</v>
      </c>
      <c r="I18" s="311" t="s">
        <v>727</v>
      </c>
      <c r="J18" s="311" t="s">
        <v>751</v>
      </c>
      <c r="K18" s="311" t="s">
        <v>738</v>
      </c>
      <c r="L18" s="311" t="s">
        <v>752</v>
      </c>
      <c r="M18" s="311" t="s">
        <v>740</v>
      </c>
      <c r="N18" s="311" t="s">
        <v>746</v>
      </c>
      <c r="O18" s="311" t="s">
        <v>1070</v>
      </c>
      <c r="P18" s="311" t="s">
        <v>346</v>
      </c>
      <c r="Q18" s="320" t="s">
        <v>347</v>
      </c>
      <c r="R18" s="320" t="s">
        <v>312</v>
      </c>
      <c r="S18" s="311" t="s">
        <v>1070</v>
      </c>
    </row>
    <row r="19" spans="2:19" s="189" customFormat="1" x14ac:dyDescent="0.25">
      <c r="B19" s="311" t="s">
        <v>741</v>
      </c>
      <c r="C19" s="311" t="s">
        <v>742</v>
      </c>
      <c r="D19" s="311" t="s">
        <v>743</v>
      </c>
      <c r="E19" s="311" t="s">
        <v>744</v>
      </c>
      <c r="F19" s="311" t="s">
        <v>741</v>
      </c>
      <c r="G19" s="311" t="s">
        <v>307</v>
      </c>
      <c r="H19" s="311" t="s">
        <v>347</v>
      </c>
      <c r="I19" s="311" t="s">
        <v>728</v>
      </c>
      <c r="J19" s="311" t="s">
        <v>756</v>
      </c>
      <c r="K19" s="311" t="s">
        <v>738</v>
      </c>
      <c r="L19" s="311" t="s">
        <v>342</v>
      </c>
      <c r="M19" s="311" t="s">
        <v>740</v>
      </c>
      <c r="N19" s="311" t="s">
        <v>746</v>
      </c>
      <c r="O19" s="311" t="s">
        <v>1071</v>
      </c>
      <c r="P19" s="311" t="s">
        <v>346</v>
      </c>
      <c r="Q19" s="320" t="s">
        <v>741</v>
      </c>
      <c r="R19" s="320" t="s">
        <v>312</v>
      </c>
      <c r="S19" s="311" t="s">
        <v>1072</v>
      </c>
    </row>
    <row r="20" spans="2:19" s="189" customFormat="1" x14ac:dyDescent="0.25">
      <c r="B20" s="311" t="s">
        <v>741</v>
      </c>
      <c r="C20" s="311" t="s">
        <v>742</v>
      </c>
      <c r="D20" s="311" t="s">
        <v>743</v>
      </c>
      <c r="E20" s="311" t="s">
        <v>744</v>
      </c>
      <c r="F20" s="311" t="s">
        <v>741</v>
      </c>
      <c r="G20" s="311" t="s">
        <v>307</v>
      </c>
      <c r="H20" s="311" t="s">
        <v>741</v>
      </c>
      <c r="I20" s="311" t="s">
        <v>730</v>
      </c>
      <c r="J20" s="311" t="s">
        <v>763</v>
      </c>
      <c r="K20" s="311" t="s">
        <v>738</v>
      </c>
      <c r="L20" s="311" t="s">
        <v>742</v>
      </c>
      <c r="M20" s="311" t="s">
        <v>740</v>
      </c>
      <c r="N20" s="311" t="s">
        <v>746</v>
      </c>
      <c r="O20" s="311" t="s">
        <v>1073</v>
      </c>
      <c r="P20" s="311" t="s">
        <v>346</v>
      </c>
      <c r="Q20" s="320" t="s">
        <v>741</v>
      </c>
      <c r="R20" s="320" t="s">
        <v>312</v>
      </c>
      <c r="S20" s="311" t="s">
        <v>1074</v>
      </c>
    </row>
    <row r="21" spans="2:19" s="189" customFormat="1" x14ac:dyDescent="0.25">
      <c r="B21" s="311" t="s">
        <v>741</v>
      </c>
      <c r="C21" s="311" t="s">
        <v>742</v>
      </c>
      <c r="D21" s="311" t="s">
        <v>743</v>
      </c>
      <c r="E21" s="311" t="s">
        <v>744</v>
      </c>
      <c r="F21" s="311" t="s">
        <v>741</v>
      </c>
      <c r="G21" s="311" t="s">
        <v>307</v>
      </c>
      <c r="H21" s="311" t="s">
        <v>347</v>
      </c>
      <c r="I21" s="311" t="s">
        <v>731</v>
      </c>
      <c r="J21" s="311" t="s">
        <v>757</v>
      </c>
      <c r="K21" s="311" t="s">
        <v>738</v>
      </c>
      <c r="L21" s="311" t="s">
        <v>752</v>
      </c>
      <c r="M21" s="311" t="s">
        <v>740</v>
      </c>
      <c r="N21" s="311" t="s">
        <v>746</v>
      </c>
      <c r="O21" s="311" t="s">
        <v>1070</v>
      </c>
      <c r="P21" s="311" t="s">
        <v>346</v>
      </c>
      <c r="Q21" s="320" t="s">
        <v>347</v>
      </c>
      <c r="R21" s="320" t="s">
        <v>312</v>
      </c>
      <c r="S21" s="311" t="s">
        <v>1070</v>
      </c>
    </row>
    <row r="22" spans="2:19" s="189" customFormat="1" x14ac:dyDescent="0.25">
      <c r="B22" s="311" t="s">
        <v>741</v>
      </c>
      <c r="C22" s="311" t="s">
        <v>742</v>
      </c>
      <c r="D22" s="311" t="s">
        <v>743</v>
      </c>
      <c r="E22" s="311" t="s">
        <v>744</v>
      </c>
      <c r="F22" s="311" t="s">
        <v>741</v>
      </c>
      <c r="G22" s="311" t="s">
        <v>307</v>
      </c>
      <c r="H22" s="311" t="s">
        <v>347</v>
      </c>
      <c r="I22" s="311" t="s">
        <v>723</v>
      </c>
      <c r="J22" s="311" t="s">
        <v>770</v>
      </c>
      <c r="K22" s="311" t="s">
        <v>738</v>
      </c>
      <c r="L22" s="311" t="s">
        <v>771</v>
      </c>
      <c r="M22" s="311" t="s">
        <v>740</v>
      </c>
      <c r="N22" s="311" t="s">
        <v>746</v>
      </c>
      <c r="O22" s="311" t="s">
        <v>1075</v>
      </c>
      <c r="P22" s="311" t="s">
        <v>346</v>
      </c>
      <c r="Q22" s="320" t="s">
        <v>1068</v>
      </c>
      <c r="R22" s="320" t="s">
        <v>312</v>
      </c>
      <c r="S22" s="311" t="s">
        <v>1076</v>
      </c>
    </row>
    <row r="23" spans="2:19" s="189" customFormat="1" x14ac:dyDescent="0.25">
      <c r="B23" s="311" t="s">
        <v>741</v>
      </c>
      <c r="C23" s="311" t="s">
        <v>742</v>
      </c>
      <c r="D23" s="311" t="s">
        <v>743</v>
      </c>
      <c r="E23" s="311" t="s">
        <v>744</v>
      </c>
      <c r="F23" s="311" t="s">
        <v>741</v>
      </c>
      <c r="G23" s="311" t="s">
        <v>307</v>
      </c>
      <c r="H23" s="311" t="s">
        <v>347</v>
      </c>
      <c r="I23" s="311" t="s">
        <v>311</v>
      </c>
      <c r="J23" s="311" t="s">
        <v>762</v>
      </c>
      <c r="K23" s="311" t="s">
        <v>738</v>
      </c>
      <c r="L23" s="311" t="s">
        <v>754</v>
      </c>
      <c r="M23" s="311" t="s">
        <v>740</v>
      </c>
      <c r="N23" s="311" t="s">
        <v>746</v>
      </c>
      <c r="O23" s="311" t="s">
        <v>1060</v>
      </c>
      <c r="P23" s="311" t="s">
        <v>346</v>
      </c>
      <c r="Q23" s="321" t="s">
        <v>347</v>
      </c>
      <c r="R23" s="320" t="s">
        <v>312</v>
      </c>
      <c r="S23" s="311" t="s">
        <v>1060</v>
      </c>
    </row>
    <row r="24" spans="2:19" s="189" customFormat="1" x14ac:dyDescent="0.25">
      <c r="B24" s="311" t="s">
        <v>741</v>
      </c>
      <c r="C24" s="311" t="s">
        <v>742</v>
      </c>
      <c r="D24" s="311" t="s">
        <v>743</v>
      </c>
      <c r="E24" s="311" t="s">
        <v>744</v>
      </c>
      <c r="F24" s="311" t="s">
        <v>741</v>
      </c>
      <c r="G24" s="311" t="s">
        <v>307</v>
      </c>
      <c r="H24" s="311" t="s">
        <v>755</v>
      </c>
      <c r="I24" s="311" t="s">
        <v>325</v>
      </c>
      <c r="J24" s="311" t="s">
        <v>1077</v>
      </c>
      <c r="K24" s="311" t="s">
        <v>738</v>
      </c>
      <c r="L24" s="311" t="s">
        <v>765</v>
      </c>
      <c r="M24" s="311" t="s">
        <v>737</v>
      </c>
      <c r="N24" s="311" t="s">
        <v>766</v>
      </c>
      <c r="O24" s="311" t="s">
        <v>312</v>
      </c>
      <c r="P24" s="311" t="s">
        <v>1078</v>
      </c>
      <c r="Q24" s="321">
        <v>30</v>
      </c>
      <c r="R24" s="321">
        <v>4884</v>
      </c>
      <c r="S24" s="311" t="s">
        <v>312</v>
      </c>
    </row>
    <row r="25" spans="2:19" s="189" customFormat="1" x14ac:dyDescent="0.25">
      <c r="B25" s="311" t="s">
        <v>741</v>
      </c>
      <c r="C25" s="311" t="s">
        <v>742</v>
      </c>
      <c r="D25" s="311" t="s">
        <v>743</v>
      </c>
      <c r="E25" s="311" t="s">
        <v>744</v>
      </c>
      <c r="F25" s="311" t="s">
        <v>741</v>
      </c>
      <c r="G25" s="311" t="s">
        <v>307</v>
      </c>
      <c r="H25" s="311" t="s">
        <v>755</v>
      </c>
      <c r="I25" s="311" t="s">
        <v>338</v>
      </c>
      <c r="J25" s="311" t="s">
        <v>768</v>
      </c>
      <c r="K25" s="311" t="s">
        <v>738</v>
      </c>
      <c r="L25" s="311" t="s">
        <v>765</v>
      </c>
      <c r="M25" s="311" t="s">
        <v>738</v>
      </c>
      <c r="N25" s="311" t="s">
        <v>766</v>
      </c>
      <c r="O25" s="311" t="s">
        <v>312</v>
      </c>
      <c r="P25" s="311" t="s">
        <v>1079</v>
      </c>
      <c r="Q25" s="321">
        <v>20</v>
      </c>
      <c r="R25" s="321">
        <v>2808</v>
      </c>
      <c r="S25" s="311" t="s">
        <v>312</v>
      </c>
    </row>
    <row r="26" spans="2:19" s="189" customFormat="1" x14ac:dyDescent="0.25">
      <c r="B26" s="311" t="s">
        <v>741</v>
      </c>
      <c r="C26" s="311" t="s">
        <v>742</v>
      </c>
      <c r="D26" s="311" t="s">
        <v>743</v>
      </c>
      <c r="E26" s="311" t="s">
        <v>744</v>
      </c>
      <c r="F26" s="311" t="s">
        <v>741</v>
      </c>
      <c r="G26" s="311" t="s">
        <v>307</v>
      </c>
      <c r="H26" s="311" t="s">
        <v>755</v>
      </c>
      <c r="I26" s="311" t="s">
        <v>732</v>
      </c>
      <c r="J26" s="311" t="s">
        <v>767</v>
      </c>
      <c r="K26" s="311" t="s">
        <v>738</v>
      </c>
      <c r="L26" s="311" t="s">
        <v>765</v>
      </c>
      <c r="M26" s="311" t="s">
        <v>740</v>
      </c>
      <c r="N26" s="311" t="s">
        <v>766</v>
      </c>
      <c r="O26" s="311" t="s">
        <v>312</v>
      </c>
      <c r="P26" s="311" t="s">
        <v>1080</v>
      </c>
      <c r="Q26" s="321">
        <v>7</v>
      </c>
      <c r="R26" s="321">
        <v>1134</v>
      </c>
      <c r="S26" s="311" t="s">
        <v>312</v>
      </c>
    </row>
    <row r="27" spans="2:19" s="189" customFormat="1" x14ac:dyDescent="0.25">
      <c r="B27" s="311" t="s">
        <v>741</v>
      </c>
      <c r="C27" s="311" t="s">
        <v>742</v>
      </c>
      <c r="D27" s="311" t="s">
        <v>743</v>
      </c>
      <c r="E27" s="311" t="s">
        <v>744</v>
      </c>
      <c r="F27" s="311" t="s">
        <v>741</v>
      </c>
      <c r="G27" s="311" t="s">
        <v>307</v>
      </c>
      <c r="H27" s="311" t="s">
        <v>755</v>
      </c>
      <c r="I27" s="311" t="s">
        <v>733</v>
      </c>
      <c r="J27" s="311" t="s">
        <v>1081</v>
      </c>
      <c r="K27" s="311" t="s">
        <v>738</v>
      </c>
      <c r="L27" s="311" t="s">
        <v>765</v>
      </c>
      <c r="M27" s="311" t="s">
        <v>739</v>
      </c>
      <c r="N27" s="311" t="s">
        <v>766</v>
      </c>
      <c r="O27" s="311" t="s">
        <v>312</v>
      </c>
      <c r="P27" s="311" t="s">
        <v>1082</v>
      </c>
      <c r="Q27" s="321">
        <v>22</v>
      </c>
      <c r="R27" s="321">
        <v>2576</v>
      </c>
      <c r="S27" s="311" t="s">
        <v>312</v>
      </c>
    </row>
    <row r="28" spans="2:19" s="189" customFormat="1" x14ac:dyDescent="0.25">
      <c r="B28" s="311" t="s">
        <v>741</v>
      </c>
      <c r="C28" s="311" t="s">
        <v>742</v>
      </c>
      <c r="D28" s="311" t="s">
        <v>743</v>
      </c>
      <c r="E28" s="311" t="s">
        <v>744</v>
      </c>
      <c r="F28" s="311" t="s">
        <v>741</v>
      </c>
      <c r="G28" s="311" t="s">
        <v>307</v>
      </c>
      <c r="H28" s="311" t="s">
        <v>741</v>
      </c>
      <c r="I28" s="311" t="s">
        <v>726</v>
      </c>
      <c r="J28" s="311" t="s">
        <v>760</v>
      </c>
      <c r="K28" s="311" t="s">
        <v>738</v>
      </c>
      <c r="L28" s="311" t="s">
        <v>761</v>
      </c>
      <c r="M28" s="311" t="s">
        <v>737</v>
      </c>
      <c r="N28" s="311" t="s">
        <v>746</v>
      </c>
      <c r="O28" s="311" t="s">
        <v>1083</v>
      </c>
      <c r="P28" s="311" t="s">
        <v>346</v>
      </c>
      <c r="Q28" s="320" t="s">
        <v>347</v>
      </c>
      <c r="R28" s="321" t="s">
        <v>312</v>
      </c>
      <c r="S28" s="311" t="s">
        <v>1083</v>
      </c>
    </row>
    <row r="29" spans="2:19" s="189" customFormat="1" x14ac:dyDescent="0.25">
      <c r="B29" s="311" t="s">
        <v>741</v>
      </c>
      <c r="C29" s="311" t="s">
        <v>742</v>
      </c>
      <c r="D29" s="311" t="s">
        <v>743</v>
      </c>
      <c r="E29" s="311" t="s">
        <v>744</v>
      </c>
      <c r="F29" s="311" t="s">
        <v>741</v>
      </c>
      <c r="G29" s="311" t="s">
        <v>307</v>
      </c>
      <c r="H29" s="311" t="s">
        <v>741</v>
      </c>
      <c r="I29" s="311" t="s">
        <v>734</v>
      </c>
      <c r="J29" s="311" t="s">
        <v>769</v>
      </c>
      <c r="K29" s="311" t="s">
        <v>738</v>
      </c>
      <c r="L29" s="311" t="s">
        <v>750</v>
      </c>
      <c r="M29" s="311" t="s">
        <v>740</v>
      </c>
      <c r="N29" s="311" t="s">
        <v>746</v>
      </c>
      <c r="O29" s="311" t="s">
        <v>1084</v>
      </c>
      <c r="P29" s="311" t="s">
        <v>346</v>
      </c>
      <c r="Q29" s="320" t="s">
        <v>755</v>
      </c>
      <c r="R29" s="320" t="s">
        <v>312</v>
      </c>
      <c r="S29" s="311" t="s">
        <v>1085</v>
      </c>
    </row>
    <row r="30" spans="2:19" s="189" customFormat="1" x14ac:dyDescent="0.25">
      <c r="B30" s="311" t="s">
        <v>741</v>
      </c>
      <c r="C30" s="311" t="s">
        <v>742</v>
      </c>
      <c r="D30" s="311" t="s">
        <v>743</v>
      </c>
      <c r="E30" s="311" t="s">
        <v>744</v>
      </c>
      <c r="F30" s="311" t="s">
        <v>741</v>
      </c>
      <c r="G30" s="311" t="s">
        <v>307</v>
      </c>
      <c r="H30" s="311" t="s">
        <v>741</v>
      </c>
      <c r="I30" s="311" t="s">
        <v>725</v>
      </c>
      <c r="J30" s="311" t="s">
        <v>758</v>
      </c>
      <c r="K30" s="311" t="s">
        <v>738</v>
      </c>
      <c r="L30" s="311" t="s">
        <v>759</v>
      </c>
      <c r="M30" s="311" t="s">
        <v>738</v>
      </c>
      <c r="N30" s="311" t="s">
        <v>746</v>
      </c>
      <c r="O30" s="311" t="s">
        <v>1086</v>
      </c>
      <c r="P30" s="311" t="s">
        <v>346</v>
      </c>
      <c r="Q30" s="320" t="s">
        <v>347</v>
      </c>
      <c r="R30" s="320" t="s">
        <v>312</v>
      </c>
      <c r="S30" s="311" t="s">
        <v>1087</v>
      </c>
    </row>
    <row r="31" spans="2:19" s="189" customFormat="1" x14ac:dyDescent="0.25">
      <c r="B31" s="311" t="s">
        <v>741</v>
      </c>
      <c r="C31" s="311" t="s">
        <v>742</v>
      </c>
      <c r="D31" s="311" t="s">
        <v>743</v>
      </c>
      <c r="E31" s="311" t="s">
        <v>744</v>
      </c>
      <c r="F31" s="311" t="s">
        <v>741</v>
      </c>
      <c r="G31" s="311" t="s">
        <v>307</v>
      </c>
      <c r="H31" s="311" t="s">
        <v>747</v>
      </c>
      <c r="I31" s="311" t="s">
        <v>735</v>
      </c>
      <c r="J31" s="311" t="s">
        <v>1088</v>
      </c>
      <c r="K31" s="311" t="s">
        <v>738</v>
      </c>
      <c r="L31" s="311" t="s">
        <v>764</v>
      </c>
      <c r="M31" s="311" t="s">
        <v>740</v>
      </c>
      <c r="N31" s="311" t="s">
        <v>746</v>
      </c>
      <c r="O31" s="311" t="s">
        <v>1089</v>
      </c>
      <c r="P31" s="311" t="s">
        <v>346</v>
      </c>
      <c r="Q31" s="320" t="s">
        <v>741</v>
      </c>
      <c r="R31" s="320" t="s">
        <v>312</v>
      </c>
      <c r="S31" s="311" t="s">
        <v>1090</v>
      </c>
    </row>
    <row r="32" spans="2:19" s="189" customFormat="1" x14ac:dyDescent="0.25">
      <c r="B32" s="311" t="s">
        <v>741</v>
      </c>
      <c r="C32" s="311" t="s">
        <v>742</v>
      </c>
      <c r="D32" s="311" t="s">
        <v>743</v>
      </c>
      <c r="E32" s="311" t="s">
        <v>744</v>
      </c>
      <c r="F32" s="311" t="s">
        <v>741</v>
      </c>
      <c r="G32" s="311" t="s">
        <v>307</v>
      </c>
      <c r="H32" s="311" t="s">
        <v>741</v>
      </c>
      <c r="I32" s="311" t="s">
        <v>734</v>
      </c>
      <c r="J32" s="311" t="s">
        <v>769</v>
      </c>
      <c r="K32" s="311" t="s">
        <v>738</v>
      </c>
      <c r="L32" s="311" t="s">
        <v>750</v>
      </c>
      <c r="M32" s="311" t="s">
        <v>738</v>
      </c>
      <c r="N32" s="311" t="s">
        <v>746</v>
      </c>
      <c r="O32" s="311" t="s">
        <v>1091</v>
      </c>
      <c r="P32" s="311" t="s">
        <v>346</v>
      </c>
      <c r="Q32" s="320" t="s">
        <v>741</v>
      </c>
      <c r="R32" s="320" t="s">
        <v>312</v>
      </c>
      <c r="S32" s="311" t="s">
        <v>1092</v>
      </c>
    </row>
    <row r="33" spans="2:19" s="189" customFormat="1" x14ac:dyDescent="0.25">
      <c r="B33" s="311" t="s">
        <v>741</v>
      </c>
      <c r="C33" s="311" t="s">
        <v>742</v>
      </c>
      <c r="D33" s="311" t="s">
        <v>743</v>
      </c>
      <c r="E33" s="311" t="s">
        <v>744</v>
      </c>
      <c r="F33" s="311" t="s">
        <v>741</v>
      </c>
      <c r="G33" s="311" t="s">
        <v>307</v>
      </c>
      <c r="H33" s="311" t="s">
        <v>741</v>
      </c>
      <c r="I33" s="311" t="s">
        <v>736</v>
      </c>
      <c r="J33" s="311" t="s">
        <v>749</v>
      </c>
      <c r="K33" s="311" t="s">
        <v>738</v>
      </c>
      <c r="L33" s="311" t="s">
        <v>750</v>
      </c>
      <c r="M33" s="311" t="s">
        <v>737</v>
      </c>
      <c r="N33" s="311" t="s">
        <v>746</v>
      </c>
      <c r="O33" s="311" t="s">
        <v>1091</v>
      </c>
      <c r="P33" s="311" t="s">
        <v>346</v>
      </c>
      <c r="Q33" s="320" t="s">
        <v>741</v>
      </c>
      <c r="R33" s="320" t="s">
        <v>312</v>
      </c>
      <c r="S33" s="311" t="s">
        <v>1092</v>
      </c>
    </row>
    <row r="34" spans="2:19" s="189" customFormat="1" x14ac:dyDescent="0.25">
      <c r="B34" s="311" t="s">
        <v>741</v>
      </c>
      <c r="C34" s="311" t="s">
        <v>742</v>
      </c>
      <c r="D34" s="311" t="s">
        <v>743</v>
      </c>
      <c r="E34" s="311" t="s">
        <v>744</v>
      </c>
      <c r="F34" s="311" t="s">
        <v>741</v>
      </c>
      <c r="G34" s="311" t="s">
        <v>307</v>
      </c>
      <c r="H34" s="311" t="s">
        <v>741</v>
      </c>
      <c r="I34" s="311" t="s">
        <v>729</v>
      </c>
      <c r="J34" s="311" t="s">
        <v>748</v>
      </c>
      <c r="K34" s="311" t="s">
        <v>738</v>
      </c>
      <c r="L34" s="311" t="s">
        <v>342</v>
      </c>
      <c r="M34" s="311" t="s">
        <v>740</v>
      </c>
      <c r="N34" s="311" t="s">
        <v>746</v>
      </c>
      <c r="O34" s="311" t="s">
        <v>1071</v>
      </c>
      <c r="P34" s="311" t="s">
        <v>346</v>
      </c>
      <c r="Q34" s="320" t="s">
        <v>347</v>
      </c>
      <c r="R34" s="320" t="s">
        <v>312</v>
      </c>
      <c r="S34" s="311" t="s">
        <v>1093</v>
      </c>
    </row>
    <row r="35" spans="2:19" x14ac:dyDescent="0.25">
      <c r="B35" s="10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24"/>
      <c r="N35" s="53" t="s">
        <v>171</v>
      </c>
      <c r="O35" s="169">
        <f>COUNTA(O13:O30)</f>
        <v>18</v>
      </c>
      <c r="P35" s="214"/>
      <c r="Q35" s="357" t="s">
        <v>172</v>
      </c>
      <c r="R35" s="357"/>
      <c r="S35" s="206">
        <f>SUM(S13:S34)</f>
        <v>0</v>
      </c>
    </row>
    <row r="36" spans="2:19" x14ac:dyDescent="0.25">
      <c r="B36" s="27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4"/>
      <c r="N36" s="53" t="s">
        <v>280</v>
      </c>
      <c r="O36" s="205">
        <f>COUNTA(P28:P31)</f>
        <v>4</v>
      </c>
      <c r="P36" s="92"/>
      <c r="Q36" s="24"/>
      <c r="R36" s="25"/>
      <c r="S36" s="26"/>
    </row>
    <row r="37" spans="2:19" x14ac:dyDescent="0.25">
      <c r="B37" s="32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106"/>
      <c r="N37" s="106"/>
      <c r="O37" s="106"/>
      <c r="P37" s="106"/>
      <c r="Q37" s="106"/>
      <c r="R37" s="106"/>
      <c r="S37" s="107"/>
    </row>
    <row r="38" spans="2:19" x14ac:dyDescent="0.25">
      <c r="B38" s="28" t="s">
        <v>134</v>
      </c>
      <c r="C38" s="36"/>
      <c r="D38" s="36"/>
      <c r="E38" s="36"/>
      <c r="F38" s="95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</row>
    <row r="39" spans="2:19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</row>
    <row r="40" spans="2:19" x14ac:dyDescent="0.25">
      <c r="B40" s="7"/>
      <c r="C40" s="8"/>
      <c r="D40" s="8"/>
      <c r="E40" s="9"/>
    </row>
    <row r="41" spans="2:19" x14ac:dyDescent="0.25">
      <c r="B41" s="329" t="s">
        <v>1120</v>
      </c>
      <c r="C41" s="330"/>
      <c r="D41" s="330"/>
      <c r="E41" s="331"/>
    </row>
    <row r="42" spans="2:19" x14ac:dyDescent="0.25">
      <c r="B42" s="332" t="s">
        <v>37</v>
      </c>
      <c r="C42" s="333"/>
      <c r="D42" s="333"/>
      <c r="E42" s="334"/>
    </row>
    <row r="43" spans="2:19" x14ac:dyDescent="0.25">
      <c r="B43" s="163"/>
      <c r="C43" s="164"/>
      <c r="D43" s="164"/>
      <c r="E43" s="165"/>
    </row>
    <row r="44" spans="2:19" x14ac:dyDescent="0.25">
      <c r="B44" s="329" t="s">
        <v>1121</v>
      </c>
      <c r="C44" s="330"/>
      <c r="D44" s="330"/>
      <c r="E44" s="331"/>
    </row>
    <row r="45" spans="2:19" x14ac:dyDescent="0.25">
      <c r="B45" s="332" t="s">
        <v>38</v>
      </c>
      <c r="C45" s="333"/>
      <c r="D45" s="333"/>
      <c r="E45" s="334"/>
    </row>
    <row r="46" spans="2:19" x14ac:dyDescent="0.25">
      <c r="B46" s="163"/>
      <c r="C46" s="164"/>
      <c r="D46" s="164"/>
      <c r="E46" s="165"/>
    </row>
    <row r="47" spans="2:19" x14ac:dyDescent="0.25">
      <c r="B47" s="329"/>
      <c r="C47" s="330"/>
      <c r="D47" s="330"/>
      <c r="E47" s="331"/>
    </row>
    <row r="48" spans="2:19" x14ac:dyDescent="0.25">
      <c r="B48" s="332" t="s">
        <v>39</v>
      </c>
      <c r="C48" s="333"/>
      <c r="D48" s="333"/>
      <c r="E48" s="334"/>
    </row>
    <row r="49" spans="2:5" x14ac:dyDescent="0.25">
      <c r="B49" s="163"/>
      <c r="C49" s="164"/>
      <c r="D49" s="164"/>
      <c r="E49" s="165"/>
    </row>
    <row r="50" spans="2:5" x14ac:dyDescent="0.25">
      <c r="B50" s="335">
        <v>45298</v>
      </c>
      <c r="C50" s="350"/>
      <c r="D50" s="350"/>
      <c r="E50" s="351"/>
    </row>
    <row r="51" spans="2:5" x14ac:dyDescent="0.25">
      <c r="B51" s="332" t="s">
        <v>294</v>
      </c>
      <c r="C51" s="333"/>
      <c r="D51" s="333"/>
      <c r="E51" s="334"/>
    </row>
    <row r="52" spans="2:5" x14ac:dyDescent="0.25">
      <c r="B52" s="329"/>
      <c r="C52" s="330"/>
      <c r="D52" s="330"/>
      <c r="E52" s="331"/>
    </row>
  </sheetData>
  <sheetProtection insertRows="0" deleteRows="0" autoFilter="0"/>
  <mergeCells count="29">
    <mergeCell ref="B52:E52"/>
    <mergeCell ref="B41:E41"/>
    <mergeCell ref="B42:E42"/>
    <mergeCell ref="B44:E44"/>
    <mergeCell ref="B45:E45"/>
    <mergeCell ref="B47:E47"/>
    <mergeCell ref="B48:E48"/>
    <mergeCell ref="B50:E50"/>
    <mergeCell ref="B51:E51"/>
    <mergeCell ref="S11:S12"/>
    <mergeCell ref="B8:J8"/>
    <mergeCell ref="Q35:R35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4"/>
  <sheetViews>
    <sheetView showGridLines="0" view="pageBreakPreview" zoomScale="60" zoomScaleNormal="70" workbookViewId="0">
      <pane ySplit="12" topLeftCell="A22" activePane="bottomLeft" state="frozen"/>
      <selection pane="bottomLeft" activeCell="B49" sqref="B49:D4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3.570312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5" t="s">
        <v>173</v>
      </c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397" t="str">
        <f>'Caratula Resumen'!E16</f>
        <v xml:space="preserve"> ZACATECAS </v>
      </c>
      <c r="P7" s="397"/>
      <c r="Q7" s="397"/>
      <c r="R7" s="218"/>
    </row>
    <row r="8" spans="2:18" x14ac:dyDescent="0.25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402"/>
      <c r="I8" s="402"/>
      <c r="J8" s="402"/>
      <c r="K8" s="219"/>
      <c r="L8" s="219"/>
      <c r="M8" s="219"/>
      <c r="N8" s="219"/>
      <c r="O8" s="399" t="str">
        <f>'Caratula Resumen'!E18</f>
        <v>4to. Trimestre 2024</v>
      </c>
      <c r="P8" s="399"/>
      <c r="Q8" s="399"/>
      <c r="R8" s="225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00" t="s">
        <v>174</v>
      </c>
      <c r="C11" s="392" t="s">
        <v>175</v>
      </c>
      <c r="D11" s="392" t="s">
        <v>176</v>
      </c>
      <c r="E11" s="392" t="s">
        <v>177</v>
      </c>
      <c r="F11" s="392" t="s">
        <v>178</v>
      </c>
      <c r="G11" s="392" t="s">
        <v>179</v>
      </c>
      <c r="H11" s="392" t="s">
        <v>128</v>
      </c>
      <c r="I11" s="392" t="s">
        <v>129</v>
      </c>
      <c r="J11" s="393" t="s">
        <v>180</v>
      </c>
      <c r="K11" s="393"/>
      <c r="L11" s="393"/>
      <c r="M11" s="393"/>
      <c r="N11" s="393"/>
      <c r="O11" s="393" t="s">
        <v>181</v>
      </c>
      <c r="P11" s="393"/>
      <c r="Q11" s="393"/>
      <c r="R11" s="392" t="s">
        <v>182</v>
      </c>
    </row>
    <row r="12" spans="2:18" ht="82.5" customHeight="1" x14ac:dyDescent="0.25">
      <c r="B12" s="400"/>
      <c r="C12" s="392"/>
      <c r="D12" s="392"/>
      <c r="E12" s="392"/>
      <c r="F12" s="392"/>
      <c r="G12" s="392"/>
      <c r="H12" s="392"/>
      <c r="I12" s="392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92"/>
    </row>
    <row r="13" spans="2:18" s="189" customFormat="1" x14ac:dyDescent="0.25">
      <c r="B13" s="213" t="s">
        <v>347</v>
      </c>
      <c r="C13" s="213" t="s">
        <v>721</v>
      </c>
      <c r="D13" s="213" t="s">
        <v>745</v>
      </c>
      <c r="E13" s="213" t="s">
        <v>746</v>
      </c>
      <c r="F13" s="213" t="s">
        <v>741</v>
      </c>
      <c r="G13" s="213" t="s">
        <v>308</v>
      </c>
      <c r="H13" s="213" t="s">
        <v>310</v>
      </c>
      <c r="I13" s="213" t="s">
        <v>740</v>
      </c>
      <c r="J13" s="213" t="s">
        <v>1094</v>
      </c>
      <c r="K13" s="213" t="s">
        <v>775</v>
      </c>
      <c r="L13" s="213" t="s">
        <v>346</v>
      </c>
      <c r="M13" s="213" t="s">
        <v>346</v>
      </c>
      <c r="N13" s="213" t="s">
        <v>346</v>
      </c>
      <c r="O13" s="213" t="s">
        <v>776</v>
      </c>
      <c r="P13" s="213" t="s">
        <v>777</v>
      </c>
      <c r="Q13" s="213" t="s">
        <v>776</v>
      </c>
      <c r="R13" s="213" t="s">
        <v>1095</v>
      </c>
    </row>
    <row r="14" spans="2:18" s="189" customFormat="1" x14ac:dyDescent="0.25">
      <c r="B14" s="213" t="s">
        <v>347</v>
      </c>
      <c r="C14" s="213" t="s">
        <v>722</v>
      </c>
      <c r="D14" s="213" t="s">
        <v>753</v>
      </c>
      <c r="E14" s="213" t="s">
        <v>746</v>
      </c>
      <c r="F14" s="213" t="s">
        <v>347</v>
      </c>
      <c r="G14" s="213" t="s">
        <v>308</v>
      </c>
      <c r="H14" s="213" t="s">
        <v>754</v>
      </c>
      <c r="I14" s="213" t="s">
        <v>740</v>
      </c>
      <c r="J14" s="213" t="s">
        <v>1094</v>
      </c>
      <c r="K14" s="213" t="s">
        <v>775</v>
      </c>
      <c r="L14" s="213" t="s">
        <v>346</v>
      </c>
      <c r="M14" s="213" t="s">
        <v>346</v>
      </c>
      <c r="N14" s="213" t="s">
        <v>346</v>
      </c>
      <c r="O14" s="213" t="s">
        <v>776</v>
      </c>
      <c r="P14" s="213" t="s">
        <v>777</v>
      </c>
      <c r="Q14" s="213" t="s">
        <v>776</v>
      </c>
      <c r="R14" s="213" t="s">
        <v>1095</v>
      </c>
    </row>
    <row r="15" spans="2:18" s="189" customFormat="1" x14ac:dyDescent="0.25">
      <c r="B15" s="213" t="s">
        <v>347</v>
      </c>
      <c r="C15" s="213" t="s">
        <v>724</v>
      </c>
      <c r="D15" s="213" t="s">
        <v>772</v>
      </c>
      <c r="E15" s="213" t="s">
        <v>746</v>
      </c>
      <c r="F15" s="213" t="s">
        <v>347</v>
      </c>
      <c r="G15" s="213" t="s">
        <v>308</v>
      </c>
      <c r="H15" s="213" t="s">
        <v>773</v>
      </c>
      <c r="I15" s="213" t="s">
        <v>740</v>
      </c>
      <c r="J15" s="213" t="s">
        <v>1094</v>
      </c>
      <c r="K15" s="213" t="s">
        <v>775</v>
      </c>
      <c r="L15" s="213" t="s">
        <v>346</v>
      </c>
      <c r="M15" s="213" t="s">
        <v>346</v>
      </c>
      <c r="N15" s="213" t="s">
        <v>346</v>
      </c>
      <c r="O15" s="213" t="s">
        <v>776</v>
      </c>
      <c r="P15" s="213" t="s">
        <v>777</v>
      </c>
      <c r="Q15" s="213" t="s">
        <v>776</v>
      </c>
      <c r="R15" s="213" t="s">
        <v>1095</v>
      </c>
    </row>
    <row r="16" spans="2:18" s="189" customFormat="1" x14ac:dyDescent="0.25">
      <c r="B16" s="213" t="s">
        <v>347</v>
      </c>
      <c r="C16" s="213" t="s">
        <v>725</v>
      </c>
      <c r="D16" s="213" t="s">
        <v>758</v>
      </c>
      <c r="E16" s="213" t="s">
        <v>746</v>
      </c>
      <c r="F16" s="213" t="s">
        <v>741</v>
      </c>
      <c r="G16" s="213" t="s">
        <v>308</v>
      </c>
      <c r="H16" s="213" t="s">
        <v>759</v>
      </c>
      <c r="I16" s="213" t="s">
        <v>740</v>
      </c>
      <c r="J16" s="213" t="s">
        <v>1094</v>
      </c>
      <c r="K16" s="213" t="s">
        <v>775</v>
      </c>
      <c r="L16" s="213" t="s">
        <v>346</v>
      </c>
      <c r="M16" s="213" t="s">
        <v>346</v>
      </c>
      <c r="N16" s="213" t="s">
        <v>346</v>
      </c>
      <c r="O16" s="213" t="s">
        <v>776</v>
      </c>
      <c r="P16" s="213" t="s">
        <v>777</v>
      </c>
      <c r="Q16" s="213" t="s">
        <v>776</v>
      </c>
      <c r="R16" s="213" t="s">
        <v>1095</v>
      </c>
    </row>
    <row r="17" spans="2:18" s="189" customFormat="1" x14ac:dyDescent="0.25">
      <c r="B17" s="213" t="s">
        <v>347</v>
      </c>
      <c r="C17" s="213" t="s">
        <v>726</v>
      </c>
      <c r="D17" s="213" t="s">
        <v>760</v>
      </c>
      <c r="E17" s="213" t="s">
        <v>746</v>
      </c>
      <c r="F17" s="213" t="s">
        <v>741</v>
      </c>
      <c r="G17" s="213" t="s">
        <v>308</v>
      </c>
      <c r="H17" s="213" t="s">
        <v>761</v>
      </c>
      <c r="I17" s="213" t="s">
        <v>740</v>
      </c>
      <c r="J17" s="213" t="s">
        <v>1094</v>
      </c>
      <c r="K17" s="213" t="s">
        <v>775</v>
      </c>
      <c r="L17" s="213" t="s">
        <v>346</v>
      </c>
      <c r="M17" s="213" t="s">
        <v>346</v>
      </c>
      <c r="N17" s="213" t="s">
        <v>346</v>
      </c>
      <c r="O17" s="213" t="s">
        <v>776</v>
      </c>
      <c r="P17" s="213" t="s">
        <v>777</v>
      </c>
      <c r="Q17" s="213" t="s">
        <v>776</v>
      </c>
      <c r="R17" s="213" t="s">
        <v>1095</v>
      </c>
    </row>
    <row r="18" spans="2:18" s="189" customFormat="1" x14ac:dyDescent="0.25">
      <c r="B18" s="213" t="s">
        <v>347</v>
      </c>
      <c r="C18" s="213" t="s">
        <v>727</v>
      </c>
      <c r="D18" s="213" t="s">
        <v>751</v>
      </c>
      <c r="E18" s="213" t="s">
        <v>746</v>
      </c>
      <c r="F18" s="213" t="s">
        <v>741</v>
      </c>
      <c r="G18" s="213" t="s">
        <v>308</v>
      </c>
      <c r="H18" s="213" t="s">
        <v>752</v>
      </c>
      <c r="I18" s="213" t="s">
        <v>740</v>
      </c>
      <c r="J18" s="213" t="s">
        <v>1094</v>
      </c>
      <c r="K18" s="213" t="s">
        <v>775</v>
      </c>
      <c r="L18" s="213" t="s">
        <v>346</v>
      </c>
      <c r="M18" s="213" t="s">
        <v>346</v>
      </c>
      <c r="N18" s="213" t="s">
        <v>346</v>
      </c>
      <c r="O18" s="213" t="s">
        <v>776</v>
      </c>
      <c r="P18" s="213" t="s">
        <v>777</v>
      </c>
      <c r="Q18" s="213" t="s">
        <v>776</v>
      </c>
      <c r="R18" s="213" t="s">
        <v>1095</v>
      </c>
    </row>
    <row r="19" spans="2:18" s="189" customFormat="1" x14ac:dyDescent="0.25">
      <c r="B19" s="213" t="s">
        <v>347</v>
      </c>
      <c r="C19" s="213" t="s">
        <v>728</v>
      </c>
      <c r="D19" s="213" t="s">
        <v>756</v>
      </c>
      <c r="E19" s="213" t="s">
        <v>746</v>
      </c>
      <c r="F19" s="213" t="s">
        <v>347</v>
      </c>
      <c r="G19" s="213" t="s">
        <v>308</v>
      </c>
      <c r="H19" s="213" t="s">
        <v>342</v>
      </c>
      <c r="I19" s="213" t="s">
        <v>740</v>
      </c>
      <c r="J19" s="213" t="s">
        <v>1094</v>
      </c>
      <c r="K19" s="213" t="s">
        <v>775</v>
      </c>
      <c r="L19" s="213" t="s">
        <v>346</v>
      </c>
      <c r="M19" s="213" t="s">
        <v>346</v>
      </c>
      <c r="N19" s="213" t="s">
        <v>346</v>
      </c>
      <c r="O19" s="213" t="s">
        <v>776</v>
      </c>
      <c r="P19" s="213" t="s">
        <v>777</v>
      </c>
      <c r="Q19" s="213" t="s">
        <v>776</v>
      </c>
      <c r="R19" s="213" t="s">
        <v>1095</v>
      </c>
    </row>
    <row r="20" spans="2:18" s="189" customFormat="1" x14ac:dyDescent="0.25">
      <c r="B20" s="213" t="s">
        <v>347</v>
      </c>
      <c r="C20" s="213" t="s">
        <v>730</v>
      </c>
      <c r="D20" s="213" t="s">
        <v>763</v>
      </c>
      <c r="E20" s="213" t="s">
        <v>746</v>
      </c>
      <c r="F20" s="213" t="s">
        <v>741</v>
      </c>
      <c r="G20" s="213" t="s">
        <v>308</v>
      </c>
      <c r="H20" s="213" t="s">
        <v>742</v>
      </c>
      <c r="I20" s="213" t="s">
        <v>740</v>
      </c>
      <c r="J20" s="213" t="s">
        <v>1094</v>
      </c>
      <c r="K20" s="213" t="s">
        <v>775</v>
      </c>
      <c r="L20" s="213" t="s">
        <v>346</v>
      </c>
      <c r="M20" s="213" t="s">
        <v>346</v>
      </c>
      <c r="N20" s="213" t="s">
        <v>346</v>
      </c>
      <c r="O20" s="213" t="s">
        <v>776</v>
      </c>
      <c r="P20" s="213" t="s">
        <v>777</v>
      </c>
      <c r="Q20" s="213" t="s">
        <v>776</v>
      </c>
      <c r="R20" s="213" t="s">
        <v>1095</v>
      </c>
    </row>
    <row r="21" spans="2:18" s="189" customFormat="1" x14ac:dyDescent="0.25">
      <c r="B21" s="213" t="s">
        <v>347</v>
      </c>
      <c r="C21" s="213" t="s">
        <v>731</v>
      </c>
      <c r="D21" s="213" t="s">
        <v>757</v>
      </c>
      <c r="E21" s="213" t="s">
        <v>746</v>
      </c>
      <c r="F21" s="213" t="s">
        <v>347</v>
      </c>
      <c r="G21" s="213" t="s">
        <v>308</v>
      </c>
      <c r="H21" s="213" t="s">
        <v>752</v>
      </c>
      <c r="I21" s="213" t="s">
        <v>740</v>
      </c>
      <c r="J21" s="213" t="s">
        <v>1094</v>
      </c>
      <c r="K21" s="213" t="s">
        <v>775</v>
      </c>
      <c r="L21" s="213" t="s">
        <v>346</v>
      </c>
      <c r="M21" s="213" t="s">
        <v>346</v>
      </c>
      <c r="N21" s="213" t="s">
        <v>346</v>
      </c>
      <c r="O21" s="213" t="s">
        <v>776</v>
      </c>
      <c r="P21" s="308" t="s">
        <v>777</v>
      </c>
      <c r="Q21" s="308" t="s">
        <v>776</v>
      </c>
      <c r="R21" s="311" t="s">
        <v>1095</v>
      </c>
    </row>
    <row r="22" spans="2:18" s="189" customFormat="1" x14ac:dyDescent="0.25">
      <c r="B22" s="213" t="s">
        <v>347</v>
      </c>
      <c r="C22" s="213" t="s">
        <v>723</v>
      </c>
      <c r="D22" s="213" t="s">
        <v>770</v>
      </c>
      <c r="E22" s="213" t="s">
        <v>746</v>
      </c>
      <c r="F22" s="213" t="s">
        <v>347</v>
      </c>
      <c r="G22" s="213" t="s">
        <v>308</v>
      </c>
      <c r="H22" s="213" t="s">
        <v>771</v>
      </c>
      <c r="I22" s="213" t="s">
        <v>740</v>
      </c>
      <c r="J22" s="213" t="s">
        <v>1094</v>
      </c>
      <c r="K22" s="213" t="s">
        <v>775</v>
      </c>
      <c r="L22" s="213" t="s">
        <v>346</v>
      </c>
      <c r="M22" s="213" t="s">
        <v>346</v>
      </c>
      <c r="N22" s="213" t="s">
        <v>346</v>
      </c>
      <c r="O22" s="213" t="s">
        <v>776</v>
      </c>
      <c r="P22" s="308" t="s">
        <v>777</v>
      </c>
      <c r="Q22" s="308" t="s">
        <v>776</v>
      </c>
      <c r="R22" s="311" t="s">
        <v>1095</v>
      </c>
    </row>
    <row r="23" spans="2:18" s="189" customFormat="1" x14ac:dyDescent="0.25">
      <c r="B23" s="213" t="s">
        <v>347</v>
      </c>
      <c r="C23" s="213" t="s">
        <v>311</v>
      </c>
      <c r="D23" s="213" t="s">
        <v>762</v>
      </c>
      <c r="E23" s="213" t="s">
        <v>746</v>
      </c>
      <c r="F23" s="213" t="s">
        <v>347</v>
      </c>
      <c r="G23" s="213" t="s">
        <v>308</v>
      </c>
      <c r="H23" s="213" t="s">
        <v>754</v>
      </c>
      <c r="I23" s="213" t="s">
        <v>740</v>
      </c>
      <c r="J23" s="213" t="s">
        <v>1094</v>
      </c>
      <c r="K23" s="213" t="s">
        <v>775</v>
      </c>
      <c r="L23" s="213" t="s">
        <v>346</v>
      </c>
      <c r="M23" s="213" t="s">
        <v>346</v>
      </c>
      <c r="N23" s="213" t="s">
        <v>346</v>
      </c>
      <c r="O23" s="213" t="s">
        <v>776</v>
      </c>
      <c r="P23" s="308" t="s">
        <v>777</v>
      </c>
      <c r="Q23" s="308" t="s">
        <v>776</v>
      </c>
      <c r="R23" s="311" t="s">
        <v>1095</v>
      </c>
    </row>
    <row r="24" spans="2:18" s="189" customFormat="1" x14ac:dyDescent="0.25">
      <c r="B24" s="213" t="s">
        <v>747</v>
      </c>
      <c r="C24" s="213" t="s">
        <v>325</v>
      </c>
      <c r="D24" s="213" t="s">
        <v>1077</v>
      </c>
      <c r="E24" s="213" t="s">
        <v>766</v>
      </c>
      <c r="F24" s="213" t="s">
        <v>755</v>
      </c>
      <c r="G24" s="213" t="s">
        <v>308</v>
      </c>
      <c r="H24" s="213" t="s">
        <v>765</v>
      </c>
      <c r="I24" s="213" t="s">
        <v>737</v>
      </c>
      <c r="J24" s="213" t="s">
        <v>1094</v>
      </c>
      <c r="K24" s="213" t="s">
        <v>775</v>
      </c>
      <c r="L24" s="213" t="s">
        <v>346</v>
      </c>
      <c r="M24" s="213" t="s">
        <v>346</v>
      </c>
      <c r="N24" s="213" t="s">
        <v>346</v>
      </c>
      <c r="O24" s="213" t="s">
        <v>778</v>
      </c>
      <c r="P24" s="308" t="s">
        <v>778</v>
      </c>
      <c r="Q24" s="308" t="s">
        <v>778</v>
      </c>
      <c r="R24" s="311" t="s">
        <v>1095</v>
      </c>
    </row>
    <row r="25" spans="2:18" s="189" customFormat="1" x14ac:dyDescent="0.25">
      <c r="B25" s="213" t="s">
        <v>747</v>
      </c>
      <c r="C25" s="213" t="s">
        <v>338</v>
      </c>
      <c r="D25" s="213" t="s">
        <v>768</v>
      </c>
      <c r="E25" s="213" t="s">
        <v>766</v>
      </c>
      <c r="F25" s="213" t="s">
        <v>755</v>
      </c>
      <c r="G25" s="213" t="s">
        <v>308</v>
      </c>
      <c r="H25" s="213" t="s">
        <v>765</v>
      </c>
      <c r="I25" s="213" t="s">
        <v>738</v>
      </c>
      <c r="J25" s="213" t="s">
        <v>1094</v>
      </c>
      <c r="K25" s="213" t="s">
        <v>775</v>
      </c>
      <c r="L25" s="213" t="s">
        <v>346</v>
      </c>
      <c r="M25" s="213" t="s">
        <v>346</v>
      </c>
      <c r="N25" s="213" t="s">
        <v>346</v>
      </c>
      <c r="O25" s="213" t="s">
        <v>778</v>
      </c>
      <c r="P25" s="308" t="s">
        <v>778</v>
      </c>
      <c r="Q25" s="308" t="s">
        <v>778</v>
      </c>
      <c r="R25" s="311" t="s">
        <v>1095</v>
      </c>
    </row>
    <row r="26" spans="2:18" s="189" customFormat="1" x14ac:dyDescent="0.25">
      <c r="B26" s="213" t="s">
        <v>747</v>
      </c>
      <c r="C26" s="213" t="s">
        <v>732</v>
      </c>
      <c r="D26" s="213" t="s">
        <v>767</v>
      </c>
      <c r="E26" s="213" t="s">
        <v>766</v>
      </c>
      <c r="F26" s="213" t="s">
        <v>755</v>
      </c>
      <c r="G26" s="213" t="s">
        <v>308</v>
      </c>
      <c r="H26" s="213" t="s">
        <v>765</v>
      </c>
      <c r="I26" s="213" t="s">
        <v>740</v>
      </c>
      <c r="J26" s="213" t="s">
        <v>1094</v>
      </c>
      <c r="K26" s="213" t="s">
        <v>775</v>
      </c>
      <c r="L26" s="213" t="s">
        <v>346</v>
      </c>
      <c r="M26" s="213" t="s">
        <v>346</v>
      </c>
      <c r="N26" s="213" t="s">
        <v>346</v>
      </c>
      <c r="O26" s="213" t="s">
        <v>778</v>
      </c>
      <c r="P26" s="308" t="s">
        <v>778</v>
      </c>
      <c r="Q26" s="308" t="s">
        <v>778</v>
      </c>
      <c r="R26" s="311" t="s">
        <v>1095</v>
      </c>
    </row>
    <row r="27" spans="2:18" s="189" customFormat="1" x14ac:dyDescent="0.25">
      <c r="B27" s="213" t="s">
        <v>747</v>
      </c>
      <c r="C27" s="213" t="s">
        <v>733</v>
      </c>
      <c r="D27" s="213" t="s">
        <v>1081</v>
      </c>
      <c r="E27" s="213" t="s">
        <v>766</v>
      </c>
      <c r="F27" s="213" t="s">
        <v>755</v>
      </c>
      <c r="G27" s="213" t="s">
        <v>308</v>
      </c>
      <c r="H27" s="213" t="s">
        <v>765</v>
      </c>
      <c r="I27" s="213" t="s">
        <v>739</v>
      </c>
      <c r="J27" s="213" t="s">
        <v>1094</v>
      </c>
      <c r="K27" s="213" t="s">
        <v>775</v>
      </c>
      <c r="L27" s="213" t="s">
        <v>346</v>
      </c>
      <c r="M27" s="213" t="s">
        <v>346</v>
      </c>
      <c r="N27" s="213" t="s">
        <v>346</v>
      </c>
      <c r="O27" s="213" t="s">
        <v>778</v>
      </c>
      <c r="P27" s="308" t="s">
        <v>778</v>
      </c>
      <c r="Q27" s="308" t="s">
        <v>778</v>
      </c>
      <c r="R27" s="311" t="s">
        <v>1095</v>
      </c>
    </row>
    <row r="28" spans="2:18" s="189" customFormat="1" x14ac:dyDescent="0.25">
      <c r="B28" s="213" t="s">
        <v>347</v>
      </c>
      <c r="C28" s="213" t="s">
        <v>729</v>
      </c>
      <c r="D28" s="213" t="s">
        <v>748</v>
      </c>
      <c r="E28" s="213" t="s">
        <v>746</v>
      </c>
      <c r="F28" s="213" t="s">
        <v>741</v>
      </c>
      <c r="G28" s="213" t="s">
        <v>308</v>
      </c>
      <c r="H28" s="213" t="s">
        <v>342</v>
      </c>
      <c r="I28" s="213" t="s">
        <v>740</v>
      </c>
      <c r="J28" s="213" t="s">
        <v>1094</v>
      </c>
      <c r="K28" s="213" t="s">
        <v>775</v>
      </c>
      <c r="L28" s="213" t="s">
        <v>346</v>
      </c>
      <c r="M28" s="213" t="s">
        <v>346</v>
      </c>
      <c r="N28" s="213" t="s">
        <v>346</v>
      </c>
      <c r="O28" s="213" t="s">
        <v>776</v>
      </c>
      <c r="P28" s="308" t="s">
        <v>777</v>
      </c>
      <c r="Q28" s="308" t="s">
        <v>776</v>
      </c>
      <c r="R28" s="311" t="s">
        <v>1095</v>
      </c>
    </row>
    <row r="29" spans="2:18" s="189" customFormat="1" x14ac:dyDescent="0.25">
      <c r="B29" s="213" t="s">
        <v>347</v>
      </c>
      <c r="C29" s="213" t="s">
        <v>726</v>
      </c>
      <c r="D29" s="213" t="s">
        <v>760</v>
      </c>
      <c r="E29" s="213" t="s">
        <v>746</v>
      </c>
      <c r="F29" s="213" t="s">
        <v>741</v>
      </c>
      <c r="G29" s="213" t="s">
        <v>308</v>
      </c>
      <c r="H29" s="213" t="s">
        <v>761</v>
      </c>
      <c r="I29" s="213" t="s">
        <v>737</v>
      </c>
      <c r="J29" s="213" t="s">
        <v>1094</v>
      </c>
      <c r="K29" s="213" t="s">
        <v>775</v>
      </c>
      <c r="L29" s="213" t="s">
        <v>346</v>
      </c>
      <c r="M29" s="213" t="s">
        <v>346</v>
      </c>
      <c r="N29" s="213" t="s">
        <v>346</v>
      </c>
      <c r="O29" s="213" t="s">
        <v>776</v>
      </c>
      <c r="P29" s="308" t="s">
        <v>777</v>
      </c>
      <c r="Q29" s="308" t="s">
        <v>776</v>
      </c>
      <c r="R29" s="311" t="s">
        <v>1095</v>
      </c>
    </row>
    <row r="30" spans="2:18" s="189" customFormat="1" x14ac:dyDescent="0.25">
      <c r="B30" s="213" t="s">
        <v>347</v>
      </c>
      <c r="C30" s="213" t="s">
        <v>734</v>
      </c>
      <c r="D30" s="213" t="s">
        <v>769</v>
      </c>
      <c r="E30" s="213" t="s">
        <v>746</v>
      </c>
      <c r="F30" s="213" t="s">
        <v>741</v>
      </c>
      <c r="G30" s="213" t="s">
        <v>308</v>
      </c>
      <c r="H30" s="213" t="s">
        <v>750</v>
      </c>
      <c r="I30" s="213" t="s">
        <v>740</v>
      </c>
      <c r="J30" s="213" t="s">
        <v>1094</v>
      </c>
      <c r="K30" s="213" t="s">
        <v>775</v>
      </c>
      <c r="L30" s="213" t="s">
        <v>346</v>
      </c>
      <c r="M30" s="213" t="s">
        <v>346</v>
      </c>
      <c r="N30" s="213" t="s">
        <v>346</v>
      </c>
      <c r="O30" s="213" t="s">
        <v>776</v>
      </c>
      <c r="P30" s="308" t="s">
        <v>777</v>
      </c>
      <c r="Q30" s="308" t="s">
        <v>776</v>
      </c>
      <c r="R30" s="311" t="s">
        <v>1095</v>
      </c>
    </row>
    <row r="31" spans="2:18" s="189" customFormat="1" x14ac:dyDescent="0.25">
      <c r="B31" s="213" t="s">
        <v>347</v>
      </c>
      <c r="C31" s="213" t="s">
        <v>725</v>
      </c>
      <c r="D31" s="213" t="s">
        <v>758</v>
      </c>
      <c r="E31" s="213" t="s">
        <v>746</v>
      </c>
      <c r="F31" s="213" t="s">
        <v>741</v>
      </c>
      <c r="G31" s="213" t="s">
        <v>308</v>
      </c>
      <c r="H31" s="213" t="s">
        <v>759</v>
      </c>
      <c r="I31" s="213" t="s">
        <v>738</v>
      </c>
      <c r="J31" s="213" t="s">
        <v>1094</v>
      </c>
      <c r="K31" s="213" t="s">
        <v>775</v>
      </c>
      <c r="L31" s="213" t="s">
        <v>346</v>
      </c>
      <c r="M31" s="213" t="s">
        <v>346</v>
      </c>
      <c r="N31" s="213" t="s">
        <v>346</v>
      </c>
      <c r="O31" s="213" t="s">
        <v>776</v>
      </c>
      <c r="P31" s="308" t="s">
        <v>777</v>
      </c>
      <c r="Q31" s="308" t="s">
        <v>776</v>
      </c>
      <c r="R31" s="311" t="s">
        <v>1095</v>
      </c>
    </row>
    <row r="32" spans="2:18" s="189" customFormat="1" x14ac:dyDescent="0.25">
      <c r="B32" s="213" t="s">
        <v>347</v>
      </c>
      <c r="C32" s="213" t="s">
        <v>735</v>
      </c>
      <c r="D32" s="213" t="s">
        <v>1088</v>
      </c>
      <c r="E32" s="213" t="s">
        <v>746</v>
      </c>
      <c r="F32" s="213" t="s">
        <v>747</v>
      </c>
      <c r="G32" s="213" t="s">
        <v>308</v>
      </c>
      <c r="H32" s="213" t="s">
        <v>764</v>
      </c>
      <c r="I32" s="213" t="s">
        <v>740</v>
      </c>
      <c r="J32" s="213" t="s">
        <v>1094</v>
      </c>
      <c r="K32" s="213" t="s">
        <v>775</v>
      </c>
      <c r="L32" s="213" t="s">
        <v>346</v>
      </c>
      <c r="M32" s="213" t="s">
        <v>346</v>
      </c>
      <c r="N32" s="213" t="s">
        <v>346</v>
      </c>
      <c r="O32" s="213" t="s">
        <v>776</v>
      </c>
      <c r="P32" s="308" t="s">
        <v>777</v>
      </c>
      <c r="Q32" s="308" t="s">
        <v>776</v>
      </c>
      <c r="R32" s="311" t="s">
        <v>1095</v>
      </c>
    </row>
    <row r="33" spans="2:18" s="189" customFormat="1" x14ac:dyDescent="0.25">
      <c r="B33" s="213" t="s">
        <v>347</v>
      </c>
      <c r="C33" s="213" t="s">
        <v>734</v>
      </c>
      <c r="D33" s="213" t="s">
        <v>769</v>
      </c>
      <c r="E33" s="213" t="s">
        <v>746</v>
      </c>
      <c r="F33" s="213" t="s">
        <v>741</v>
      </c>
      <c r="G33" s="213" t="s">
        <v>308</v>
      </c>
      <c r="H33" s="213" t="s">
        <v>750</v>
      </c>
      <c r="I33" s="213" t="s">
        <v>738</v>
      </c>
      <c r="J33" s="213" t="s">
        <v>1094</v>
      </c>
      <c r="K33" s="213" t="s">
        <v>775</v>
      </c>
      <c r="L33" s="213" t="s">
        <v>346</v>
      </c>
      <c r="M33" s="213" t="s">
        <v>346</v>
      </c>
      <c r="N33" s="213" t="s">
        <v>346</v>
      </c>
      <c r="O33" s="213" t="s">
        <v>776</v>
      </c>
      <c r="P33" s="308" t="s">
        <v>777</v>
      </c>
      <c r="Q33" s="308" t="s">
        <v>776</v>
      </c>
      <c r="R33" s="311" t="s">
        <v>1095</v>
      </c>
    </row>
    <row r="34" spans="2:18" s="189" customFormat="1" x14ac:dyDescent="0.25">
      <c r="B34" s="213" t="s">
        <v>347</v>
      </c>
      <c r="C34" s="213" t="s">
        <v>736</v>
      </c>
      <c r="D34" s="213" t="s">
        <v>749</v>
      </c>
      <c r="E34" s="213" t="s">
        <v>746</v>
      </c>
      <c r="F34" s="213" t="s">
        <v>741</v>
      </c>
      <c r="G34" s="213" t="s">
        <v>308</v>
      </c>
      <c r="H34" s="213" t="s">
        <v>750</v>
      </c>
      <c r="I34" s="213" t="s">
        <v>737</v>
      </c>
      <c r="J34" s="213" t="s">
        <v>1094</v>
      </c>
      <c r="K34" s="213" t="s">
        <v>775</v>
      </c>
      <c r="L34" s="213" t="s">
        <v>346</v>
      </c>
      <c r="M34" s="213" t="s">
        <v>346</v>
      </c>
      <c r="N34" s="213" t="s">
        <v>346</v>
      </c>
      <c r="O34" s="213" t="s">
        <v>776</v>
      </c>
      <c r="P34" s="308" t="s">
        <v>777</v>
      </c>
      <c r="Q34" s="308" t="s">
        <v>776</v>
      </c>
      <c r="R34" s="311" t="s">
        <v>1095</v>
      </c>
    </row>
    <row r="35" spans="2:18" s="189" customFormat="1" x14ac:dyDescent="0.25">
      <c r="B35" s="213" t="s">
        <v>347</v>
      </c>
      <c r="C35" s="213" t="s">
        <v>734</v>
      </c>
      <c r="D35" s="213" t="s">
        <v>769</v>
      </c>
      <c r="E35" s="213" t="s">
        <v>746</v>
      </c>
      <c r="F35" s="213" t="s">
        <v>741</v>
      </c>
      <c r="G35" s="213" t="s">
        <v>308</v>
      </c>
      <c r="H35" s="213" t="s">
        <v>750</v>
      </c>
      <c r="I35" s="213" t="s">
        <v>737</v>
      </c>
      <c r="J35" s="213" t="s">
        <v>1094</v>
      </c>
      <c r="K35" s="213" t="s">
        <v>775</v>
      </c>
      <c r="L35" s="213" t="s">
        <v>346</v>
      </c>
      <c r="M35" s="213" t="s">
        <v>346</v>
      </c>
      <c r="N35" s="213" t="s">
        <v>346</v>
      </c>
      <c r="O35" s="213" t="s">
        <v>776</v>
      </c>
      <c r="P35" s="308" t="s">
        <v>777</v>
      </c>
      <c r="Q35" s="308" t="s">
        <v>776</v>
      </c>
      <c r="R35" s="311" t="s">
        <v>1095</v>
      </c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K36" s="111" t="s">
        <v>191</v>
      </c>
      <c r="L36" s="226">
        <v>0</v>
      </c>
      <c r="M36" s="112"/>
      <c r="N36" s="112"/>
      <c r="O36" s="109"/>
      <c r="P36" s="109"/>
      <c r="Q36" s="109"/>
      <c r="R36" s="113"/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L37" s="111" t="s">
        <v>192</v>
      </c>
      <c r="M37" s="226">
        <v>0</v>
      </c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M38" s="111" t="s">
        <v>193</v>
      </c>
      <c r="N38" s="226">
        <v>0</v>
      </c>
      <c r="O38" s="109"/>
      <c r="P38" s="109"/>
      <c r="Q38" s="109"/>
      <c r="R38" s="113"/>
    </row>
    <row r="39" spans="2:18" x14ac:dyDescent="0.25">
      <c r="B39" s="114"/>
      <c r="C39" s="115"/>
      <c r="D39" s="116"/>
      <c r="E39" s="115"/>
      <c r="F39" s="115"/>
      <c r="G39" s="115"/>
      <c r="H39" s="115"/>
      <c r="I39" s="115"/>
      <c r="J39" s="115"/>
      <c r="K39" s="115"/>
      <c r="L39" s="117"/>
      <c r="M39" s="117"/>
      <c r="N39" s="117"/>
      <c r="O39" s="115"/>
      <c r="P39" s="115"/>
      <c r="Q39" s="115"/>
      <c r="R39" s="118"/>
    </row>
    <row r="40" spans="2:18" x14ac:dyDescent="0.25">
      <c r="B40" s="28" t="s">
        <v>134</v>
      </c>
      <c r="C40" s="36"/>
      <c r="D40" s="36"/>
      <c r="E40" s="95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2:18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170"/>
      <c r="C42" s="171"/>
      <c r="D42" s="172"/>
    </row>
    <row r="43" spans="2:18" x14ac:dyDescent="0.25">
      <c r="B43" s="329" t="s">
        <v>1120</v>
      </c>
      <c r="C43" s="330"/>
      <c r="D43" s="331"/>
    </row>
    <row r="44" spans="2:18" x14ac:dyDescent="0.25">
      <c r="B44" s="332" t="s">
        <v>37</v>
      </c>
      <c r="C44" s="333"/>
      <c r="D44" s="334"/>
    </row>
    <row r="45" spans="2:18" x14ac:dyDescent="0.25">
      <c r="B45" s="163"/>
      <c r="C45" s="164"/>
      <c r="D45" s="165"/>
    </row>
    <row r="46" spans="2:18" x14ac:dyDescent="0.25">
      <c r="B46" s="329" t="s">
        <v>1121</v>
      </c>
      <c r="C46" s="330"/>
      <c r="D46" s="331"/>
    </row>
    <row r="47" spans="2:18" x14ac:dyDescent="0.25">
      <c r="B47" s="332" t="s">
        <v>38</v>
      </c>
      <c r="C47" s="333"/>
      <c r="D47" s="334"/>
    </row>
    <row r="48" spans="2:18" x14ac:dyDescent="0.25">
      <c r="B48" s="163"/>
      <c r="C48" s="164"/>
      <c r="D48" s="165"/>
    </row>
    <row r="49" spans="2:4" x14ac:dyDescent="0.25">
      <c r="B49" s="329"/>
      <c r="C49" s="330"/>
      <c r="D49" s="331"/>
    </row>
    <row r="50" spans="2:4" x14ac:dyDescent="0.25">
      <c r="B50" s="332" t="s">
        <v>39</v>
      </c>
      <c r="C50" s="333"/>
      <c r="D50" s="334"/>
    </row>
    <row r="51" spans="2:4" x14ac:dyDescent="0.25">
      <c r="B51" s="163"/>
      <c r="C51" s="164"/>
      <c r="D51" s="165"/>
    </row>
    <row r="52" spans="2:4" x14ac:dyDescent="0.25">
      <c r="B52" s="335">
        <v>45298</v>
      </c>
      <c r="C52" s="350"/>
      <c r="D52" s="351"/>
    </row>
    <row r="53" spans="2:4" x14ac:dyDescent="0.25">
      <c r="B53" s="332" t="s">
        <v>294</v>
      </c>
      <c r="C53" s="333"/>
      <c r="D53" s="334"/>
    </row>
    <row r="54" spans="2:4" x14ac:dyDescent="0.25">
      <c r="B54" s="166"/>
      <c r="C54" s="167"/>
      <c r="D54" s="168"/>
    </row>
  </sheetData>
  <sheetProtection insertRows="0" deleteRows="0" autoFilter="0"/>
  <mergeCells count="22">
    <mergeCell ref="B50:D50"/>
    <mergeCell ref="B52:D52"/>
    <mergeCell ref="B53:D53"/>
    <mergeCell ref="B43:D43"/>
    <mergeCell ref="B44:D44"/>
    <mergeCell ref="B46:D46"/>
    <mergeCell ref="B47:D47"/>
    <mergeCell ref="B49:D49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4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1"/>
  <sheetViews>
    <sheetView showGridLines="0" view="pageBreakPreview" zoomScale="60" zoomScaleNormal="80" workbookViewId="0">
      <pane ySplit="11" topLeftCell="A57" activePane="bottomLeft" state="frozen"/>
      <selection pane="bottomLeft" activeCell="B86" sqref="B86:E8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5" t="s">
        <v>194</v>
      </c>
      <c r="C7" s="216"/>
      <c r="D7" s="216"/>
      <c r="E7" s="216"/>
      <c r="F7" s="216"/>
      <c r="G7" s="216"/>
      <c r="H7" s="216"/>
      <c r="I7" s="397" t="str">
        <f>'Caratula Resumen'!E16</f>
        <v xml:space="preserve"> ZACATECAS </v>
      </c>
      <c r="J7" s="397"/>
      <c r="K7" s="223"/>
      <c r="L7" s="158"/>
      <c r="M7" s="158"/>
      <c r="N7" s="158"/>
      <c r="O7" s="158"/>
      <c r="P7" s="158"/>
    </row>
    <row r="8" spans="2:16" ht="18.75" x14ac:dyDescent="0.3">
      <c r="B8" s="395" t="str">
        <f>'Caratula Resumen'!E17</f>
        <v>Fondo de Aportaciones para la Educación Tecnológica y de Adultos/Colegio Nacional de Educación Profesional Técnica (FAETA/CONALEP)</v>
      </c>
      <c r="C8" s="396"/>
      <c r="D8" s="396"/>
      <c r="E8" s="396"/>
      <c r="F8" s="396"/>
      <c r="G8" s="396"/>
      <c r="H8" s="396"/>
      <c r="I8" s="403" t="str">
        <f>'Caratula Resumen'!E18</f>
        <v>4to. Trimestre 2024</v>
      </c>
      <c r="J8" s="403"/>
      <c r="K8" s="221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9" customFormat="1" x14ac:dyDescent="0.25">
      <c r="B12" s="213" t="s">
        <v>347</v>
      </c>
      <c r="C12" s="213" t="s">
        <v>746</v>
      </c>
      <c r="D12" s="213" t="s">
        <v>779</v>
      </c>
      <c r="E12" s="213" t="s">
        <v>346</v>
      </c>
      <c r="F12" s="213" t="s">
        <v>746</v>
      </c>
      <c r="G12" s="213" t="s">
        <v>309</v>
      </c>
      <c r="H12" s="213" t="s">
        <v>780</v>
      </c>
      <c r="I12" s="213" t="s">
        <v>1006</v>
      </c>
      <c r="J12" s="213" t="s">
        <v>1096</v>
      </c>
      <c r="K12" s="213" t="s">
        <v>1097</v>
      </c>
    </row>
    <row r="13" spans="2:16" s="189" customFormat="1" x14ac:dyDescent="0.25">
      <c r="B13" s="213" t="s">
        <v>347</v>
      </c>
      <c r="C13" s="213" t="s">
        <v>746</v>
      </c>
      <c r="D13" s="213" t="s">
        <v>779</v>
      </c>
      <c r="E13" s="213" t="s">
        <v>346</v>
      </c>
      <c r="F13" s="213" t="s">
        <v>746</v>
      </c>
      <c r="G13" s="213" t="s">
        <v>309</v>
      </c>
      <c r="H13" s="213" t="s">
        <v>781</v>
      </c>
      <c r="I13" s="213" t="s">
        <v>1006</v>
      </c>
      <c r="J13" s="213" t="s">
        <v>1096</v>
      </c>
      <c r="K13" s="213" t="s">
        <v>1097</v>
      </c>
    </row>
    <row r="14" spans="2:16" s="189" customFormat="1" x14ac:dyDescent="0.25">
      <c r="B14" s="213" t="s">
        <v>347</v>
      </c>
      <c r="C14" s="213" t="s">
        <v>746</v>
      </c>
      <c r="D14" s="213" t="s">
        <v>779</v>
      </c>
      <c r="E14" s="213" t="s">
        <v>346</v>
      </c>
      <c r="F14" s="213" t="s">
        <v>746</v>
      </c>
      <c r="G14" s="213" t="s">
        <v>309</v>
      </c>
      <c r="H14" s="213" t="s">
        <v>782</v>
      </c>
      <c r="I14" s="213" t="s">
        <v>1007</v>
      </c>
      <c r="J14" s="213" t="s">
        <v>1096</v>
      </c>
      <c r="K14" s="213" t="s">
        <v>1097</v>
      </c>
    </row>
    <row r="15" spans="2:16" s="189" customFormat="1" x14ac:dyDescent="0.25">
      <c r="B15" s="213" t="s">
        <v>347</v>
      </c>
      <c r="C15" s="213" t="s">
        <v>746</v>
      </c>
      <c r="D15" s="213" t="s">
        <v>779</v>
      </c>
      <c r="E15" s="213" t="s">
        <v>346</v>
      </c>
      <c r="F15" s="213" t="s">
        <v>746</v>
      </c>
      <c r="G15" s="213" t="s">
        <v>1002</v>
      </c>
      <c r="H15" s="213" t="s">
        <v>997</v>
      </c>
      <c r="I15" s="213" t="s">
        <v>1007</v>
      </c>
      <c r="J15" s="213" t="s">
        <v>1096</v>
      </c>
      <c r="K15" s="213" t="s">
        <v>1097</v>
      </c>
    </row>
    <row r="16" spans="2:16" s="189" customFormat="1" x14ac:dyDescent="0.25">
      <c r="B16" s="213" t="s">
        <v>347</v>
      </c>
      <c r="C16" s="213" t="s">
        <v>746</v>
      </c>
      <c r="D16" s="213" t="s">
        <v>779</v>
      </c>
      <c r="E16" s="213" t="s">
        <v>346</v>
      </c>
      <c r="F16" s="213" t="s">
        <v>746</v>
      </c>
      <c r="G16" s="213" t="s">
        <v>783</v>
      </c>
      <c r="H16" s="213" t="s">
        <v>784</v>
      </c>
      <c r="I16" s="213" t="s">
        <v>1008</v>
      </c>
      <c r="J16" s="213" t="s">
        <v>1096</v>
      </c>
      <c r="K16" s="213" t="s">
        <v>1097</v>
      </c>
    </row>
    <row r="17" spans="2:11" s="189" customFormat="1" x14ac:dyDescent="0.25">
      <c r="B17" s="213" t="s">
        <v>347</v>
      </c>
      <c r="C17" s="213" t="s">
        <v>746</v>
      </c>
      <c r="D17" s="213" t="s">
        <v>779</v>
      </c>
      <c r="E17" s="213" t="s">
        <v>346</v>
      </c>
      <c r="F17" s="213" t="s">
        <v>746</v>
      </c>
      <c r="G17" s="213" t="s">
        <v>785</v>
      </c>
      <c r="H17" s="213" t="s">
        <v>786</v>
      </c>
      <c r="I17" s="213" t="s">
        <v>1009</v>
      </c>
      <c r="J17" s="213" t="s">
        <v>1096</v>
      </c>
      <c r="K17" s="213" t="s">
        <v>1097</v>
      </c>
    </row>
    <row r="18" spans="2:11" s="189" customFormat="1" x14ac:dyDescent="0.25">
      <c r="B18" s="213" t="s">
        <v>347</v>
      </c>
      <c r="C18" s="213" t="s">
        <v>746</v>
      </c>
      <c r="D18" s="213" t="s">
        <v>779</v>
      </c>
      <c r="E18" s="213" t="s">
        <v>346</v>
      </c>
      <c r="F18" s="213" t="s">
        <v>746</v>
      </c>
      <c r="G18" s="213" t="s">
        <v>787</v>
      </c>
      <c r="H18" s="213" t="s">
        <v>1098</v>
      </c>
      <c r="I18" s="213" t="s">
        <v>1010</v>
      </c>
      <c r="J18" s="213" t="s">
        <v>1096</v>
      </c>
      <c r="K18" s="213" t="s">
        <v>1097</v>
      </c>
    </row>
    <row r="19" spans="2:11" s="189" customFormat="1" x14ac:dyDescent="0.25">
      <c r="B19" s="213" t="s">
        <v>347</v>
      </c>
      <c r="C19" s="213" t="s">
        <v>746</v>
      </c>
      <c r="D19" s="213" t="s">
        <v>779</v>
      </c>
      <c r="E19" s="213" t="s">
        <v>346</v>
      </c>
      <c r="F19" s="213" t="s">
        <v>746</v>
      </c>
      <c r="G19" s="213" t="s">
        <v>787</v>
      </c>
      <c r="H19" s="213" t="s">
        <v>788</v>
      </c>
      <c r="I19" s="213" t="s">
        <v>1010</v>
      </c>
      <c r="J19" s="213" t="s">
        <v>1096</v>
      </c>
      <c r="K19" s="213" t="s">
        <v>1097</v>
      </c>
    </row>
    <row r="20" spans="2:11" s="189" customFormat="1" x14ac:dyDescent="0.25">
      <c r="B20" s="213" t="s">
        <v>347</v>
      </c>
      <c r="C20" s="213" t="s">
        <v>746</v>
      </c>
      <c r="D20" s="213" t="s">
        <v>779</v>
      </c>
      <c r="E20" s="213" t="s">
        <v>346</v>
      </c>
      <c r="F20" s="213" t="s">
        <v>746</v>
      </c>
      <c r="G20" s="213" t="s">
        <v>787</v>
      </c>
      <c r="H20" s="213" t="s">
        <v>789</v>
      </c>
      <c r="I20" s="213" t="s">
        <v>1010</v>
      </c>
      <c r="J20" s="213" t="s">
        <v>1096</v>
      </c>
      <c r="K20" s="213" t="s">
        <v>1097</v>
      </c>
    </row>
    <row r="21" spans="2:11" s="189" customFormat="1" x14ac:dyDescent="0.25">
      <c r="B21" s="213" t="s">
        <v>347</v>
      </c>
      <c r="C21" s="213" t="s">
        <v>746</v>
      </c>
      <c r="D21" s="213" t="s">
        <v>779</v>
      </c>
      <c r="E21" s="213" t="s">
        <v>346</v>
      </c>
      <c r="F21" s="213" t="s">
        <v>746</v>
      </c>
      <c r="G21" s="213" t="s">
        <v>787</v>
      </c>
      <c r="H21" s="213" t="s">
        <v>790</v>
      </c>
      <c r="I21" s="213" t="s">
        <v>1010</v>
      </c>
      <c r="J21" s="213" t="s">
        <v>1096</v>
      </c>
      <c r="K21" s="213" t="s">
        <v>1097</v>
      </c>
    </row>
    <row r="22" spans="2:11" s="189" customFormat="1" x14ac:dyDescent="0.25">
      <c r="B22" s="213" t="s">
        <v>347</v>
      </c>
      <c r="C22" s="213" t="s">
        <v>746</v>
      </c>
      <c r="D22" s="213" t="s">
        <v>779</v>
      </c>
      <c r="E22" s="213" t="s">
        <v>346</v>
      </c>
      <c r="F22" s="213" t="s">
        <v>746</v>
      </c>
      <c r="G22" s="213" t="s">
        <v>791</v>
      </c>
      <c r="H22" s="213" t="s">
        <v>792</v>
      </c>
      <c r="I22" s="213"/>
      <c r="J22" s="213" t="s">
        <v>1096</v>
      </c>
      <c r="K22" s="213" t="s">
        <v>1097</v>
      </c>
    </row>
    <row r="23" spans="2:11" s="189" customFormat="1" x14ac:dyDescent="0.25">
      <c r="B23" s="213" t="s">
        <v>347</v>
      </c>
      <c r="C23" s="213" t="s">
        <v>746</v>
      </c>
      <c r="D23" s="213" t="s">
        <v>779</v>
      </c>
      <c r="E23" s="213" t="s">
        <v>346</v>
      </c>
      <c r="F23" s="213" t="s">
        <v>746</v>
      </c>
      <c r="G23" s="213" t="s">
        <v>791</v>
      </c>
      <c r="H23" s="213" t="s">
        <v>793</v>
      </c>
      <c r="I23" s="213"/>
      <c r="J23" s="213" t="s">
        <v>1096</v>
      </c>
      <c r="K23" s="213" t="s">
        <v>1097</v>
      </c>
    </row>
    <row r="24" spans="2:11" s="189" customFormat="1" x14ac:dyDescent="0.25">
      <c r="B24" s="213" t="s">
        <v>347</v>
      </c>
      <c r="C24" s="213" t="s">
        <v>746</v>
      </c>
      <c r="D24" s="213" t="s">
        <v>779</v>
      </c>
      <c r="E24" s="213" t="s">
        <v>346</v>
      </c>
      <c r="F24" s="213" t="s">
        <v>746</v>
      </c>
      <c r="G24" s="213" t="s">
        <v>794</v>
      </c>
      <c r="H24" s="213" t="s">
        <v>795</v>
      </c>
      <c r="I24" s="213" t="s">
        <v>1011</v>
      </c>
      <c r="J24" s="213" t="s">
        <v>1096</v>
      </c>
      <c r="K24" s="213" t="s">
        <v>1097</v>
      </c>
    </row>
    <row r="25" spans="2:11" s="189" customFormat="1" x14ac:dyDescent="0.25">
      <c r="B25" s="213" t="s">
        <v>347</v>
      </c>
      <c r="C25" s="213" t="s">
        <v>746</v>
      </c>
      <c r="D25" s="213" t="s">
        <v>779</v>
      </c>
      <c r="E25" s="213" t="s">
        <v>346</v>
      </c>
      <c r="F25" s="213" t="s">
        <v>746</v>
      </c>
      <c r="G25" s="213" t="s">
        <v>796</v>
      </c>
      <c r="H25" s="213" t="s">
        <v>797</v>
      </c>
      <c r="I25" s="213" t="s">
        <v>1012</v>
      </c>
      <c r="J25" s="213" t="s">
        <v>1096</v>
      </c>
      <c r="K25" s="213" t="s">
        <v>1097</v>
      </c>
    </row>
    <row r="26" spans="2:11" s="189" customFormat="1" x14ac:dyDescent="0.25">
      <c r="B26" s="213" t="s">
        <v>347</v>
      </c>
      <c r="C26" s="213" t="s">
        <v>746</v>
      </c>
      <c r="D26" s="213" t="s">
        <v>779</v>
      </c>
      <c r="E26" s="213" t="s">
        <v>346</v>
      </c>
      <c r="F26" s="213" t="s">
        <v>746</v>
      </c>
      <c r="G26" s="213" t="s">
        <v>798</v>
      </c>
      <c r="H26" s="213" t="s">
        <v>799</v>
      </c>
      <c r="I26" s="213" t="s">
        <v>1013</v>
      </c>
      <c r="J26" s="213" t="s">
        <v>1096</v>
      </c>
      <c r="K26" s="213" t="s">
        <v>1097</v>
      </c>
    </row>
    <row r="27" spans="2:11" s="189" customFormat="1" x14ac:dyDescent="0.25">
      <c r="B27" s="213" t="s">
        <v>347</v>
      </c>
      <c r="C27" s="213" t="s">
        <v>746</v>
      </c>
      <c r="D27" s="213" t="s">
        <v>779</v>
      </c>
      <c r="E27" s="213" t="s">
        <v>346</v>
      </c>
      <c r="F27" s="213" t="s">
        <v>746</v>
      </c>
      <c r="G27" s="213" t="s">
        <v>800</v>
      </c>
      <c r="H27" s="213" t="s">
        <v>801</v>
      </c>
      <c r="I27" s="213" t="s">
        <v>1014</v>
      </c>
      <c r="J27" s="213" t="s">
        <v>1096</v>
      </c>
      <c r="K27" s="213" t="s">
        <v>1097</v>
      </c>
    </row>
    <row r="28" spans="2:11" s="189" customFormat="1" x14ac:dyDescent="0.25">
      <c r="B28" s="213" t="s">
        <v>347</v>
      </c>
      <c r="C28" s="213" t="s">
        <v>746</v>
      </c>
      <c r="D28" s="213" t="s">
        <v>779</v>
      </c>
      <c r="E28" s="213" t="s">
        <v>346</v>
      </c>
      <c r="F28" s="213" t="s">
        <v>746</v>
      </c>
      <c r="G28" s="213" t="s">
        <v>802</v>
      </c>
      <c r="H28" s="213" t="s">
        <v>803</v>
      </c>
      <c r="I28" s="213" t="s">
        <v>1015</v>
      </c>
      <c r="J28" s="213" t="s">
        <v>1096</v>
      </c>
      <c r="K28" s="213" t="s">
        <v>1097</v>
      </c>
    </row>
    <row r="29" spans="2:11" s="189" customFormat="1" x14ac:dyDescent="0.25">
      <c r="B29" s="213" t="s">
        <v>347</v>
      </c>
      <c r="C29" s="213" t="s">
        <v>746</v>
      </c>
      <c r="D29" s="213" t="s">
        <v>779</v>
      </c>
      <c r="E29" s="213" t="s">
        <v>346</v>
      </c>
      <c r="F29" s="213" t="s">
        <v>746</v>
      </c>
      <c r="G29" s="213" t="s">
        <v>804</v>
      </c>
      <c r="H29" s="213" t="s">
        <v>805</v>
      </c>
      <c r="I29" s="213" t="s">
        <v>1016</v>
      </c>
      <c r="J29" s="213" t="s">
        <v>1096</v>
      </c>
      <c r="K29" s="213" t="s">
        <v>1097</v>
      </c>
    </row>
    <row r="30" spans="2:11" s="189" customFormat="1" x14ac:dyDescent="0.25">
      <c r="B30" s="213" t="s">
        <v>347</v>
      </c>
      <c r="C30" s="213" t="s">
        <v>746</v>
      </c>
      <c r="D30" s="213" t="s">
        <v>779</v>
      </c>
      <c r="E30" s="213" t="s">
        <v>346</v>
      </c>
      <c r="F30" s="213" t="s">
        <v>746</v>
      </c>
      <c r="G30" s="213" t="s">
        <v>804</v>
      </c>
      <c r="H30" s="213" t="s">
        <v>806</v>
      </c>
      <c r="I30" s="213" t="s">
        <v>1017</v>
      </c>
      <c r="J30" s="213" t="s">
        <v>1096</v>
      </c>
      <c r="K30" s="213" t="s">
        <v>1097</v>
      </c>
    </row>
    <row r="31" spans="2:11" s="189" customFormat="1" x14ac:dyDescent="0.25">
      <c r="B31" s="213" t="s">
        <v>347</v>
      </c>
      <c r="C31" s="213" t="s">
        <v>746</v>
      </c>
      <c r="D31" s="213" t="s">
        <v>779</v>
      </c>
      <c r="E31" s="213" t="s">
        <v>346</v>
      </c>
      <c r="F31" s="213" t="s">
        <v>746</v>
      </c>
      <c r="G31" s="213" t="s">
        <v>807</v>
      </c>
      <c r="H31" s="213" t="s">
        <v>808</v>
      </c>
      <c r="I31" s="213" t="s">
        <v>1018</v>
      </c>
      <c r="J31" s="213" t="s">
        <v>1096</v>
      </c>
      <c r="K31" s="213" t="s">
        <v>1097</v>
      </c>
    </row>
    <row r="32" spans="2:11" s="189" customFormat="1" x14ac:dyDescent="0.25">
      <c r="B32" s="213" t="s">
        <v>347</v>
      </c>
      <c r="C32" s="213" t="s">
        <v>746</v>
      </c>
      <c r="D32" s="213" t="s">
        <v>779</v>
      </c>
      <c r="E32" s="213" t="s">
        <v>346</v>
      </c>
      <c r="F32" s="213" t="s">
        <v>746</v>
      </c>
      <c r="G32" s="213" t="s">
        <v>1003</v>
      </c>
      <c r="H32" s="213" t="s">
        <v>998</v>
      </c>
      <c r="I32" s="213" t="s">
        <v>1019</v>
      </c>
      <c r="J32" s="213" t="s">
        <v>1096</v>
      </c>
      <c r="K32" s="213" t="s">
        <v>1097</v>
      </c>
    </row>
    <row r="33" spans="2:11" s="189" customFormat="1" x14ac:dyDescent="0.25">
      <c r="B33" s="213" t="s">
        <v>347</v>
      </c>
      <c r="C33" s="213" t="s">
        <v>746</v>
      </c>
      <c r="D33" s="213" t="s">
        <v>779</v>
      </c>
      <c r="E33" s="213" t="s">
        <v>346</v>
      </c>
      <c r="F33" s="213" t="s">
        <v>746</v>
      </c>
      <c r="G33" s="213" t="s">
        <v>809</v>
      </c>
      <c r="H33" s="213" t="s">
        <v>810</v>
      </c>
      <c r="I33" s="213" t="s">
        <v>1020</v>
      </c>
      <c r="J33" s="213" t="s">
        <v>1096</v>
      </c>
      <c r="K33" s="213" t="s">
        <v>1097</v>
      </c>
    </row>
    <row r="34" spans="2:11" s="189" customFormat="1" x14ac:dyDescent="0.25">
      <c r="B34" s="213" t="s">
        <v>347</v>
      </c>
      <c r="C34" s="213" t="s">
        <v>746</v>
      </c>
      <c r="D34" s="213" t="s">
        <v>779</v>
      </c>
      <c r="E34" s="213" t="s">
        <v>346</v>
      </c>
      <c r="F34" s="213" t="s">
        <v>746</v>
      </c>
      <c r="G34" s="213" t="s">
        <v>1004</v>
      </c>
      <c r="H34" s="213" t="s">
        <v>1099</v>
      </c>
      <c r="I34" s="213" t="s">
        <v>1021</v>
      </c>
      <c r="J34" s="213" t="s">
        <v>1096</v>
      </c>
      <c r="K34" s="213" t="s">
        <v>1097</v>
      </c>
    </row>
    <row r="35" spans="2:11" s="189" customFormat="1" x14ac:dyDescent="0.25">
      <c r="B35" s="213" t="s">
        <v>347</v>
      </c>
      <c r="C35" s="213" t="s">
        <v>746</v>
      </c>
      <c r="D35" s="213" t="s">
        <v>779</v>
      </c>
      <c r="E35" s="213" t="s">
        <v>346</v>
      </c>
      <c r="F35" s="213" t="s">
        <v>746</v>
      </c>
      <c r="G35" s="213" t="s">
        <v>1004</v>
      </c>
      <c r="H35" s="213" t="s">
        <v>999</v>
      </c>
      <c r="I35" s="213" t="s">
        <v>1021</v>
      </c>
      <c r="J35" s="213" t="s">
        <v>1096</v>
      </c>
      <c r="K35" s="213" t="s">
        <v>1097</v>
      </c>
    </row>
    <row r="36" spans="2:11" s="189" customFormat="1" x14ac:dyDescent="0.25">
      <c r="B36" s="213" t="s">
        <v>347</v>
      </c>
      <c r="C36" s="213" t="s">
        <v>746</v>
      </c>
      <c r="D36" s="213" t="s">
        <v>779</v>
      </c>
      <c r="E36" s="213" t="s">
        <v>346</v>
      </c>
      <c r="F36" s="213" t="s">
        <v>746</v>
      </c>
      <c r="G36" s="213" t="s">
        <v>1004</v>
      </c>
      <c r="H36" s="213" t="s">
        <v>1100</v>
      </c>
      <c r="I36" s="213" t="s">
        <v>1101</v>
      </c>
      <c r="J36" s="213" t="s">
        <v>1096</v>
      </c>
      <c r="K36" s="213" t="s">
        <v>1097</v>
      </c>
    </row>
    <row r="37" spans="2:11" s="189" customFormat="1" x14ac:dyDescent="0.25">
      <c r="B37" s="213" t="s">
        <v>347</v>
      </c>
      <c r="C37" s="213" t="s">
        <v>746</v>
      </c>
      <c r="D37" s="213" t="s">
        <v>779</v>
      </c>
      <c r="E37" s="213" t="s">
        <v>346</v>
      </c>
      <c r="F37" s="213" t="s">
        <v>746</v>
      </c>
      <c r="G37" s="213" t="s">
        <v>1004</v>
      </c>
      <c r="H37" s="213" t="s">
        <v>1102</v>
      </c>
      <c r="I37" s="213" t="s">
        <v>1103</v>
      </c>
      <c r="J37" s="213" t="s">
        <v>1096</v>
      </c>
      <c r="K37" s="213" t="s">
        <v>1097</v>
      </c>
    </row>
    <row r="38" spans="2:11" s="189" customFormat="1" x14ac:dyDescent="0.25">
      <c r="B38" s="213" t="s">
        <v>347</v>
      </c>
      <c r="C38" s="213" t="s">
        <v>746</v>
      </c>
      <c r="D38" s="213" t="s">
        <v>779</v>
      </c>
      <c r="E38" s="213" t="s">
        <v>346</v>
      </c>
      <c r="F38" s="213" t="s">
        <v>746</v>
      </c>
      <c r="G38" s="213" t="s">
        <v>1004</v>
      </c>
      <c r="H38" s="213" t="s">
        <v>1104</v>
      </c>
      <c r="I38" s="213" t="s">
        <v>1103</v>
      </c>
      <c r="J38" s="213" t="s">
        <v>1096</v>
      </c>
      <c r="K38" s="213" t="s">
        <v>1097</v>
      </c>
    </row>
    <row r="39" spans="2:11" s="189" customFormat="1" x14ac:dyDescent="0.25">
      <c r="B39" s="213" t="s">
        <v>347</v>
      </c>
      <c r="C39" s="213" t="s">
        <v>746</v>
      </c>
      <c r="D39" s="213" t="s">
        <v>779</v>
      </c>
      <c r="E39" s="213" t="s">
        <v>346</v>
      </c>
      <c r="F39" s="213" t="s">
        <v>746</v>
      </c>
      <c r="G39" s="213" t="s">
        <v>1004</v>
      </c>
      <c r="H39" s="213" t="s">
        <v>1105</v>
      </c>
      <c r="I39" s="213" t="s">
        <v>1103</v>
      </c>
      <c r="J39" s="213" t="s">
        <v>1096</v>
      </c>
      <c r="K39" s="213" t="s">
        <v>1097</v>
      </c>
    </row>
    <row r="40" spans="2:11" s="189" customFormat="1" x14ac:dyDescent="0.25">
      <c r="B40" s="213" t="s">
        <v>347</v>
      </c>
      <c r="C40" s="213" t="s">
        <v>746</v>
      </c>
      <c r="D40" s="213" t="s">
        <v>779</v>
      </c>
      <c r="E40" s="213" t="s">
        <v>346</v>
      </c>
      <c r="F40" s="213" t="s">
        <v>746</v>
      </c>
      <c r="G40" s="213" t="s">
        <v>1005</v>
      </c>
      <c r="H40" s="213" t="s">
        <v>1106</v>
      </c>
      <c r="I40" s="213" t="s">
        <v>1022</v>
      </c>
      <c r="J40" s="213" t="s">
        <v>1096</v>
      </c>
      <c r="K40" s="213" t="s">
        <v>1097</v>
      </c>
    </row>
    <row r="41" spans="2:11" s="189" customFormat="1" x14ac:dyDescent="0.25">
      <c r="B41" s="213" t="s">
        <v>347</v>
      </c>
      <c r="C41" s="213" t="s">
        <v>746</v>
      </c>
      <c r="D41" s="213" t="s">
        <v>779</v>
      </c>
      <c r="E41" s="213" t="s">
        <v>346</v>
      </c>
      <c r="F41" s="213" t="s">
        <v>746</v>
      </c>
      <c r="G41" s="213" t="s">
        <v>1005</v>
      </c>
      <c r="H41" s="213" t="s">
        <v>1107</v>
      </c>
      <c r="I41" s="213" t="s">
        <v>1022</v>
      </c>
      <c r="J41" s="213" t="s">
        <v>1096</v>
      </c>
      <c r="K41" s="213" t="s">
        <v>1097</v>
      </c>
    </row>
    <row r="42" spans="2:11" s="189" customFormat="1" x14ac:dyDescent="0.25">
      <c r="B42" s="213" t="s">
        <v>347</v>
      </c>
      <c r="C42" s="213" t="s">
        <v>746</v>
      </c>
      <c r="D42" s="213" t="s">
        <v>779</v>
      </c>
      <c r="E42" s="213" t="s">
        <v>346</v>
      </c>
      <c r="F42" s="213" t="s">
        <v>746</v>
      </c>
      <c r="G42" s="213" t="s">
        <v>811</v>
      </c>
      <c r="H42" s="213" t="s">
        <v>1108</v>
      </c>
      <c r="I42" s="213"/>
      <c r="J42" s="213" t="s">
        <v>1096</v>
      </c>
      <c r="K42" s="213" t="s">
        <v>1097</v>
      </c>
    </row>
    <row r="43" spans="2:11" s="189" customFormat="1" x14ac:dyDescent="0.25">
      <c r="B43" s="213" t="s">
        <v>347</v>
      </c>
      <c r="C43" s="213" t="s">
        <v>746</v>
      </c>
      <c r="D43" s="213" t="s">
        <v>779</v>
      </c>
      <c r="E43" s="213" t="s">
        <v>346</v>
      </c>
      <c r="F43" s="213" t="s">
        <v>746</v>
      </c>
      <c r="G43" s="213" t="s">
        <v>811</v>
      </c>
      <c r="H43" s="213" t="s">
        <v>812</v>
      </c>
      <c r="I43" s="213"/>
      <c r="J43" s="213" t="s">
        <v>1096</v>
      </c>
      <c r="K43" s="213" t="s">
        <v>1097</v>
      </c>
    </row>
    <row r="44" spans="2:11" s="189" customFormat="1" x14ac:dyDescent="0.25">
      <c r="B44" s="213" t="s">
        <v>347</v>
      </c>
      <c r="C44" s="213" t="s">
        <v>854</v>
      </c>
      <c r="D44" s="213" t="s">
        <v>779</v>
      </c>
      <c r="E44" s="213" t="s">
        <v>346</v>
      </c>
      <c r="F44" s="213" t="s">
        <v>854</v>
      </c>
      <c r="G44" s="213" t="s">
        <v>309</v>
      </c>
      <c r="H44" s="213" t="s">
        <v>1109</v>
      </c>
      <c r="I44" s="213"/>
      <c r="J44" s="213" t="s">
        <v>1096</v>
      </c>
      <c r="K44" s="213" t="s">
        <v>1097</v>
      </c>
    </row>
    <row r="45" spans="2:11" s="189" customFormat="1" x14ac:dyDescent="0.25">
      <c r="B45" s="213" t="s">
        <v>347</v>
      </c>
      <c r="C45" s="213" t="s">
        <v>854</v>
      </c>
      <c r="D45" s="213" t="s">
        <v>779</v>
      </c>
      <c r="E45" s="213" t="s">
        <v>346</v>
      </c>
      <c r="F45" s="213" t="s">
        <v>854</v>
      </c>
      <c r="G45" s="213" t="s">
        <v>309</v>
      </c>
      <c r="H45" s="213" t="s">
        <v>813</v>
      </c>
      <c r="I45" s="213"/>
      <c r="J45" s="213" t="s">
        <v>1096</v>
      </c>
      <c r="K45" s="213" t="s">
        <v>1097</v>
      </c>
    </row>
    <row r="46" spans="2:11" s="189" customFormat="1" x14ac:dyDescent="0.25">
      <c r="B46" s="213" t="s">
        <v>347</v>
      </c>
      <c r="C46" s="213" t="s">
        <v>854</v>
      </c>
      <c r="D46" s="213" t="s">
        <v>779</v>
      </c>
      <c r="E46" s="213" t="s">
        <v>346</v>
      </c>
      <c r="F46" s="213" t="s">
        <v>854</v>
      </c>
      <c r="G46" s="213" t="s">
        <v>309</v>
      </c>
      <c r="H46" s="213" t="s">
        <v>814</v>
      </c>
      <c r="I46" s="213"/>
      <c r="J46" s="213" t="s">
        <v>1096</v>
      </c>
      <c r="K46" s="213" t="s">
        <v>1097</v>
      </c>
    </row>
    <row r="47" spans="2:11" s="189" customFormat="1" x14ac:dyDescent="0.25">
      <c r="B47" s="213" t="s">
        <v>347</v>
      </c>
      <c r="C47" s="213" t="s">
        <v>854</v>
      </c>
      <c r="D47" s="213" t="s">
        <v>779</v>
      </c>
      <c r="E47" s="213" t="s">
        <v>346</v>
      </c>
      <c r="F47" s="213" t="s">
        <v>854</v>
      </c>
      <c r="G47" s="213" t="s">
        <v>309</v>
      </c>
      <c r="H47" s="213" t="s">
        <v>1000</v>
      </c>
      <c r="I47" s="213"/>
      <c r="J47" s="213" t="s">
        <v>1096</v>
      </c>
      <c r="K47" s="213" t="s">
        <v>1097</v>
      </c>
    </row>
    <row r="48" spans="2:11" s="189" customFormat="1" x14ac:dyDescent="0.25">
      <c r="B48" s="213" t="s">
        <v>347</v>
      </c>
      <c r="C48" s="213" t="s">
        <v>854</v>
      </c>
      <c r="D48" s="213" t="s">
        <v>779</v>
      </c>
      <c r="E48" s="213" t="s">
        <v>346</v>
      </c>
      <c r="F48" s="213" t="s">
        <v>854</v>
      </c>
      <c r="G48" s="213" t="s">
        <v>815</v>
      </c>
      <c r="H48" s="213" t="s">
        <v>816</v>
      </c>
      <c r="I48" s="213"/>
      <c r="J48" s="213" t="s">
        <v>1096</v>
      </c>
      <c r="K48" s="213" t="s">
        <v>1097</v>
      </c>
    </row>
    <row r="49" spans="2:11" s="189" customFormat="1" x14ac:dyDescent="0.25">
      <c r="B49" s="213" t="s">
        <v>347</v>
      </c>
      <c r="C49" s="213" t="s">
        <v>854</v>
      </c>
      <c r="D49" s="213" t="s">
        <v>779</v>
      </c>
      <c r="E49" s="213" t="s">
        <v>346</v>
      </c>
      <c r="F49" s="213" t="s">
        <v>854</v>
      </c>
      <c r="G49" s="213" t="s">
        <v>817</v>
      </c>
      <c r="H49" s="213" t="s">
        <v>818</v>
      </c>
      <c r="I49" s="213"/>
      <c r="J49" s="213" t="s">
        <v>1096</v>
      </c>
      <c r="K49" s="213" t="s">
        <v>1097</v>
      </c>
    </row>
    <row r="50" spans="2:11" s="189" customFormat="1" x14ac:dyDescent="0.25">
      <c r="B50" s="213" t="s">
        <v>347</v>
      </c>
      <c r="C50" s="213" t="s">
        <v>854</v>
      </c>
      <c r="D50" s="213" t="s">
        <v>779</v>
      </c>
      <c r="E50" s="213" t="s">
        <v>346</v>
      </c>
      <c r="F50" s="213" t="s">
        <v>854</v>
      </c>
      <c r="G50" s="213" t="s">
        <v>817</v>
      </c>
      <c r="H50" s="213" t="s">
        <v>819</v>
      </c>
      <c r="I50" s="213"/>
      <c r="J50" s="213" t="s">
        <v>1096</v>
      </c>
      <c r="K50" s="213" t="s">
        <v>1097</v>
      </c>
    </row>
    <row r="51" spans="2:11" s="189" customFormat="1" x14ac:dyDescent="0.25">
      <c r="B51" s="213" t="s">
        <v>347</v>
      </c>
      <c r="C51" s="213" t="s">
        <v>854</v>
      </c>
      <c r="D51" s="213" t="s">
        <v>779</v>
      </c>
      <c r="E51" s="213" t="s">
        <v>346</v>
      </c>
      <c r="F51" s="213" t="s">
        <v>854</v>
      </c>
      <c r="G51" s="213" t="s">
        <v>820</v>
      </c>
      <c r="H51" s="213" t="s">
        <v>821</v>
      </c>
      <c r="I51" s="213"/>
      <c r="J51" s="213" t="s">
        <v>1096</v>
      </c>
      <c r="K51" s="213" t="s">
        <v>1097</v>
      </c>
    </row>
    <row r="52" spans="2:11" s="189" customFormat="1" x14ac:dyDescent="0.25">
      <c r="B52" s="213" t="s">
        <v>347</v>
      </c>
      <c r="C52" s="213" t="s">
        <v>854</v>
      </c>
      <c r="D52" s="213" t="s">
        <v>779</v>
      </c>
      <c r="E52" s="213" t="s">
        <v>346</v>
      </c>
      <c r="F52" s="213" t="s">
        <v>854</v>
      </c>
      <c r="G52" s="213" t="s">
        <v>820</v>
      </c>
      <c r="H52" s="213" t="s">
        <v>822</v>
      </c>
      <c r="I52" s="213"/>
      <c r="J52" s="213" t="s">
        <v>1096</v>
      </c>
      <c r="K52" s="213" t="s">
        <v>1097</v>
      </c>
    </row>
    <row r="53" spans="2:11" s="189" customFormat="1" x14ac:dyDescent="0.25">
      <c r="B53" s="213" t="s">
        <v>347</v>
      </c>
      <c r="C53" s="213" t="s">
        <v>854</v>
      </c>
      <c r="D53" s="213" t="s">
        <v>779</v>
      </c>
      <c r="E53" s="213" t="s">
        <v>346</v>
      </c>
      <c r="F53" s="213" t="s">
        <v>854</v>
      </c>
      <c r="G53" s="213" t="s">
        <v>820</v>
      </c>
      <c r="H53" s="213" t="s">
        <v>823</v>
      </c>
      <c r="I53" s="213"/>
      <c r="J53" s="213" t="s">
        <v>1096</v>
      </c>
      <c r="K53" s="213" t="s">
        <v>1097</v>
      </c>
    </row>
    <row r="54" spans="2:11" s="189" customFormat="1" x14ac:dyDescent="0.25">
      <c r="B54" s="213" t="s">
        <v>347</v>
      </c>
      <c r="C54" s="213" t="s">
        <v>854</v>
      </c>
      <c r="D54" s="213" t="s">
        <v>779</v>
      </c>
      <c r="E54" s="213" t="s">
        <v>346</v>
      </c>
      <c r="F54" s="213" t="s">
        <v>854</v>
      </c>
      <c r="G54" s="213" t="s">
        <v>820</v>
      </c>
      <c r="H54" s="213" t="s">
        <v>824</v>
      </c>
      <c r="I54" s="213"/>
      <c r="J54" s="213" t="s">
        <v>1096</v>
      </c>
      <c r="K54" s="213" t="s">
        <v>1097</v>
      </c>
    </row>
    <row r="55" spans="2:11" s="189" customFormat="1" x14ac:dyDescent="0.25">
      <c r="B55" s="213" t="s">
        <v>347</v>
      </c>
      <c r="C55" s="213" t="s">
        <v>854</v>
      </c>
      <c r="D55" s="213" t="s">
        <v>779</v>
      </c>
      <c r="E55" s="213" t="s">
        <v>346</v>
      </c>
      <c r="F55" s="213" t="s">
        <v>854</v>
      </c>
      <c r="G55" s="213" t="s">
        <v>825</v>
      </c>
      <c r="H55" s="213" t="s">
        <v>826</v>
      </c>
      <c r="I55" s="213"/>
      <c r="J55" s="213" t="s">
        <v>1096</v>
      </c>
      <c r="K55" s="213" t="s">
        <v>1097</v>
      </c>
    </row>
    <row r="56" spans="2:11" s="189" customFormat="1" x14ac:dyDescent="0.25">
      <c r="B56" s="213" t="s">
        <v>347</v>
      </c>
      <c r="C56" s="213" t="s">
        <v>854</v>
      </c>
      <c r="D56" s="213" t="s">
        <v>779</v>
      </c>
      <c r="E56" s="213" t="s">
        <v>346</v>
      </c>
      <c r="F56" s="213" t="s">
        <v>854</v>
      </c>
      <c r="G56" s="213" t="s">
        <v>827</v>
      </c>
      <c r="H56" s="213" t="s">
        <v>828</v>
      </c>
      <c r="I56" s="213"/>
      <c r="J56" s="213" t="s">
        <v>1096</v>
      </c>
      <c r="K56" s="213" t="s">
        <v>1097</v>
      </c>
    </row>
    <row r="57" spans="2:11" s="189" customFormat="1" x14ac:dyDescent="0.25">
      <c r="B57" s="213" t="s">
        <v>347</v>
      </c>
      <c r="C57" s="213" t="s">
        <v>854</v>
      </c>
      <c r="D57" s="213" t="s">
        <v>779</v>
      </c>
      <c r="E57" s="213" t="s">
        <v>346</v>
      </c>
      <c r="F57" s="213" t="s">
        <v>854</v>
      </c>
      <c r="G57" s="213" t="s">
        <v>811</v>
      </c>
      <c r="H57" s="213" t="s">
        <v>812</v>
      </c>
      <c r="I57" s="213"/>
      <c r="J57" s="213" t="s">
        <v>1096</v>
      </c>
      <c r="K57" s="213" t="s">
        <v>1097</v>
      </c>
    </row>
    <row r="58" spans="2:11" s="189" customFormat="1" x14ac:dyDescent="0.25">
      <c r="B58" s="213" t="s">
        <v>347</v>
      </c>
      <c r="C58" s="213" t="s">
        <v>854</v>
      </c>
      <c r="D58" s="213" t="s">
        <v>779</v>
      </c>
      <c r="E58" s="213" t="s">
        <v>346</v>
      </c>
      <c r="F58" s="213" t="s">
        <v>854</v>
      </c>
      <c r="G58" s="213" t="s">
        <v>811</v>
      </c>
      <c r="H58" s="213" t="s">
        <v>1110</v>
      </c>
      <c r="I58" s="213"/>
      <c r="J58" s="213" t="s">
        <v>1096</v>
      </c>
      <c r="K58" s="213" t="s">
        <v>1097</v>
      </c>
    </row>
    <row r="59" spans="2:11" s="189" customFormat="1" x14ac:dyDescent="0.25">
      <c r="B59" s="213" t="s">
        <v>347</v>
      </c>
      <c r="C59" s="213" t="s">
        <v>854</v>
      </c>
      <c r="D59" s="213" t="s">
        <v>779</v>
      </c>
      <c r="E59" s="213" t="s">
        <v>346</v>
      </c>
      <c r="F59" s="213" t="s">
        <v>854</v>
      </c>
      <c r="G59" s="213" t="s">
        <v>811</v>
      </c>
      <c r="H59" s="213" t="s">
        <v>1001</v>
      </c>
      <c r="I59" s="213"/>
      <c r="J59" s="213" t="s">
        <v>1096</v>
      </c>
      <c r="K59" s="213" t="s">
        <v>1097</v>
      </c>
    </row>
    <row r="60" spans="2:11" s="189" customFormat="1" x14ac:dyDescent="0.25">
      <c r="B60" s="213" t="s">
        <v>347</v>
      </c>
      <c r="C60" s="213" t="s">
        <v>854</v>
      </c>
      <c r="D60" s="213" t="s">
        <v>779</v>
      </c>
      <c r="E60" s="213" t="s">
        <v>346</v>
      </c>
      <c r="F60" s="213" t="s">
        <v>854</v>
      </c>
      <c r="G60" s="213" t="s">
        <v>829</v>
      </c>
      <c r="H60" s="213" t="s">
        <v>830</v>
      </c>
      <c r="I60" s="213"/>
      <c r="J60" s="213" t="s">
        <v>1096</v>
      </c>
      <c r="K60" s="213" t="s">
        <v>1097</v>
      </c>
    </row>
    <row r="61" spans="2:11" s="189" customFormat="1" x14ac:dyDescent="0.25">
      <c r="B61" s="213" t="s">
        <v>347</v>
      </c>
      <c r="C61" s="213" t="s">
        <v>854</v>
      </c>
      <c r="D61" s="213" t="s">
        <v>779</v>
      </c>
      <c r="E61" s="213" t="s">
        <v>346</v>
      </c>
      <c r="F61" s="213" t="s">
        <v>854</v>
      </c>
      <c r="G61" s="213" t="s">
        <v>831</v>
      </c>
      <c r="H61" s="213" t="s">
        <v>832</v>
      </c>
      <c r="I61" s="213"/>
      <c r="J61" s="213" t="s">
        <v>1096</v>
      </c>
      <c r="K61" s="213" t="s">
        <v>1097</v>
      </c>
    </row>
    <row r="62" spans="2:11" s="189" customFormat="1" x14ac:dyDescent="0.25">
      <c r="B62" s="213" t="s">
        <v>347</v>
      </c>
      <c r="C62" s="213" t="s">
        <v>854</v>
      </c>
      <c r="D62" s="213" t="s">
        <v>779</v>
      </c>
      <c r="E62" s="213" t="s">
        <v>346</v>
      </c>
      <c r="F62" s="213" t="s">
        <v>854</v>
      </c>
      <c r="G62" s="213" t="s">
        <v>833</v>
      </c>
      <c r="H62" s="213" t="s">
        <v>834</v>
      </c>
      <c r="I62" s="213"/>
      <c r="J62" s="213" t="s">
        <v>1096</v>
      </c>
      <c r="K62" s="213" t="s">
        <v>1097</v>
      </c>
    </row>
    <row r="63" spans="2:11" s="189" customFormat="1" x14ac:dyDescent="0.25">
      <c r="B63" s="213" t="s">
        <v>347</v>
      </c>
      <c r="C63" s="213" t="s">
        <v>854</v>
      </c>
      <c r="D63" s="213" t="s">
        <v>779</v>
      </c>
      <c r="E63" s="213" t="s">
        <v>346</v>
      </c>
      <c r="F63" s="213" t="s">
        <v>854</v>
      </c>
      <c r="G63" s="213" t="s">
        <v>835</v>
      </c>
      <c r="H63" s="213" t="s">
        <v>836</v>
      </c>
      <c r="I63" s="213"/>
      <c r="J63" s="213" t="s">
        <v>1096</v>
      </c>
      <c r="K63" s="213" t="s">
        <v>1097</v>
      </c>
    </row>
    <row r="64" spans="2:11" s="189" customFormat="1" x14ac:dyDescent="0.25">
      <c r="B64" s="213" t="s">
        <v>347</v>
      </c>
      <c r="C64" s="213" t="s">
        <v>854</v>
      </c>
      <c r="D64" s="213" t="s">
        <v>779</v>
      </c>
      <c r="E64" s="213" t="s">
        <v>346</v>
      </c>
      <c r="F64" s="213" t="s">
        <v>854</v>
      </c>
      <c r="G64" s="213" t="s">
        <v>837</v>
      </c>
      <c r="H64" s="213" t="s">
        <v>838</v>
      </c>
      <c r="I64" s="213"/>
      <c r="J64" s="213" t="s">
        <v>1096</v>
      </c>
      <c r="K64" s="213" t="s">
        <v>1097</v>
      </c>
    </row>
    <row r="65" spans="2:11" s="189" customFormat="1" x14ac:dyDescent="0.25">
      <c r="B65" s="213" t="s">
        <v>347</v>
      </c>
      <c r="C65" s="213" t="s">
        <v>854</v>
      </c>
      <c r="D65" s="213" t="s">
        <v>779</v>
      </c>
      <c r="E65" s="213" t="s">
        <v>346</v>
      </c>
      <c r="F65" s="213" t="s">
        <v>854</v>
      </c>
      <c r="G65" s="213" t="s">
        <v>837</v>
      </c>
      <c r="H65" s="213" t="s">
        <v>976</v>
      </c>
      <c r="I65" s="213"/>
      <c r="J65" s="213" t="s">
        <v>1096</v>
      </c>
      <c r="K65" s="213" t="s">
        <v>1097</v>
      </c>
    </row>
    <row r="66" spans="2:11" s="189" customFormat="1" x14ac:dyDescent="0.25">
      <c r="B66" s="213" t="s">
        <v>347</v>
      </c>
      <c r="C66" s="213" t="s">
        <v>854</v>
      </c>
      <c r="D66" s="213" t="s">
        <v>779</v>
      </c>
      <c r="E66" s="213" t="s">
        <v>346</v>
      </c>
      <c r="F66" s="213" t="s">
        <v>854</v>
      </c>
      <c r="G66" s="213" t="s">
        <v>978</v>
      </c>
      <c r="H66" s="213" t="s">
        <v>977</v>
      </c>
      <c r="I66" s="213"/>
      <c r="J66" s="213" t="s">
        <v>1096</v>
      </c>
      <c r="K66" s="213" t="s">
        <v>1097</v>
      </c>
    </row>
    <row r="67" spans="2:11" s="189" customFormat="1" x14ac:dyDescent="0.25">
      <c r="B67" s="213" t="s">
        <v>347</v>
      </c>
      <c r="C67" s="213" t="s">
        <v>854</v>
      </c>
      <c r="D67" s="213" t="s">
        <v>779</v>
      </c>
      <c r="E67" s="213" t="s">
        <v>346</v>
      </c>
      <c r="F67" s="213" t="s">
        <v>854</v>
      </c>
      <c r="G67" s="213" t="s">
        <v>839</v>
      </c>
      <c r="H67" s="213" t="s">
        <v>840</v>
      </c>
      <c r="I67" s="213"/>
      <c r="J67" s="213" t="s">
        <v>1096</v>
      </c>
      <c r="K67" s="213" t="s">
        <v>1097</v>
      </c>
    </row>
    <row r="68" spans="2:11" s="189" customFormat="1" x14ac:dyDescent="0.25">
      <c r="B68" s="213" t="s">
        <v>347</v>
      </c>
      <c r="C68" s="213" t="s">
        <v>854</v>
      </c>
      <c r="D68" s="213" t="s">
        <v>779</v>
      </c>
      <c r="E68" s="213" t="s">
        <v>346</v>
      </c>
      <c r="F68" s="213" t="s">
        <v>854</v>
      </c>
      <c r="G68" s="213" t="s">
        <v>839</v>
      </c>
      <c r="H68" s="213" t="s">
        <v>841</v>
      </c>
      <c r="I68" s="213"/>
      <c r="J68" s="213" t="s">
        <v>1096</v>
      </c>
      <c r="K68" s="213" t="s">
        <v>1097</v>
      </c>
    </row>
    <row r="69" spans="2:11" s="189" customFormat="1" x14ac:dyDescent="0.25">
      <c r="B69" s="213" t="s">
        <v>347</v>
      </c>
      <c r="C69" s="213" t="s">
        <v>854</v>
      </c>
      <c r="D69" s="213" t="s">
        <v>779</v>
      </c>
      <c r="E69" s="213" t="s">
        <v>346</v>
      </c>
      <c r="F69" s="213" t="s">
        <v>854</v>
      </c>
      <c r="G69" s="213" t="s">
        <v>839</v>
      </c>
      <c r="H69" s="213" t="s">
        <v>842</v>
      </c>
      <c r="I69" s="213"/>
      <c r="J69" s="213" t="s">
        <v>1096</v>
      </c>
      <c r="K69" s="213" t="s">
        <v>1097</v>
      </c>
    </row>
    <row r="70" spans="2:11" s="189" customFormat="1" x14ac:dyDescent="0.25">
      <c r="B70" s="213" t="s">
        <v>347</v>
      </c>
      <c r="C70" s="213" t="s">
        <v>854</v>
      </c>
      <c r="D70" s="213" t="s">
        <v>779</v>
      </c>
      <c r="E70" s="213" t="s">
        <v>346</v>
      </c>
      <c r="F70" s="213" t="s">
        <v>854</v>
      </c>
      <c r="G70" s="213" t="s">
        <v>843</v>
      </c>
      <c r="H70" s="213" t="s">
        <v>844</v>
      </c>
      <c r="I70" s="213"/>
      <c r="J70" s="213" t="s">
        <v>1096</v>
      </c>
      <c r="K70" s="213" t="s">
        <v>1097</v>
      </c>
    </row>
    <row r="71" spans="2:11" s="189" customFormat="1" x14ac:dyDescent="0.25">
      <c r="B71" s="213" t="s">
        <v>347</v>
      </c>
      <c r="C71" s="213" t="s">
        <v>854</v>
      </c>
      <c r="D71" s="213" t="s">
        <v>779</v>
      </c>
      <c r="E71" s="213" t="s">
        <v>346</v>
      </c>
      <c r="F71" s="213" t="s">
        <v>854</v>
      </c>
      <c r="G71" s="213" t="s">
        <v>843</v>
      </c>
      <c r="H71" s="213" t="s">
        <v>845</v>
      </c>
      <c r="I71" s="213"/>
      <c r="J71" s="213" t="s">
        <v>1096</v>
      </c>
      <c r="K71" s="213" t="s">
        <v>1097</v>
      </c>
    </row>
    <row r="72" spans="2:11" s="189" customFormat="1" x14ac:dyDescent="0.25">
      <c r="B72" s="213" t="s">
        <v>347</v>
      </c>
      <c r="C72" s="213" t="s">
        <v>854</v>
      </c>
      <c r="D72" s="213" t="s">
        <v>779</v>
      </c>
      <c r="E72" s="213" t="s">
        <v>346</v>
      </c>
      <c r="F72" s="213" t="s">
        <v>854</v>
      </c>
      <c r="G72" s="213" t="s">
        <v>846</v>
      </c>
      <c r="H72" s="213" t="s">
        <v>847</v>
      </c>
      <c r="I72" s="213"/>
      <c r="J72" s="213" t="s">
        <v>1096</v>
      </c>
      <c r="K72" s="213" t="s">
        <v>1097</v>
      </c>
    </row>
    <row r="73" spans="2:11" s="189" customFormat="1" x14ac:dyDescent="0.25">
      <c r="B73" s="213" t="s">
        <v>347</v>
      </c>
      <c r="C73" s="213" t="s">
        <v>854</v>
      </c>
      <c r="D73" s="213" t="s">
        <v>779</v>
      </c>
      <c r="E73" s="213" t="s">
        <v>346</v>
      </c>
      <c r="F73" s="213" t="s">
        <v>854</v>
      </c>
      <c r="G73" s="213" t="s">
        <v>848</v>
      </c>
      <c r="H73" s="213" t="s">
        <v>849</v>
      </c>
      <c r="I73" s="213"/>
      <c r="J73" s="213" t="s">
        <v>1096</v>
      </c>
      <c r="K73" s="213" t="s">
        <v>1097</v>
      </c>
    </row>
    <row r="74" spans="2:11" s="189" customFormat="1" x14ac:dyDescent="0.25">
      <c r="B74" s="213" t="s">
        <v>347</v>
      </c>
      <c r="C74" s="213" t="s">
        <v>854</v>
      </c>
      <c r="D74" s="213" t="s">
        <v>779</v>
      </c>
      <c r="E74" s="213" t="s">
        <v>346</v>
      </c>
      <c r="F74" s="213" t="s">
        <v>854</v>
      </c>
      <c r="G74" s="213" t="s">
        <v>848</v>
      </c>
      <c r="H74" s="213" t="s">
        <v>850</v>
      </c>
      <c r="I74" s="213"/>
      <c r="J74" s="213" t="s">
        <v>1096</v>
      </c>
      <c r="K74" s="213" t="s">
        <v>1097</v>
      </c>
    </row>
    <row r="75" spans="2:11" s="189" customFormat="1" x14ac:dyDescent="0.25">
      <c r="B75" s="213" t="s">
        <v>347</v>
      </c>
      <c r="C75" s="213" t="s">
        <v>854</v>
      </c>
      <c r="D75" s="213" t="s">
        <v>779</v>
      </c>
      <c r="E75" s="213" t="s">
        <v>346</v>
      </c>
      <c r="F75" s="213" t="s">
        <v>854</v>
      </c>
      <c r="G75" s="213" t="s">
        <v>848</v>
      </c>
      <c r="H75" s="213" t="s">
        <v>851</v>
      </c>
      <c r="I75" s="213"/>
      <c r="J75" s="213" t="s">
        <v>1096</v>
      </c>
      <c r="K75" s="213" t="s">
        <v>1097</v>
      </c>
    </row>
    <row r="76" spans="2:11" s="189" customFormat="1" x14ac:dyDescent="0.25">
      <c r="B76" s="213" t="s">
        <v>347</v>
      </c>
      <c r="C76" s="213" t="s">
        <v>854</v>
      </c>
      <c r="D76" s="213" t="s">
        <v>779</v>
      </c>
      <c r="E76" s="213" t="s">
        <v>346</v>
      </c>
      <c r="F76" s="213" t="s">
        <v>854</v>
      </c>
      <c r="G76" s="213" t="s">
        <v>852</v>
      </c>
      <c r="H76" s="213" t="s">
        <v>853</v>
      </c>
      <c r="I76" s="213"/>
      <c r="J76" s="213" t="s">
        <v>1096</v>
      </c>
      <c r="K76" s="213" t="s">
        <v>1097</v>
      </c>
    </row>
    <row r="77" spans="2:11" x14ac:dyDescent="0.25">
      <c r="B77" s="28" t="s">
        <v>134</v>
      </c>
      <c r="C77" s="36"/>
      <c r="D77" s="36"/>
      <c r="E77" s="36"/>
      <c r="F77" s="95"/>
      <c r="G77" s="36"/>
      <c r="H77" s="36"/>
      <c r="I77" s="36"/>
      <c r="J77" s="36"/>
      <c r="K77" s="36"/>
    </row>
    <row r="78" spans="2:11" x14ac:dyDescent="0.25">
      <c r="B78" s="36"/>
      <c r="C78" s="36"/>
      <c r="D78" s="36"/>
      <c r="E78" s="36"/>
      <c r="F78" s="36"/>
      <c r="G78" s="36"/>
      <c r="H78" s="36"/>
      <c r="I78" s="36"/>
      <c r="J78" s="36"/>
      <c r="K78" s="36"/>
    </row>
    <row r="79" spans="2:11" x14ac:dyDescent="0.25">
      <c r="B79" s="170"/>
      <c r="C79" s="171"/>
      <c r="D79" s="171"/>
      <c r="E79" s="172"/>
    </row>
    <row r="80" spans="2:11" x14ac:dyDescent="0.25">
      <c r="B80" s="329" t="s">
        <v>1120</v>
      </c>
      <c r="C80" s="330"/>
      <c r="D80" s="330"/>
      <c r="E80" s="331"/>
    </row>
    <row r="81" spans="2:5" x14ac:dyDescent="0.25">
      <c r="B81" s="332" t="s">
        <v>37</v>
      </c>
      <c r="C81" s="333"/>
      <c r="D81" s="333"/>
      <c r="E81" s="334"/>
    </row>
    <row r="82" spans="2:5" x14ac:dyDescent="0.25">
      <c r="B82" s="163"/>
      <c r="C82" s="164"/>
      <c r="D82" s="164"/>
      <c r="E82" s="165"/>
    </row>
    <row r="83" spans="2:5" x14ac:dyDescent="0.25">
      <c r="B83" s="329" t="s">
        <v>1121</v>
      </c>
      <c r="C83" s="330"/>
      <c r="D83" s="330"/>
      <c r="E83" s="331"/>
    </row>
    <row r="84" spans="2:5" x14ac:dyDescent="0.25">
      <c r="B84" s="332" t="s">
        <v>38</v>
      </c>
      <c r="C84" s="333"/>
      <c r="D84" s="333"/>
      <c r="E84" s="334"/>
    </row>
    <row r="85" spans="2:5" x14ac:dyDescent="0.25">
      <c r="B85" s="163"/>
      <c r="C85" s="164"/>
      <c r="D85" s="164"/>
      <c r="E85" s="165"/>
    </row>
    <row r="86" spans="2:5" x14ac:dyDescent="0.25">
      <c r="B86" s="329"/>
      <c r="C86" s="330"/>
      <c r="D86" s="330"/>
      <c r="E86" s="331"/>
    </row>
    <row r="87" spans="2:5" x14ac:dyDescent="0.25">
      <c r="B87" s="332" t="s">
        <v>39</v>
      </c>
      <c r="C87" s="333"/>
      <c r="D87" s="333"/>
      <c r="E87" s="334"/>
    </row>
    <row r="88" spans="2:5" x14ac:dyDescent="0.25">
      <c r="B88" s="163"/>
      <c r="C88" s="164"/>
      <c r="D88" s="164"/>
      <c r="E88" s="165"/>
    </row>
    <row r="89" spans="2:5" x14ac:dyDescent="0.25">
      <c r="B89" s="335">
        <v>45298</v>
      </c>
      <c r="C89" s="350"/>
      <c r="D89" s="350"/>
      <c r="E89" s="351"/>
    </row>
    <row r="90" spans="2:5" x14ac:dyDescent="0.25">
      <c r="B90" s="332" t="s">
        <v>294</v>
      </c>
      <c r="C90" s="333"/>
      <c r="D90" s="333"/>
      <c r="E90" s="334"/>
    </row>
    <row r="91" spans="2:5" x14ac:dyDescent="0.25">
      <c r="B91" s="329"/>
      <c r="C91" s="330"/>
      <c r="D91" s="330"/>
      <c r="E91" s="331"/>
    </row>
  </sheetData>
  <sheetProtection insertRows="0" deleteRows="0" autoFilter="0"/>
  <mergeCells count="12">
    <mergeCell ref="B8:H8"/>
    <mergeCell ref="I8:J8"/>
    <mergeCell ref="I7:J7"/>
    <mergeCell ref="B91:E91"/>
    <mergeCell ref="B80:E80"/>
    <mergeCell ref="B81:E81"/>
    <mergeCell ref="B83:E83"/>
    <mergeCell ref="B84:E84"/>
    <mergeCell ref="B86:E86"/>
    <mergeCell ref="B87:E87"/>
    <mergeCell ref="B89:E89"/>
    <mergeCell ref="B90:E90"/>
  </mergeCells>
  <dataValidations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9"/>
  <sheetViews>
    <sheetView showGridLines="0" view="pageBreakPreview" zoomScale="60" zoomScaleNormal="70" workbookViewId="0">
      <pane ySplit="13" topLeftCell="A14" activePane="bottomLeft" state="frozen"/>
      <selection pane="bottomLeft" activeCell="B34" sqref="B34:D34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5" t="s">
        <v>203</v>
      </c>
      <c r="C7" s="216"/>
      <c r="D7" s="216"/>
      <c r="E7" s="216"/>
      <c r="F7" s="216"/>
      <c r="G7" s="216"/>
      <c r="H7" s="218" t="str">
        <f>'Caratula Resumen'!E16</f>
        <v xml:space="preserve"> ZACATECAS </v>
      </c>
    </row>
    <row r="8" spans="2:16" ht="18.75" x14ac:dyDescent="0.3">
      <c r="B8" s="395" t="str">
        <f>'Caratula Resumen'!E17</f>
        <v>Fondo de Aportaciones para la Educación Tecnológica y de Adultos/Colegio Nacional de Educación Profesional Técnica (FAETA/CONALEP)</v>
      </c>
      <c r="C8" s="396"/>
      <c r="D8" s="396"/>
      <c r="E8" s="396"/>
      <c r="F8" s="396"/>
      <c r="G8" s="396"/>
      <c r="H8" s="221" t="str">
        <f>'Caratula Resumen'!E18</f>
        <v>4to. Trimestre 2024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04" t="s">
        <v>41</v>
      </c>
      <c r="C11" s="404" t="s">
        <v>83</v>
      </c>
      <c r="D11" s="404" t="s">
        <v>43</v>
      </c>
      <c r="E11" s="381" t="s">
        <v>204</v>
      </c>
      <c r="F11" s="408" t="s">
        <v>205</v>
      </c>
      <c r="G11" s="408"/>
      <c r="H11" s="408"/>
    </row>
    <row r="12" spans="2:16" x14ac:dyDescent="0.25">
      <c r="B12" s="405"/>
      <c r="C12" s="405"/>
      <c r="D12" s="405"/>
      <c r="E12" s="407"/>
      <c r="F12" s="392" t="s">
        <v>206</v>
      </c>
      <c r="G12" s="392" t="s">
        <v>207</v>
      </c>
      <c r="H12" s="392" t="s">
        <v>208</v>
      </c>
    </row>
    <row r="13" spans="2:16" x14ac:dyDescent="0.25">
      <c r="B13" s="406"/>
      <c r="C13" s="406"/>
      <c r="D13" s="406"/>
      <c r="E13" s="382"/>
      <c r="F13" s="392"/>
      <c r="G13" s="392"/>
      <c r="H13" s="392"/>
    </row>
    <row r="14" spans="2:16" x14ac:dyDescent="0.25">
      <c r="B14" s="213"/>
      <c r="C14" s="213"/>
      <c r="D14" s="213"/>
      <c r="E14" s="213"/>
      <c r="F14" s="213"/>
      <c r="G14" s="213"/>
      <c r="H14" s="213"/>
    </row>
    <row r="15" spans="2:16" x14ac:dyDescent="0.25">
      <c r="B15" s="213"/>
      <c r="C15" s="213"/>
      <c r="D15" s="213"/>
      <c r="E15" s="213"/>
      <c r="F15" s="213"/>
      <c r="G15" s="213"/>
      <c r="H15" s="213"/>
    </row>
    <row r="16" spans="2:16" x14ac:dyDescent="0.25">
      <c r="B16" s="213"/>
      <c r="C16" s="213"/>
      <c r="D16" s="213"/>
      <c r="E16" s="213"/>
      <c r="F16" s="213"/>
      <c r="G16" s="213"/>
      <c r="H16" s="213"/>
    </row>
    <row r="17" spans="2:8" x14ac:dyDescent="0.25">
      <c r="B17" s="213"/>
      <c r="C17" s="213"/>
      <c r="D17" s="213"/>
      <c r="E17" s="213"/>
      <c r="F17" s="213"/>
      <c r="G17" s="213"/>
      <c r="H17" s="213"/>
    </row>
    <row r="18" spans="2:8" x14ac:dyDescent="0.25">
      <c r="B18" s="213"/>
      <c r="C18" s="213"/>
      <c r="D18" s="213"/>
      <c r="E18" s="213"/>
      <c r="F18" s="213"/>
      <c r="G18" s="213"/>
      <c r="H18" s="213"/>
    </row>
    <row r="19" spans="2:8" s="189" customFormat="1" x14ac:dyDescent="0.25">
      <c r="B19" s="213"/>
      <c r="C19" s="213"/>
      <c r="D19" s="213"/>
      <c r="E19" s="213"/>
      <c r="F19" s="213"/>
      <c r="G19" s="213"/>
      <c r="H19" s="213"/>
    </row>
    <row r="20" spans="2:8" s="189" customFormat="1" x14ac:dyDescent="0.25">
      <c r="B20" s="213"/>
      <c r="C20" s="213"/>
      <c r="D20" s="213"/>
      <c r="E20" s="213"/>
      <c r="F20" s="213"/>
      <c r="G20" s="213"/>
      <c r="H20" s="213"/>
    </row>
    <row r="21" spans="2:8" s="189" customFormat="1" x14ac:dyDescent="0.25">
      <c r="B21" s="213"/>
      <c r="C21" s="213"/>
      <c r="D21" s="213"/>
      <c r="E21" s="213"/>
      <c r="F21" s="213"/>
      <c r="G21" s="213"/>
      <c r="H21" s="213"/>
    </row>
    <row r="22" spans="2:8" x14ac:dyDescent="0.25">
      <c r="B22" s="241" t="s">
        <v>68</v>
      </c>
      <c r="C22" s="246">
        <v>0</v>
      </c>
      <c r="D22" s="30"/>
      <c r="E22" s="296" t="s">
        <v>209</v>
      </c>
      <c r="F22" s="243">
        <v>0</v>
      </c>
      <c r="G22" s="48"/>
      <c r="H22" s="244"/>
    </row>
    <row r="23" spans="2:8" x14ac:dyDescent="0.25">
      <c r="B23" s="47"/>
      <c r="C23" s="242"/>
      <c r="D23" s="30"/>
      <c r="E23" s="409" t="s">
        <v>210</v>
      </c>
      <c r="F23" s="409"/>
      <c r="G23" s="243">
        <v>0</v>
      </c>
      <c r="H23" s="244"/>
    </row>
    <row r="24" spans="2:8" x14ac:dyDescent="0.25">
      <c r="B24" s="32"/>
      <c r="C24" s="33"/>
      <c r="D24" s="34"/>
      <c r="E24" s="130"/>
      <c r="F24" s="410" t="s">
        <v>211</v>
      </c>
      <c r="G24" s="410"/>
      <c r="H24" s="245">
        <v>0</v>
      </c>
    </row>
    <row r="25" spans="2:8" x14ac:dyDescent="0.25">
      <c r="B25" s="28" t="s">
        <v>134</v>
      </c>
      <c r="C25" s="36"/>
      <c r="D25" s="36"/>
      <c r="E25" s="95"/>
      <c r="F25" s="36"/>
      <c r="G25" s="36"/>
      <c r="H25" s="36"/>
    </row>
    <row r="27" spans="2:8" x14ac:dyDescent="0.25">
      <c r="B27" s="170"/>
      <c r="C27" s="171"/>
      <c r="D27" s="172"/>
    </row>
    <row r="28" spans="2:8" x14ac:dyDescent="0.25">
      <c r="B28" s="329" t="s">
        <v>1120</v>
      </c>
      <c r="C28" s="330"/>
      <c r="D28" s="331"/>
    </row>
    <row r="29" spans="2:8" x14ac:dyDescent="0.25">
      <c r="B29" s="332" t="s">
        <v>37</v>
      </c>
      <c r="C29" s="333"/>
      <c r="D29" s="334"/>
    </row>
    <row r="30" spans="2:8" x14ac:dyDescent="0.25">
      <c r="B30" s="163"/>
      <c r="C30" s="164"/>
      <c r="D30" s="165"/>
    </row>
    <row r="31" spans="2:8" x14ac:dyDescent="0.25">
      <c r="B31" s="329" t="s">
        <v>1121</v>
      </c>
      <c r="C31" s="330"/>
      <c r="D31" s="331"/>
    </row>
    <row r="32" spans="2:8" x14ac:dyDescent="0.25">
      <c r="B32" s="332" t="s">
        <v>38</v>
      </c>
      <c r="C32" s="333"/>
      <c r="D32" s="334"/>
    </row>
    <row r="33" spans="2:4" x14ac:dyDescent="0.25">
      <c r="B33" s="163"/>
      <c r="C33" s="164"/>
      <c r="D33" s="165"/>
    </row>
    <row r="34" spans="2:4" x14ac:dyDescent="0.25">
      <c r="B34" s="329"/>
      <c r="C34" s="330"/>
      <c r="D34" s="331"/>
    </row>
    <row r="35" spans="2:4" x14ac:dyDescent="0.25">
      <c r="B35" s="332" t="s">
        <v>39</v>
      </c>
      <c r="C35" s="333"/>
      <c r="D35" s="334"/>
    </row>
    <row r="36" spans="2:4" x14ac:dyDescent="0.25">
      <c r="B36" s="163"/>
      <c r="C36" s="164"/>
      <c r="D36" s="165"/>
    </row>
    <row r="37" spans="2:4" x14ac:dyDescent="0.25">
      <c r="B37" s="335">
        <v>45298</v>
      </c>
      <c r="C37" s="350"/>
      <c r="D37" s="351"/>
    </row>
    <row r="38" spans="2:4" x14ac:dyDescent="0.25">
      <c r="B38" s="332" t="s">
        <v>294</v>
      </c>
      <c r="C38" s="333"/>
      <c r="D38" s="334"/>
    </row>
    <row r="39" spans="2:4" x14ac:dyDescent="0.25">
      <c r="B39" s="166"/>
      <c r="C39" s="167"/>
      <c r="D39" s="168"/>
    </row>
  </sheetData>
  <sheetProtection insertRows="0" deleteRows="0" autoFilter="0"/>
  <mergeCells count="19">
    <mergeCell ref="H12:H13"/>
    <mergeCell ref="B35:D35"/>
    <mergeCell ref="B37:D37"/>
    <mergeCell ref="B11:B13"/>
    <mergeCell ref="C11:C13"/>
    <mergeCell ref="D11:D13"/>
    <mergeCell ref="E11:E13"/>
    <mergeCell ref="F11:H11"/>
    <mergeCell ref="F12:F13"/>
    <mergeCell ref="E23:F23"/>
    <mergeCell ref="F24:G24"/>
    <mergeCell ref="B8:G8"/>
    <mergeCell ref="B38:D38"/>
    <mergeCell ref="B28:D28"/>
    <mergeCell ref="B29:D29"/>
    <mergeCell ref="B31:D31"/>
    <mergeCell ref="B32:D32"/>
    <mergeCell ref="B34:D34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5"/>
  <sheetViews>
    <sheetView showGridLines="0" view="pageBreakPreview" zoomScale="60" zoomScaleNormal="60" workbookViewId="0">
      <pane ySplit="12" topLeftCell="A13" activePane="bottomLeft" state="frozen"/>
      <selection pane="bottomLeft" activeCell="F37" sqref="F37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27" t="s">
        <v>212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412" t="str">
        <f>'Caratula Resumen'!E16</f>
        <v xml:space="preserve"> ZACATECAS </v>
      </c>
      <c r="R7" s="412"/>
      <c r="S7" s="248"/>
    </row>
    <row r="8" spans="2:19" ht="15.75" x14ac:dyDescent="0.25">
      <c r="B8" s="366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190"/>
      <c r="I8" s="190"/>
      <c r="J8" s="190"/>
      <c r="K8" s="190"/>
      <c r="L8" s="190"/>
      <c r="M8" s="190"/>
      <c r="N8" s="190"/>
      <c r="O8" s="190"/>
      <c r="P8" s="190"/>
      <c r="Q8" s="411" t="str">
        <f>'Caratula Resumen'!E18</f>
        <v>4to. Trimestre 2024</v>
      </c>
      <c r="R8" s="411"/>
      <c r="S8" s="249"/>
    </row>
    <row r="9" spans="2:19" ht="15.75" x14ac:dyDescent="0.25">
      <c r="B9" s="229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1"/>
    </row>
    <row r="10" spans="2:19" ht="15.75" x14ac:dyDescent="0.25">
      <c r="B10" s="7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</row>
    <row r="11" spans="2:19" ht="15" customHeight="1" x14ac:dyDescent="0.25">
      <c r="B11" s="413" t="s">
        <v>41</v>
      </c>
      <c r="C11" s="415" t="s">
        <v>213</v>
      </c>
      <c r="D11" s="415" t="s">
        <v>214</v>
      </c>
      <c r="E11" s="415" t="s">
        <v>83</v>
      </c>
      <c r="F11" s="415" t="s">
        <v>43</v>
      </c>
      <c r="G11" s="416" t="s">
        <v>215</v>
      </c>
      <c r="H11" s="413" t="s">
        <v>45</v>
      </c>
      <c r="I11" s="414" t="s">
        <v>46</v>
      </c>
      <c r="J11" s="414"/>
      <c r="K11" s="414"/>
      <c r="L11" s="414"/>
      <c r="M11" s="414"/>
      <c r="N11" s="414"/>
      <c r="O11" s="414"/>
      <c r="P11" s="415" t="s">
        <v>114</v>
      </c>
      <c r="Q11" s="415" t="s">
        <v>216</v>
      </c>
      <c r="R11" s="414" t="s">
        <v>217</v>
      </c>
      <c r="S11" s="414"/>
    </row>
    <row r="12" spans="2:19" ht="47.25" x14ac:dyDescent="0.25">
      <c r="B12" s="413"/>
      <c r="C12" s="415"/>
      <c r="D12" s="415"/>
      <c r="E12" s="415"/>
      <c r="F12" s="415"/>
      <c r="G12" s="416"/>
      <c r="H12" s="413"/>
      <c r="I12" s="251" t="s">
        <v>57</v>
      </c>
      <c r="J12" s="251" t="s">
        <v>58</v>
      </c>
      <c r="K12" s="251" t="s">
        <v>59</v>
      </c>
      <c r="L12" s="251" t="s">
        <v>60</v>
      </c>
      <c r="M12" s="251" t="s">
        <v>61</v>
      </c>
      <c r="N12" s="252" t="s">
        <v>62</v>
      </c>
      <c r="O12" s="251" t="s">
        <v>63</v>
      </c>
      <c r="P12" s="415"/>
      <c r="Q12" s="415"/>
      <c r="R12" s="175" t="s">
        <v>90</v>
      </c>
      <c r="S12" s="175" t="s">
        <v>91</v>
      </c>
    </row>
    <row r="13" spans="2:19" ht="15.75" x14ac:dyDescent="0.25"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</row>
    <row r="14" spans="2:19" s="191" customFormat="1" ht="15.75" x14ac:dyDescent="0.25"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</row>
    <row r="15" spans="2:19" s="191" customFormat="1" ht="15.75" x14ac:dyDescent="0.25"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</row>
    <row r="16" spans="2:19" s="191" customFormat="1" ht="15.75" x14ac:dyDescent="0.25"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</row>
    <row r="17" spans="2:19" s="191" customFormat="1" ht="15.75" x14ac:dyDescent="0.25"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</row>
    <row r="18" spans="2:19" s="191" customFormat="1" ht="15.75" x14ac:dyDescent="0.25"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</row>
    <row r="19" spans="2:19" s="191" customFormat="1" ht="15.75" x14ac:dyDescent="0.25"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</row>
    <row r="20" spans="2:19" s="191" customFormat="1" ht="15.75" x14ac:dyDescent="0.25"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</row>
    <row r="21" spans="2:19" s="191" customFormat="1" ht="15.75" x14ac:dyDescent="0.25"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</row>
    <row r="22" spans="2:19" s="191" customFormat="1" ht="15.75" x14ac:dyDescent="0.25"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</row>
    <row r="23" spans="2:19" s="191" customFormat="1" ht="15.75" x14ac:dyDescent="0.25"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</row>
    <row r="24" spans="2:19" s="191" customFormat="1" ht="15.75" x14ac:dyDescent="0.25"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</row>
    <row r="25" spans="2:19" s="191" customFormat="1" ht="15.75" x14ac:dyDescent="0.25"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</row>
    <row r="26" spans="2:19" s="191" customFormat="1" ht="15.75" x14ac:dyDescent="0.25"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</row>
    <row r="27" spans="2:19" ht="15.75" x14ac:dyDescent="0.25">
      <c r="B27" s="255" t="s">
        <v>68</v>
      </c>
      <c r="C27" s="256">
        <v>0</v>
      </c>
      <c r="D27" s="250"/>
      <c r="E27" s="250"/>
      <c r="F27" s="250"/>
      <c r="G27" s="250"/>
      <c r="H27" s="257"/>
      <c r="I27" s="70"/>
      <c r="J27" s="258"/>
      <c r="K27" s="250"/>
      <c r="L27" s="250"/>
      <c r="M27" s="257" t="s">
        <v>69</v>
      </c>
      <c r="N27" s="70"/>
      <c r="O27" s="256">
        <v>0</v>
      </c>
      <c r="P27" s="250"/>
      <c r="Q27" s="250"/>
      <c r="R27" s="259"/>
      <c r="S27" s="260"/>
    </row>
    <row r="28" spans="2:19" ht="15.75" x14ac:dyDescent="0.25">
      <c r="B28" s="261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3"/>
    </row>
    <row r="29" spans="2:19" ht="15.75" x14ac:dyDescent="0.25">
      <c r="B29" s="264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6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67"/>
      <c r="C33" s="268"/>
      <c r="D33" s="269"/>
    </row>
    <row r="34" spans="2:4" ht="15.75" x14ac:dyDescent="0.25">
      <c r="B34" s="423" t="s">
        <v>1120</v>
      </c>
      <c r="C34" s="424"/>
      <c r="D34" s="425"/>
    </row>
    <row r="35" spans="2:4" ht="15.75" x14ac:dyDescent="0.25">
      <c r="B35" s="417" t="s">
        <v>37</v>
      </c>
      <c r="C35" s="418"/>
      <c r="D35" s="419"/>
    </row>
    <row r="36" spans="2:4" ht="15.75" x14ac:dyDescent="0.25">
      <c r="B36" s="270"/>
      <c r="C36" s="271"/>
      <c r="D36" s="272"/>
    </row>
    <row r="37" spans="2:4" ht="15.75" x14ac:dyDescent="0.25">
      <c r="B37" s="423" t="s">
        <v>1121</v>
      </c>
      <c r="C37" s="424"/>
      <c r="D37" s="425"/>
    </row>
    <row r="38" spans="2:4" ht="15.75" x14ac:dyDescent="0.25">
      <c r="B38" s="417" t="s">
        <v>38</v>
      </c>
      <c r="C38" s="418"/>
      <c r="D38" s="419"/>
    </row>
    <row r="39" spans="2:4" ht="15.75" x14ac:dyDescent="0.25">
      <c r="B39" s="270"/>
      <c r="C39" s="271"/>
      <c r="D39" s="272"/>
    </row>
    <row r="40" spans="2:4" ht="15.75" x14ac:dyDescent="0.25">
      <c r="B40" s="423"/>
      <c r="C40" s="424"/>
      <c r="D40" s="425"/>
    </row>
    <row r="41" spans="2:4" ht="15.75" x14ac:dyDescent="0.25">
      <c r="B41" s="417" t="s">
        <v>39</v>
      </c>
      <c r="C41" s="418"/>
      <c r="D41" s="419"/>
    </row>
    <row r="42" spans="2:4" ht="15.75" x14ac:dyDescent="0.25">
      <c r="B42" s="270"/>
      <c r="C42" s="271"/>
      <c r="D42" s="272"/>
    </row>
    <row r="43" spans="2:4" ht="15.75" x14ac:dyDescent="0.25">
      <c r="B43" s="420">
        <v>45298</v>
      </c>
      <c r="C43" s="421"/>
      <c r="D43" s="422"/>
    </row>
    <row r="44" spans="2:4" ht="15.75" x14ac:dyDescent="0.25">
      <c r="B44" s="417" t="s">
        <v>294</v>
      </c>
      <c r="C44" s="418"/>
      <c r="D44" s="419"/>
    </row>
    <row r="45" spans="2:4" ht="15.75" x14ac:dyDescent="0.25">
      <c r="B45" s="273"/>
      <c r="C45" s="274"/>
      <c r="D45" s="275"/>
    </row>
  </sheetData>
  <sheetProtection insertRows="0" deleteRows="0" autoFilter="0"/>
  <mergeCells count="22"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50"/>
  <sheetViews>
    <sheetView showGridLines="0" view="pageBreakPreview" zoomScale="60" zoomScaleNormal="70" workbookViewId="0">
      <pane ySplit="12" topLeftCell="A13" activePane="bottomLeft" state="frozen"/>
      <selection pane="bottomLeft" activeCell="B45" sqref="B45:D45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59" t="str">
        <f>'Caratula Resumen'!E16</f>
        <v xml:space="preserve"> ZACATECAS </v>
      </c>
      <c r="R7" s="359"/>
      <c r="S7" s="359"/>
      <c r="T7" s="13"/>
    </row>
    <row r="8" spans="2:20" ht="18.75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58" t="str">
        <f>'Caratula Resumen'!E18</f>
        <v>4to. Trimestre 2024</v>
      </c>
      <c r="R8" s="358"/>
      <c r="S8" s="358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53" t="s">
        <v>41</v>
      </c>
      <c r="C11" s="393" t="s">
        <v>83</v>
      </c>
      <c r="D11" s="393" t="s">
        <v>43</v>
      </c>
      <c r="E11" s="393" t="s">
        <v>44</v>
      </c>
      <c r="F11" s="353" t="s">
        <v>45</v>
      </c>
      <c r="G11" s="408" t="s">
        <v>46</v>
      </c>
      <c r="H11" s="408"/>
      <c r="I11" s="408"/>
      <c r="J11" s="408"/>
      <c r="K11" s="408"/>
      <c r="L11" s="408"/>
      <c r="M11" s="408"/>
      <c r="N11" s="393" t="s">
        <v>220</v>
      </c>
      <c r="O11" s="393" t="s">
        <v>216</v>
      </c>
      <c r="P11" s="392" t="s">
        <v>221</v>
      </c>
      <c r="Q11" s="408" t="s">
        <v>222</v>
      </c>
      <c r="R11" s="408"/>
      <c r="S11" s="392" t="s">
        <v>223</v>
      </c>
      <c r="T11" s="392" t="s">
        <v>224</v>
      </c>
    </row>
    <row r="12" spans="2:20" ht="57" customHeight="1" x14ac:dyDescent="0.25">
      <c r="B12" s="353"/>
      <c r="C12" s="393"/>
      <c r="D12" s="393"/>
      <c r="E12" s="393"/>
      <c r="F12" s="35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93"/>
      <c r="O12" s="393"/>
      <c r="P12" s="392"/>
      <c r="Q12" s="104" t="s">
        <v>90</v>
      </c>
      <c r="R12" s="104" t="s">
        <v>91</v>
      </c>
      <c r="S12" s="392"/>
      <c r="T12" s="392"/>
    </row>
    <row r="13" spans="2:20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2:20" x14ac:dyDescent="0.25"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</row>
    <row r="15" spans="2:20" x14ac:dyDescent="0.25"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</row>
    <row r="16" spans="2:20" x14ac:dyDescent="0.25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</row>
    <row r="17" spans="2:20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</row>
    <row r="18" spans="2:20" x14ac:dyDescent="0.25"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</row>
    <row r="19" spans="2:20" x14ac:dyDescent="0.25"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</row>
    <row r="20" spans="2:20" x14ac:dyDescent="0.25"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2:20" x14ac:dyDescent="0.25"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</row>
    <row r="22" spans="2:20" x14ac:dyDescent="0.25"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</row>
    <row r="23" spans="2:20" x14ac:dyDescent="0.25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2:20" x14ac:dyDescent="0.25"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</row>
    <row r="25" spans="2:20" x14ac:dyDescent="0.25"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</row>
    <row r="26" spans="2:20" x14ac:dyDescent="0.25"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2:20" x14ac:dyDescent="0.25"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</row>
    <row r="28" spans="2:20" s="191" customFormat="1" x14ac:dyDescent="0.25"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</row>
    <row r="29" spans="2:20" s="191" customFormat="1" x14ac:dyDescent="0.25"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</row>
    <row r="30" spans="2:20" s="191" customFormat="1" x14ac:dyDescent="0.25"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</row>
    <row r="31" spans="2:20" s="191" customFormat="1" x14ac:dyDescent="0.25"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</row>
    <row r="32" spans="2:20" s="191" customFormat="1" x14ac:dyDescent="0.25"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</row>
    <row r="33" spans="2:20" x14ac:dyDescent="0.25">
      <c r="B33" s="23" t="s">
        <v>68</v>
      </c>
      <c r="C33" s="194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4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70"/>
      <c r="C38" s="171"/>
      <c r="D38" s="172"/>
    </row>
    <row r="39" spans="2:20" x14ac:dyDescent="0.25">
      <c r="B39" s="329" t="s">
        <v>1120</v>
      </c>
      <c r="C39" s="330"/>
      <c r="D39" s="331"/>
    </row>
    <row r="40" spans="2:20" x14ac:dyDescent="0.25">
      <c r="B40" s="332" t="s">
        <v>37</v>
      </c>
      <c r="C40" s="333"/>
      <c r="D40" s="334"/>
    </row>
    <row r="41" spans="2:20" x14ac:dyDescent="0.25">
      <c r="B41" s="163"/>
      <c r="C41" s="164"/>
      <c r="D41" s="165"/>
    </row>
    <row r="42" spans="2:20" x14ac:dyDescent="0.25">
      <c r="B42" s="329" t="s">
        <v>1121</v>
      </c>
      <c r="C42" s="330"/>
      <c r="D42" s="331"/>
    </row>
    <row r="43" spans="2:20" x14ac:dyDescent="0.25">
      <c r="B43" s="332" t="s">
        <v>38</v>
      </c>
      <c r="C43" s="333"/>
      <c r="D43" s="334"/>
    </row>
    <row r="44" spans="2:20" x14ac:dyDescent="0.25">
      <c r="B44" s="163"/>
      <c r="C44" s="164"/>
      <c r="D44" s="165"/>
    </row>
    <row r="45" spans="2:20" x14ac:dyDescent="0.25">
      <c r="B45" s="329"/>
      <c r="C45" s="330"/>
      <c r="D45" s="331"/>
    </row>
    <row r="46" spans="2:20" x14ac:dyDescent="0.25">
      <c r="B46" s="332" t="s">
        <v>39</v>
      </c>
      <c r="C46" s="333"/>
      <c r="D46" s="334"/>
    </row>
    <row r="47" spans="2:20" x14ac:dyDescent="0.25">
      <c r="B47" s="163"/>
      <c r="C47" s="164"/>
      <c r="D47" s="165"/>
    </row>
    <row r="48" spans="2:20" x14ac:dyDescent="0.25">
      <c r="B48" s="335">
        <v>45298</v>
      </c>
      <c r="C48" s="350"/>
      <c r="D48" s="351"/>
    </row>
    <row r="49" spans="2:4" x14ac:dyDescent="0.25">
      <c r="B49" s="332" t="s">
        <v>294</v>
      </c>
      <c r="C49" s="333"/>
      <c r="D49" s="334"/>
    </row>
    <row r="50" spans="2:4" x14ac:dyDescent="0.25">
      <c r="B50" s="166"/>
      <c r="C50" s="167"/>
      <c r="D50" s="168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view="pageBreakPreview" zoomScale="60" zoomScaleNormal="70" workbookViewId="0">
      <pane ySplit="13" topLeftCell="A14" activePane="bottomLeft" state="frozen"/>
      <selection pane="bottomLeft" activeCell="B34" sqref="B34:D34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225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59" t="str">
        <f>'Caratula Resumen'!E16</f>
        <v xml:space="preserve"> ZACATECAS </v>
      </c>
      <c r="S8" s="359"/>
      <c r="T8" s="13"/>
    </row>
    <row r="9" spans="1:245" ht="18.75" x14ac:dyDescent="0.3">
      <c r="B9" s="366" t="str">
        <f>'Caratula Resumen'!E17</f>
        <v>Fondo de Aportaciones para la Educación Tecnológica y de Adultos/Colegio Nacional de Educación Profesional Técnica (FAETA/CONALEP)</v>
      </c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190"/>
      <c r="O9" s="190"/>
      <c r="P9" s="190"/>
      <c r="Q9" s="15"/>
      <c r="R9" s="177"/>
      <c r="S9" s="177" t="str">
        <f>+'F) 2'!Q8</f>
        <v>4to. Trimestre 2024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26"/>
      <c r="G11" s="426"/>
      <c r="H11" s="426"/>
      <c r="I11" s="426"/>
      <c r="J11" s="426"/>
      <c r="K11" s="426"/>
      <c r="L11" s="426"/>
      <c r="M11" s="123"/>
      <c r="N11" s="123"/>
    </row>
    <row r="12" spans="1:245" s="125" customFormat="1" ht="12.75" x14ac:dyDescent="0.2">
      <c r="A12" s="124"/>
      <c r="B12" s="353" t="s">
        <v>41</v>
      </c>
      <c r="C12" s="392" t="s">
        <v>42</v>
      </c>
      <c r="D12" s="392" t="s">
        <v>43</v>
      </c>
      <c r="E12" s="392" t="s">
        <v>44</v>
      </c>
      <c r="F12" s="353" t="s">
        <v>45</v>
      </c>
      <c r="G12" s="393" t="s">
        <v>226</v>
      </c>
      <c r="H12" s="393"/>
      <c r="I12" s="393"/>
      <c r="J12" s="393"/>
      <c r="K12" s="393"/>
      <c r="L12" s="393"/>
      <c r="M12" s="393"/>
      <c r="N12" s="353" t="s">
        <v>50</v>
      </c>
      <c r="O12" s="392" t="s">
        <v>216</v>
      </c>
      <c r="P12" s="392" t="s">
        <v>222</v>
      </c>
      <c r="Q12" s="393"/>
      <c r="R12" s="392" t="s">
        <v>227</v>
      </c>
      <c r="S12" s="392" t="s">
        <v>228</v>
      </c>
      <c r="T12" s="392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53"/>
      <c r="C13" s="392"/>
      <c r="D13" s="392"/>
      <c r="E13" s="392"/>
      <c r="F13" s="35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53"/>
      <c r="O13" s="392"/>
      <c r="P13" s="22" t="s">
        <v>90</v>
      </c>
      <c r="Q13" s="104" t="s">
        <v>91</v>
      </c>
      <c r="R13" s="392"/>
      <c r="S13" s="392"/>
      <c r="T13" s="392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</row>
    <row r="15" spans="1:245" s="191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</row>
    <row r="16" spans="1:245" s="191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</row>
    <row r="17" spans="2:20" s="191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</row>
    <row r="18" spans="2:20" s="191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</row>
    <row r="19" spans="2:20" s="191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</row>
    <row r="20" spans="2:20" s="191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</row>
    <row r="21" spans="2:20" x14ac:dyDescent="0.25">
      <c r="B21" s="23" t="s">
        <v>68</v>
      </c>
      <c r="C21" s="200">
        <v>0</v>
      </c>
      <c r="E21" s="127"/>
      <c r="O21" s="24" t="s">
        <v>230</v>
      </c>
      <c r="R21" s="195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198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29" t="s">
        <v>1120</v>
      </c>
      <c r="C28" s="330"/>
      <c r="D28" s="331"/>
    </row>
    <row r="29" spans="2:20" x14ac:dyDescent="0.25">
      <c r="B29" s="332" t="s">
        <v>37</v>
      </c>
      <c r="C29" s="333"/>
      <c r="D29" s="334"/>
    </row>
    <row r="30" spans="2:20" x14ac:dyDescent="0.25">
      <c r="B30" s="163"/>
      <c r="C30" s="164"/>
      <c r="D30" s="165"/>
    </row>
    <row r="31" spans="2:20" x14ac:dyDescent="0.25">
      <c r="B31" s="329" t="s">
        <v>1121</v>
      </c>
      <c r="C31" s="330"/>
      <c r="D31" s="331"/>
    </row>
    <row r="32" spans="2:20" x14ac:dyDescent="0.25">
      <c r="B32" s="332" t="s">
        <v>38</v>
      </c>
      <c r="C32" s="333"/>
      <c r="D32" s="334"/>
    </row>
    <row r="33" spans="2:15" x14ac:dyDescent="0.25">
      <c r="B33" s="163"/>
      <c r="C33" s="164"/>
      <c r="D33" s="165"/>
    </row>
    <row r="34" spans="2:15" x14ac:dyDescent="0.25">
      <c r="B34" s="329"/>
      <c r="C34" s="330"/>
      <c r="D34" s="331"/>
      <c r="O34" s="10" t="s">
        <v>290</v>
      </c>
    </row>
    <row r="35" spans="2:15" x14ac:dyDescent="0.25">
      <c r="B35" s="332" t="s">
        <v>39</v>
      </c>
      <c r="C35" s="333"/>
      <c r="D35" s="334"/>
    </row>
    <row r="36" spans="2:15" x14ac:dyDescent="0.25">
      <c r="B36" s="163"/>
      <c r="C36" s="164"/>
      <c r="D36" s="165"/>
    </row>
    <row r="37" spans="2:15" x14ac:dyDescent="0.25">
      <c r="B37" s="335">
        <v>45298</v>
      </c>
      <c r="C37" s="350"/>
      <c r="D37" s="351"/>
    </row>
    <row r="38" spans="2:15" x14ac:dyDescent="0.25">
      <c r="B38" s="332" t="s">
        <v>294</v>
      </c>
      <c r="C38" s="333"/>
      <c r="D38" s="334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39"/>
  <sheetViews>
    <sheetView showGridLines="0" view="pageBreakPreview" zoomScale="85" zoomScaleNormal="85" zoomScaleSheetLayoutView="85" workbookViewId="0">
      <pane ySplit="12" topLeftCell="A13" activePane="bottomLeft" state="frozen"/>
      <selection pane="bottomLeft" activeCell="G35" sqref="G35"/>
    </sheetView>
  </sheetViews>
  <sheetFormatPr baseColWidth="10" defaultRowHeight="15" x14ac:dyDescent="0.25"/>
  <cols>
    <col min="1" max="1" width="1.140625" customWidth="1"/>
    <col min="2" max="2" width="33.5703125" customWidth="1"/>
    <col min="3" max="3" width="37.5703125" bestFit="1" customWidth="1"/>
    <col min="4" max="4" width="14.7109375" bestFit="1" customWidth="1"/>
    <col min="5" max="5" width="19.85546875" bestFit="1" customWidth="1"/>
    <col min="6" max="6" width="27.7109375" bestFit="1" customWidth="1"/>
    <col min="7" max="7" width="48.28515625" bestFit="1" customWidth="1"/>
    <col min="8" max="8" width="18" bestFit="1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28" t="str">
        <f>'Caratula Resumen'!E17</f>
        <v>Fondo de Aportaciones para la Educación Tecnológica y de Adultos/Colegio Nacional de Educación Profesional Técnica (FAETA/CONALEP)</v>
      </c>
      <c r="C9" s="429"/>
      <c r="D9" s="429"/>
      <c r="E9" s="430"/>
      <c r="F9" s="162" t="str">
        <f>'Caratula Resumen'!E16</f>
        <v xml:space="preserve"> ZACATECAS </v>
      </c>
      <c r="G9" s="427" t="str">
        <f>'Caratula Resumen'!E18</f>
        <v>4to. Trimestre 2024</v>
      </c>
      <c r="H9" s="427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9" customFormat="1" ht="14.25" customHeight="1" x14ac:dyDescent="0.25">
      <c r="B13" s="304" t="s">
        <v>1023</v>
      </c>
      <c r="C13" s="304" t="s">
        <v>1111</v>
      </c>
      <c r="D13" s="304" t="s">
        <v>739</v>
      </c>
      <c r="E13" s="324" t="s">
        <v>1036</v>
      </c>
      <c r="F13" s="324" t="s">
        <v>1026</v>
      </c>
      <c r="G13" s="304" t="s">
        <v>1027</v>
      </c>
      <c r="H13" s="304" t="s">
        <v>1025</v>
      </c>
    </row>
    <row r="14" spans="2:16" s="189" customFormat="1" ht="14.25" customHeight="1" x14ac:dyDescent="0.25">
      <c r="B14" s="304" t="s">
        <v>1023</v>
      </c>
      <c r="C14" s="304" t="s">
        <v>1112</v>
      </c>
      <c r="D14" s="304" t="s">
        <v>737</v>
      </c>
      <c r="E14" s="324" t="s">
        <v>1049</v>
      </c>
      <c r="F14" s="324" t="s">
        <v>1050</v>
      </c>
      <c r="G14" s="304" t="s">
        <v>1051</v>
      </c>
      <c r="H14" s="304" t="s">
        <v>1025</v>
      </c>
    </row>
    <row r="15" spans="2:16" s="189" customFormat="1" ht="14.25" customHeight="1" x14ac:dyDescent="0.25">
      <c r="B15" s="304" t="s">
        <v>1023</v>
      </c>
      <c r="C15" s="304" t="s">
        <v>1113</v>
      </c>
      <c r="D15" s="304" t="s">
        <v>739</v>
      </c>
      <c r="E15" s="324" t="s">
        <v>1037</v>
      </c>
      <c r="F15" s="324" t="s">
        <v>1028</v>
      </c>
      <c r="G15" s="304" t="s">
        <v>1029</v>
      </c>
      <c r="H15" s="304" t="s">
        <v>1025</v>
      </c>
    </row>
    <row r="16" spans="2:16" s="189" customFormat="1" ht="14.25" customHeight="1" x14ac:dyDescent="0.25">
      <c r="B16" s="304" t="s">
        <v>1023</v>
      </c>
      <c r="C16" s="304" t="s">
        <v>1114</v>
      </c>
      <c r="D16" s="304" t="s">
        <v>739</v>
      </c>
      <c r="E16" s="324" t="s">
        <v>1038</v>
      </c>
      <c r="F16" s="324" t="s">
        <v>1030</v>
      </c>
      <c r="G16" s="304" t="s">
        <v>1031</v>
      </c>
      <c r="H16" s="304" t="s">
        <v>1025</v>
      </c>
    </row>
    <row r="17" spans="2:8" s="189" customFormat="1" ht="14.25" customHeight="1" x14ac:dyDescent="0.25">
      <c r="B17" s="304" t="s">
        <v>1023</v>
      </c>
      <c r="C17" s="304" t="s">
        <v>1115</v>
      </c>
      <c r="D17" s="304" t="s">
        <v>739</v>
      </c>
      <c r="E17" s="324" t="s">
        <v>1039</v>
      </c>
      <c r="F17" s="324" t="s">
        <v>1032</v>
      </c>
      <c r="G17" s="304" t="s">
        <v>1033</v>
      </c>
      <c r="H17" s="304" t="s">
        <v>1025</v>
      </c>
    </row>
    <row r="18" spans="2:8" s="189" customFormat="1" ht="14.25" customHeight="1" x14ac:dyDescent="0.25">
      <c r="B18" s="304" t="s">
        <v>1023</v>
      </c>
      <c r="C18" s="304" t="s">
        <v>1116</v>
      </c>
      <c r="D18" s="304" t="s">
        <v>737</v>
      </c>
      <c r="E18" s="324" t="s">
        <v>1040</v>
      </c>
      <c r="F18" s="324" t="s">
        <v>1034</v>
      </c>
      <c r="G18" s="304" t="s">
        <v>1035</v>
      </c>
      <c r="H18" s="304" t="s">
        <v>1024</v>
      </c>
    </row>
    <row r="19" spans="2:8" s="189" customFormat="1" ht="14.25" customHeight="1" x14ac:dyDescent="0.25">
      <c r="B19" s="304" t="s">
        <v>1023</v>
      </c>
      <c r="C19" s="304" t="s">
        <v>1117</v>
      </c>
      <c r="D19" s="304" t="s">
        <v>740</v>
      </c>
      <c r="E19" s="324" t="s">
        <v>389</v>
      </c>
      <c r="F19" s="324" t="s">
        <v>390</v>
      </c>
      <c r="G19" s="304" t="s">
        <v>391</v>
      </c>
      <c r="H19" s="304" t="s">
        <v>1025</v>
      </c>
    </row>
    <row r="20" spans="2:8" s="189" customFormat="1" ht="14.25" customHeight="1" x14ac:dyDescent="0.25">
      <c r="B20" s="304" t="s">
        <v>1023</v>
      </c>
      <c r="C20" s="304" t="s">
        <v>1118</v>
      </c>
      <c r="D20" s="304" t="s">
        <v>740</v>
      </c>
      <c r="E20" s="324" t="s">
        <v>626</v>
      </c>
      <c r="F20" s="324" t="s">
        <v>627</v>
      </c>
      <c r="G20" s="304" t="s">
        <v>628</v>
      </c>
      <c r="H20" s="304" t="s">
        <v>1119</v>
      </c>
    </row>
    <row r="21" spans="2:8" s="189" customFormat="1" ht="14.25" customHeight="1" x14ac:dyDescent="0.25">
      <c r="B21" s="304" t="s">
        <v>1023</v>
      </c>
      <c r="C21" s="304" t="s">
        <v>1116</v>
      </c>
      <c r="D21" s="304" t="s">
        <v>738</v>
      </c>
      <c r="E21" s="324" t="s">
        <v>688</v>
      </c>
      <c r="F21" s="324" t="s">
        <v>689</v>
      </c>
      <c r="G21" s="304" t="s">
        <v>690</v>
      </c>
      <c r="H21" s="304" t="s">
        <v>1119</v>
      </c>
    </row>
    <row r="22" spans="2:8" x14ac:dyDescent="0.25">
      <c r="B22" s="144"/>
      <c r="C22" s="54"/>
      <c r="D22" s="54"/>
      <c r="E22" s="54"/>
      <c r="F22" s="54"/>
      <c r="G22" s="54"/>
      <c r="H22" s="157"/>
    </row>
    <row r="23" spans="2:8" x14ac:dyDescent="0.25">
      <c r="B23" s="38" t="s">
        <v>1122</v>
      </c>
      <c r="H23" s="39"/>
    </row>
    <row r="24" spans="2:8" x14ac:dyDescent="0.25">
      <c r="B24" s="38" t="s">
        <v>239</v>
      </c>
      <c r="H24" s="39"/>
    </row>
    <row r="25" spans="2:8" x14ac:dyDescent="0.25">
      <c r="B25" s="57" t="s">
        <v>240</v>
      </c>
      <c r="C25" s="61"/>
      <c r="D25" s="61"/>
      <c r="E25" s="61"/>
      <c r="F25" s="61"/>
      <c r="G25" s="61"/>
      <c r="H25" s="103"/>
    </row>
    <row r="27" spans="2:8" x14ac:dyDescent="0.25">
      <c r="B27" s="170"/>
      <c r="C27" s="171"/>
      <c r="D27" s="172"/>
    </row>
    <row r="28" spans="2:8" x14ac:dyDescent="0.25">
      <c r="B28" s="329" t="s">
        <v>1120</v>
      </c>
      <c r="C28" s="330"/>
      <c r="D28" s="331"/>
    </row>
    <row r="29" spans="2:8" x14ac:dyDescent="0.25">
      <c r="B29" s="332" t="s">
        <v>37</v>
      </c>
      <c r="C29" s="333"/>
      <c r="D29" s="334"/>
    </row>
    <row r="30" spans="2:8" x14ac:dyDescent="0.25">
      <c r="B30" s="163"/>
      <c r="C30" s="164"/>
      <c r="D30" s="165"/>
    </row>
    <row r="31" spans="2:8" x14ac:dyDescent="0.25">
      <c r="B31" s="329" t="s">
        <v>1121</v>
      </c>
      <c r="C31" s="330"/>
      <c r="D31" s="331"/>
    </row>
    <row r="32" spans="2:8" x14ac:dyDescent="0.25">
      <c r="B32" s="332" t="s">
        <v>38</v>
      </c>
      <c r="C32" s="333"/>
      <c r="D32" s="334"/>
    </row>
    <row r="33" spans="2:4" x14ac:dyDescent="0.25">
      <c r="B33" s="163"/>
      <c r="C33" s="164"/>
      <c r="D33" s="165"/>
    </row>
    <row r="34" spans="2:4" x14ac:dyDescent="0.25">
      <c r="B34" s="329"/>
      <c r="C34" s="330"/>
      <c r="D34" s="331"/>
    </row>
    <row r="35" spans="2:4" x14ac:dyDescent="0.25">
      <c r="B35" s="332" t="s">
        <v>39</v>
      </c>
      <c r="C35" s="333"/>
      <c r="D35" s="334"/>
    </row>
    <row r="36" spans="2:4" x14ac:dyDescent="0.25">
      <c r="B36" s="163"/>
      <c r="C36" s="164"/>
      <c r="D36" s="165"/>
    </row>
    <row r="37" spans="2:4" x14ac:dyDescent="0.25">
      <c r="B37" s="335">
        <v>45298</v>
      </c>
      <c r="C37" s="350"/>
      <c r="D37" s="351"/>
    </row>
    <row r="38" spans="2:4" x14ac:dyDescent="0.25">
      <c r="B38" s="332" t="s">
        <v>294</v>
      </c>
      <c r="C38" s="333"/>
      <c r="D38" s="334"/>
    </row>
    <row r="39" spans="2:4" x14ac:dyDescent="0.25">
      <c r="B39" s="166"/>
      <c r="C39" s="167"/>
      <c r="D39" s="168"/>
    </row>
  </sheetData>
  <sheetProtection insertRows="0" deleteRows="0" autoFilter="0"/>
  <mergeCells count="10">
    <mergeCell ref="G9:H9"/>
    <mergeCell ref="B9:E9"/>
    <mergeCell ref="B37:D37"/>
    <mergeCell ref="B38:D38"/>
    <mergeCell ref="B28:D28"/>
    <mergeCell ref="B29:D29"/>
    <mergeCell ref="B31:D31"/>
    <mergeCell ref="B32:D32"/>
    <mergeCell ref="B34:D34"/>
    <mergeCell ref="B35:D35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7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6" sqref="B16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298</v>
      </c>
      <c r="H12" t="s">
        <v>247</v>
      </c>
    </row>
    <row r="13" spans="2:8" x14ac:dyDescent="0.25">
      <c r="B13" t="s">
        <v>299</v>
      </c>
      <c r="H13" t="s">
        <v>248</v>
      </c>
    </row>
    <row r="14" spans="2:8" x14ac:dyDescent="0.25">
      <c r="B14" t="s">
        <v>300</v>
      </c>
      <c r="H14" t="s">
        <v>249</v>
      </c>
    </row>
    <row r="15" spans="2:8" x14ac:dyDescent="0.25">
      <c r="B15" t="s">
        <v>301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297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view="pageBreakPreview" zoomScale="59" zoomScaleNormal="40" zoomScaleSheetLayoutView="59" zoomScalePageLayoutView="55" workbookViewId="0">
      <pane xSplit="1" ySplit="12" topLeftCell="B13" activePane="bottomRight" state="frozen"/>
      <selection pane="topRight"/>
      <selection pane="bottomLeft"/>
      <selection pane="bottomRight" activeCell="C13" sqref="C13:D16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6.5703125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15"/>
      <c r="R8" s="15"/>
      <c r="S8" s="15"/>
      <c r="T8" s="15"/>
      <c r="U8" s="15"/>
      <c r="V8" s="15"/>
      <c r="W8" s="177"/>
      <c r="X8" s="15" t="str">
        <f>'Caratula Resumen'!E18</f>
        <v>4to. Trimestre 2024</v>
      </c>
      <c r="Y8" s="16"/>
    </row>
    <row r="9" spans="2:25" ht="18.75" x14ac:dyDescent="0.3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4"/>
    </row>
    <row r="10" spans="2:25" ht="18.75" x14ac:dyDescent="0.3"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46" t="s">
        <v>41</v>
      </c>
      <c r="C11" s="346" t="s">
        <v>42</v>
      </c>
      <c r="D11" s="346" t="s">
        <v>43</v>
      </c>
      <c r="E11" s="346" t="s">
        <v>44</v>
      </c>
      <c r="F11" s="346" t="s">
        <v>45</v>
      </c>
      <c r="G11" s="348" t="s">
        <v>46</v>
      </c>
      <c r="H11" s="348"/>
      <c r="I11" s="348"/>
      <c r="J11" s="348"/>
      <c r="K11" s="348"/>
      <c r="L11" s="348"/>
      <c r="M11" s="348"/>
      <c r="N11" s="346" t="s">
        <v>47</v>
      </c>
      <c r="O11" s="346"/>
      <c r="P11" s="346" t="s">
        <v>48</v>
      </c>
      <c r="Q11" s="346" t="s">
        <v>49</v>
      </c>
      <c r="R11" s="346" t="s">
        <v>50</v>
      </c>
      <c r="S11" s="346" t="s">
        <v>51</v>
      </c>
      <c r="T11" s="346"/>
      <c r="U11" s="346" t="s">
        <v>52</v>
      </c>
      <c r="V11" s="346" t="s">
        <v>53</v>
      </c>
      <c r="W11" s="346" t="s">
        <v>54</v>
      </c>
      <c r="X11" s="346" t="s">
        <v>55</v>
      </c>
      <c r="Y11" s="346" t="s">
        <v>56</v>
      </c>
    </row>
    <row r="12" spans="2:25" s="20" customFormat="1" ht="37.5" x14ac:dyDescent="0.2">
      <c r="B12" s="346"/>
      <c r="C12" s="346"/>
      <c r="D12" s="346"/>
      <c r="E12" s="346"/>
      <c r="F12" s="346"/>
      <c r="G12" s="277" t="s">
        <v>57</v>
      </c>
      <c r="H12" s="277" t="s">
        <v>58</v>
      </c>
      <c r="I12" s="277" t="s">
        <v>59</v>
      </c>
      <c r="J12" s="277" t="s">
        <v>60</v>
      </c>
      <c r="K12" s="277" t="s">
        <v>61</v>
      </c>
      <c r="L12" s="236" t="s">
        <v>62</v>
      </c>
      <c r="M12" s="277" t="s">
        <v>63</v>
      </c>
      <c r="N12" s="277" t="s">
        <v>64</v>
      </c>
      <c r="O12" s="277" t="s">
        <v>65</v>
      </c>
      <c r="P12" s="346"/>
      <c r="Q12" s="346"/>
      <c r="R12" s="346"/>
      <c r="S12" s="277" t="s">
        <v>66</v>
      </c>
      <c r="T12" s="277" t="s">
        <v>67</v>
      </c>
      <c r="U12" s="346"/>
      <c r="V12" s="346"/>
      <c r="W12" s="346"/>
      <c r="X12" s="346"/>
      <c r="Y12" s="346"/>
    </row>
    <row r="13" spans="2:25" x14ac:dyDescent="0.25">
      <c r="B13" s="213" t="s">
        <v>302</v>
      </c>
      <c r="C13" s="322" t="s">
        <v>303</v>
      </c>
      <c r="D13" s="322" t="s">
        <v>304</v>
      </c>
      <c r="E13" s="213" t="s">
        <v>305</v>
      </c>
      <c r="F13" s="213" t="s">
        <v>306</v>
      </c>
      <c r="G13" s="213" t="s">
        <v>307</v>
      </c>
      <c r="H13" s="213" t="s">
        <v>308</v>
      </c>
      <c r="I13" s="213" t="s">
        <v>309</v>
      </c>
      <c r="J13" s="213" t="s">
        <v>310</v>
      </c>
      <c r="K13" s="213" t="s">
        <v>311</v>
      </c>
      <c r="L13" s="213" t="s">
        <v>312</v>
      </c>
      <c r="M13" s="213" t="s">
        <v>313</v>
      </c>
      <c r="N13" s="213" t="s">
        <v>979</v>
      </c>
      <c r="O13" s="213" t="s">
        <v>980</v>
      </c>
      <c r="P13" s="213">
        <v>66254.45</v>
      </c>
      <c r="Q13" s="213">
        <v>7541.33</v>
      </c>
      <c r="R13" s="213" t="s">
        <v>314</v>
      </c>
      <c r="S13" s="213" t="s">
        <v>314</v>
      </c>
      <c r="T13" s="213" t="s">
        <v>315</v>
      </c>
      <c r="U13" s="213" t="s">
        <v>316</v>
      </c>
      <c r="V13" s="213" t="s">
        <v>317</v>
      </c>
      <c r="W13" s="213" t="s">
        <v>318</v>
      </c>
      <c r="X13" s="213" t="s">
        <v>319</v>
      </c>
      <c r="Y13" s="213" t="s">
        <v>320</v>
      </c>
    </row>
    <row r="14" spans="2:25" x14ac:dyDescent="0.25">
      <c r="B14" s="213" t="s">
        <v>302</v>
      </c>
      <c r="C14" s="322" t="s">
        <v>321</v>
      </c>
      <c r="D14" s="322" t="s">
        <v>322</v>
      </c>
      <c r="E14" s="213" t="s">
        <v>323</v>
      </c>
      <c r="F14" s="213" t="s">
        <v>324</v>
      </c>
      <c r="G14" s="213" t="s">
        <v>307</v>
      </c>
      <c r="H14" s="213" t="s">
        <v>308</v>
      </c>
      <c r="I14" s="213" t="s">
        <v>309</v>
      </c>
      <c r="J14" s="213" t="s">
        <v>310</v>
      </c>
      <c r="K14" s="213" t="s">
        <v>325</v>
      </c>
      <c r="L14" s="213" t="s">
        <v>312</v>
      </c>
      <c r="M14" s="213" t="s">
        <v>326</v>
      </c>
      <c r="N14" s="213" t="s">
        <v>981</v>
      </c>
      <c r="O14" s="213" t="s">
        <v>982</v>
      </c>
      <c r="P14" s="213">
        <v>87108.9</v>
      </c>
      <c r="Q14" s="213">
        <v>153680.03</v>
      </c>
      <c r="R14" s="213" t="s">
        <v>314</v>
      </c>
      <c r="S14" s="213" t="s">
        <v>314</v>
      </c>
      <c r="T14" s="213" t="s">
        <v>315</v>
      </c>
      <c r="U14" s="213" t="s">
        <v>316</v>
      </c>
      <c r="V14" s="213" t="s">
        <v>317</v>
      </c>
      <c r="W14" s="213" t="s">
        <v>318</v>
      </c>
      <c r="X14" s="213" t="s">
        <v>319</v>
      </c>
      <c r="Y14" s="213" t="s">
        <v>327</v>
      </c>
    </row>
    <row r="15" spans="2:25" x14ac:dyDescent="0.25">
      <c r="B15" s="213" t="s">
        <v>302</v>
      </c>
      <c r="C15" s="322" t="s">
        <v>328</v>
      </c>
      <c r="D15" s="322" t="s">
        <v>329</v>
      </c>
      <c r="E15" s="213" t="s">
        <v>330</v>
      </c>
      <c r="F15" s="213" t="s">
        <v>331</v>
      </c>
      <c r="G15" s="213" t="s">
        <v>307</v>
      </c>
      <c r="H15" s="213" t="s">
        <v>308</v>
      </c>
      <c r="I15" s="213" t="s">
        <v>309</v>
      </c>
      <c r="J15" s="213" t="s">
        <v>310</v>
      </c>
      <c r="K15" s="213" t="s">
        <v>325</v>
      </c>
      <c r="L15" s="213" t="s">
        <v>312</v>
      </c>
      <c r="M15" s="213" t="s">
        <v>332</v>
      </c>
      <c r="N15" s="213" t="s">
        <v>981</v>
      </c>
      <c r="O15" s="213" t="s">
        <v>982</v>
      </c>
      <c r="P15" s="213">
        <v>86879.09</v>
      </c>
      <c r="Q15" s="213">
        <v>154922.46</v>
      </c>
      <c r="R15" s="213" t="s">
        <v>314</v>
      </c>
      <c r="S15" s="213" t="s">
        <v>314</v>
      </c>
      <c r="T15" s="213" t="s">
        <v>315</v>
      </c>
      <c r="U15" s="213" t="s">
        <v>318</v>
      </c>
      <c r="V15" s="213" t="s">
        <v>317</v>
      </c>
      <c r="W15" s="213" t="s">
        <v>318</v>
      </c>
      <c r="X15" s="213" t="s">
        <v>319</v>
      </c>
      <c r="Y15" s="213" t="s">
        <v>333</v>
      </c>
    </row>
    <row r="16" spans="2:25" x14ac:dyDescent="0.25">
      <c r="B16" s="213" t="s">
        <v>302</v>
      </c>
      <c r="C16" s="322" t="s">
        <v>334</v>
      </c>
      <c r="D16" s="322" t="s">
        <v>335</v>
      </c>
      <c r="E16" s="213" t="s">
        <v>336</v>
      </c>
      <c r="F16" s="213" t="s">
        <v>337</v>
      </c>
      <c r="G16" s="213" t="s">
        <v>307</v>
      </c>
      <c r="H16" s="213" t="s">
        <v>308</v>
      </c>
      <c r="I16" s="213" t="s">
        <v>309</v>
      </c>
      <c r="J16" s="213" t="s">
        <v>310</v>
      </c>
      <c r="K16" s="213" t="s">
        <v>338</v>
      </c>
      <c r="L16" s="213" t="s">
        <v>312</v>
      </c>
      <c r="M16" s="213" t="s">
        <v>339</v>
      </c>
      <c r="N16" s="213" t="s">
        <v>983</v>
      </c>
      <c r="O16" s="213" t="s">
        <v>984</v>
      </c>
      <c r="P16" s="213">
        <v>133293.32999999999</v>
      </c>
      <c r="Q16" s="213">
        <v>78266.3</v>
      </c>
      <c r="R16" s="213" t="s">
        <v>340</v>
      </c>
      <c r="S16" s="213" t="s">
        <v>340</v>
      </c>
      <c r="T16" s="213" t="s">
        <v>315</v>
      </c>
      <c r="U16" s="213" t="s">
        <v>316</v>
      </c>
      <c r="V16" s="213" t="s">
        <v>317</v>
      </c>
      <c r="W16" s="213" t="s">
        <v>318</v>
      </c>
      <c r="X16" s="213" t="s">
        <v>319</v>
      </c>
      <c r="Y16" s="213" t="s">
        <v>341</v>
      </c>
    </row>
    <row r="17" spans="2:25" ht="18.75" x14ac:dyDescent="0.3">
      <c r="B17" s="237" t="s">
        <v>68</v>
      </c>
      <c r="C17" s="278">
        <f>COUNTA(C13:C16)</f>
        <v>4</v>
      </c>
      <c r="D17" s="159"/>
      <c r="E17" s="159"/>
      <c r="F17" s="159"/>
      <c r="G17" s="159"/>
      <c r="H17" s="159"/>
      <c r="I17" s="276"/>
      <c r="J17" s="159"/>
      <c r="K17" s="159" t="s">
        <v>69</v>
      </c>
      <c r="L17" s="276"/>
      <c r="M17" s="278">
        <f>COUNTA(M13:M16)</f>
        <v>4</v>
      </c>
      <c r="N17" s="14"/>
      <c r="O17" s="14"/>
      <c r="P17" s="279">
        <f>SUM(P13:P16)</f>
        <v>373535.76999999996</v>
      </c>
      <c r="Q17" s="276"/>
      <c r="R17" s="276"/>
      <c r="S17" s="276"/>
      <c r="T17" s="276"/>
      <c r="U17" s="276"/>
      <c r="V17" s="276"/>
      <c r="W17" s="276"/>
      <c r="X17" s="276"/>
      <c r="Y17" s="280"/>
    </row>
    <row r="18" spans="2:25" ht="18.75" x14ac:dyDescent="0.3">
      <c r="B18" s="281"/>
      <c r="C18" s="282"/>
      <c r="D18" s="282"/>
      <c r="E18" s="282"/>
      <c r="F18" s="282"/>
      <c r="G18" s="282"/>
      <c r="H18" s="282"/>
      <c r="I18" s="282"/>
      <c r="J18" s="282"/>
      <c r="K18" s="283"/>
      <c r="L18" s="14"/>
      <c r="M18" s="14"/>
      <c r="N18" s="349" t="s">
        <v>5</v>
      </c>
      <c r="O18" s="349"/>
      <c r="P18" s="14"/>
      <c r="Q18" s="14"/>
      <c r="R18" s="14"/>
      <c r="S18" s="14"/>
      <c r="T18" s="14"/>
      <c r="U18" s="14"/>
      <c r="V18" s="14"/>
      <c r="W18" s="14"/>
      <c r="X18" s="14"/>
      <c r="Y18" s="284"/>
    </row>
    <row r="19" spans="2:25" ht="18.75" x14ac:dyDescent="0.3">
      <c r="B19" s="281"/>
      <c r="C19" s="282"/>
      <c r="D19" s="282"/>
      <c r="E19" s="282"/>
      <c r="F19" s="282"/>
      <c r="G19" s="282"/>
      <c r="H19" s="282"/>
      <c r="I19" s="282"/>
      <c r="J19" s="282"/>
      <c r="K19" s="283"/>
      <c r="L19" s="14"/>
      <c r="M19" s="347" t="s">
        <v>6</v>
      </c>
      <c r="N19" s="347"/>
      <c r="O19" s="347"/>
      <c r="P19" s="14"/>
      <c r="Q19" s="285">
        <f>SUM(Q13:Q16)</f>
        <v>394410.11999999994</v>
      </c>
      <c r="R19" s="14"/>
      <c r="S19" s="14"/>
      <c r="T19" s="14"/>
      <c r="U19" s="14"/>
      <c r="V19" s="14"/>
      <c r="W19" s="14"/>
      <c r="X19" s="14"/>
      <c r="Y19" s="284"/>
    </row>
    <row r="20" spans="2:25" ht="18.75" x14ac:dyDescent="0.3">
      <c r="B20" s="238"/>
      <c r="C20" s="239"/>
      <c r="D20" s="239"/>
      <c r="E20" s="240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 t="s">
        <v>70</v>
      </c>
      <c r="X20" s="239"/>
      <c r="Y20" s="286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29" t="s">
        <v>1120</v>
      </c>
      <c r="C25" s="330"/>
      <c r="D25" s="331"/>
      <c r="E25" s="147"/>
    </row>
    <row r="26" spans="2:25" x14ac:dyDescent="0.25">
      <c r="B26" s="332" t="s">
        <v>37</v>
      </c>
      <c r="C26" s="333"/>
      <c r="D26" s="334"/>
      <c r="E26" s="52"/>
    </row>
    <row r="27" spans="2:25" x14ac:dyDescent="0.25">
      <c r="B27" s="163"/>
      <c r="C27" s="164"/>
      <c r="D27" s="165"/>
      <c r="E27" s="146"/>
    </row>
    <row r="28" spans="2:25" x14ac:dyDescent="0.25">
      <c r="B28" s="329" t="s">
        <v>1121</v>
      </c>
      <c r="C28" s="330"/>
      <c r="D28" s="331"/>
      <c r="E28" s="147"/>
    </row>
    <row r="29" spans="2:25" x14ac:dyDescent="0.25">
      <c r="B29" s="332" t="s">
        <v>38</v>
      </c>
      <c r="C29" s="333"/>
      <c r="D29" s="334"/>
      <c r="E29" s="52"/>
    </row>
    <row r="30" spans="2:25" x14ac:dyDescent="0.25">
      <c r="B30" s="163"/>
      <c r="C30" s="164"/>
      <c r="D30" s="165"/>
      <c r="E30" s="146"/>
    </row>
    <row r="31" spans="2:25" x14ac:dyDescent="0.25">
      <c r="B31" s="329"/>
      <c r="C31" s="330"/>
      <c r="D31" s="331"/>
      <c r="E31" s="147"/>
    </row>
    <row r="32" spans="2:25" x14ac:dyDescent="0.25">
      <c r="B32" s="332" t="s">
        <v>39</v>
      </c>
      <c r="C32" s="333"/>
      <c r="D32" s="334"/>
      <c r="E32" s="52"/>
    </row>
    <row r="33" spans="2:5" x14ac:dyDescent="0.25">
      <c r="B33" s="163"/>
      <c r="C33" s="164"/>
      <c r="D33" s="165"/>
      <c r="E33" s="146"/>
    </row>
    <row r="34" spans="2:5" x14ac:dyDescent="0.25">
      <c r="B34" s="335">
        <v>45298</v>
      </c>
      <c r="C34" s="350"/>
      <c r="D34" s="351"/>
      <c r="E34" s="148"/>
    </row>
    <row r="35" spans="2:5" x14ac:dyDescent="0.25">
      <c r="B35" s="332" t="s">
        <v>294</v>
      </c>
      <c r="C35" s="333"/>
      <c r="D35" s="334"/>
      <c r="E35" s="52"/>
    </row>
    <row r="36" spans="2:5" x14ac:dyDescent="0.25">
      <c r="B36" s="166"/>
      <c r="C36" s="167"/>
      <c r="D36" s="168"/>
      <c r="E36" s="52"/>
    </row>
  </sheetData>
  <sheetProtection insertRows="0" deleteRows="0" autoFilter="0"/>
  <mergeCells count="27">
    <mergeCell ref="B26:D26"/>
    <mergeCell ref="B29:D29"/>
    <mergeCell ref="B32:D32"/>
    <mergeCell ref="B35:D35"/>
    <mergeCell ref="B28:D28"/>
    <mergeCell ref="B31:D31"/>
    <mergeCell ref="B34:D34"/>
    <mergeCell ref="B25:D25"/>
    <mergeCell ref="B11:B12"/>
    <mergeCell ref="C11:C12"/>
    <mergeCell ref="D11:D12"/>
    <mergeCell ref="E11:E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44"/>
  <sheetViews>
    <sheetView showGridLines="0" view="pageBreakPreview" zoomScale="60" zoomScaleNormal="55" workbookViewId="0">
      <pane ySplit="12" topLeftCell="A13" activePane="bottomLeft" state="frozen"/>
      <selection pane="bottomLeft" activeCell="B39" sqref="B39:D39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24.5703125" style="40" customWidth="1"/>
    <col min="21" max="21" width="42.14062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15"/>
      <c r="R8" s="15"/>
      <c r="S8" s="15"/>
      <c r="T8" s="177"/>
      <c r="U8" s="16" t="str">
        <f>+'A Y  II D3'!X8</f>
        <v>4to.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53" t="s">
        <v>41</v>
      </c>
      <c r="C11" s="353" t="s">
        <v>42</v>
      </c>
      <c r="D11" s="353" t="s">
        <v>43</v>
      </c>
      <c r="E11" s="353" t="s">
        <v>74</v>
      </c>
      <c r="F11" s="353" t="s">
        <v>45</v>
      </c>
      <c r="G11" s="352" t="s">
        <v>46</v>
      </c>
      <c r="H11" s="352"/>
      <c r="I11" s="352"/>
      <c r="J11" s="352"/>
      <c r="K11" s="352"/>
      <c r="L11" s="352"/>
      <c r="M11" s="352"/>
      <c r="N11" s="353" t="s">
        <v>75</v>
      </c>
      <c r="O11" s="353"/>
      <c r="P11" s="353" t="s">
        <v>76</v>
      </c>
      <c r="Q11" s="353" t="s">
        <v>77</v>
      </c>
      <c r="R11" s="353" t="s">
        <v>50</v>
      </c>
      <c r="S11" s="355" t="s">
        <v>78</v>
      </c>
      <c r="T11" s="356"/>
      <c r="U11" s="353" t="s">
        <v>79</v>
      </c>
    </row>
    <row r="12" spans="2:21" s="45" customFormat="1" ht="38.25" x14ac:dyDescent="0.2">
      <c r="B12" s="353"/>
      <c r="C12" s="353"/>
      <c r="D12" s="353"/>
      <c r="E12" s="353"/>
      <c r="F12" s="35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53"/>
      <c r="Q12" s="353"/>
      <c r="R12" s="353"/>
      <c r="S12" s="21" t="s">
        <v>66</v>
      </c>
      <c r="T12" s="22" t="s">
        <v>80</v>
      </c>
      <c r="U12" s="353"/>
    </row>
    <row r="13" spans="2:21" s="46" customFormat="1" ht="12.75" x14ac:dyDescent="0.2">
      <c r="B13" s="306"/>
      <c r="C13" s="306"/>
      <c r="D13" s="306"/>
      <c r="E13" s="306"/>
      <c r="F13" s="287"/>
      <c r="G13" s="306"/>
      <c r="H13" s="306"/>
      <c r="I13" s="306"/>
      <c r="J13" s="306"/>
      <c r="K13" s="306"/>
      <c r="L13" s="306"/>
      <c r="M13" s="306"/>
      <c r="N13" s="212"/>
      <c r="O13" s="212"/>
      <c r="P13" s="287"/>
      <c r="Q13" s="287"/>
      <c r="R13" s="306"/>
      <c r="S13" s="305"/>
      <c r="T13" s="287"/>
      <c r="U13" s="287"/>
    </row>
    <row r="14" spans="2:21" s="46" customFormat="1" ht="12.75" x14ac:dyDescent="0.2">
      <c r="B14" s="306"/>
      <c r="C14" s="306"/>
      <c r="D14" s="306"/>
      <c r="E14" s="306"/>
      <c r="F14" s="287"/>
      <c r="G14" s="306"/>
      <c r="H14" s="306"/>
      <c r="I14" s="306"/>
      <c r="J14" s="306"/>
      <c r="K14" s="306"/>
      <c r="L14" s="306"/>
      <c r="M14" s="306"/>
      <c r="N14" s="212"/>
      <c r="O14" s="212"/>
      <c r="P14" s="287"/>
      <c r="Q14" s="287"/>
      <c r="R14" s="306"/>
      <c r="S14" s="305"/>
      <c r="T14" s="287"/>
      <c r="U14" s="287"/>
    </row>
    <row r="15" spans="2:21" s="46" customFormat="1" ht="12.75" x14ac:dyDescent="0.2">
      <c r="B15" s="306"/>
      <c r="C15" s="306"/>
      <c r="D15" s="306"/>
      <c r="E15" s="306"/>
      <c r="F15" s="287"/>
      <c r="G15" s="306"/>
      <c r="H15" s="306"/>
      <c r="I15" s="306"/>
      <c r="J15" s="306"/>
      <c r="K15" s="306"/>
      <c r="L15" s="306"/>
      <c r="M15" s="306"/>
      <c r="N15" s="212"/>
      <c r="O15" s="212"/>
      <c r="P15" s="287"/>
      <c r="Q15" s="287"/>
      <c r="R15" s="306"/>
      <c r="S15" s="305"/>
      <c r="T15" s="287"/>
      <c r="U15" s="287"/>
    </row>
    <row r="16" spans="2:21" s="46" customFormat="1" ht="12.75" x14ac:dyDescent="0.2">
      <c r="B16" s="306"/>
      <c r="C16" s="306"/>
      <c r="D16" s="306"/>
      <c r="E16" s="306"/>
      <c r="F16" s="287"/>
      <c r="G16" s="306"/>
      <c r="H16" s="306"/>
      <c r="I16" s="306"/>
      <c r="J16" s="306"/>
      <c r="K16" s="306"/>
      <c r="L16" s="306"/>
      <c r="M16" s="306"/>
      <c r="N16" s="212"/>
      <c r="O16" s="212"/>
      <c r="P16" s="287"/>
      <c r="Q16" s="287"/>
      <c r="R16" s="306"/>
      <c r="S16" s="305"/>
      <c r="T16" s="287"/>
      <c r="U16" s="287"/>
    </row>
    <row r="17" spans="2:21" s="46" customFormat="1" ht="12.75" x14ac:dyDescent="0.2">
      <c r="B17" s="306"/>
      <c r="C17" s="306"/>
      <c r="D17" s="306"/>
      <c r="E17" s="306"/>
      <c r="F17" s="287"/>
      <c r="G17" s="306"/>
      <c r="H17" s="306"/>
      <c r="I17" s="306"/>
      <c r="J17" s="306"/>
      <c r="K17" s="306"/>
      <c r="L17" s="306"/>
      <c r="M17" s="306"/>
      <c r="N17" s="212"/>
      <c r="O17" s="212"/>
      <c r="P17" s="287"/>
      <c r="Q17" s="287"/>
      <c r="R17" s="306"/>
      <c r="S17" s="305"/>
      <c r="T17" s="287"/>
      <c r="U17" s="287"/>
    </row>
    <row r="18" spans="2:21" s="46" customFormat="1" ht="12.75" x14ac:dyDescent="0.2">
      <c r="B18" s="306"/>
      <c r="C18" s="306"/>
      <c r="D18" s="306"/>
      <c r="E18" s="306"/>
      <c r="F18" s="287"/>
      <c r="G18" s="306"/>
      <c r="H18" s="306"/>
      <c r="I18" s="306"/>
      <c r="J18" s="306"/>
      <c r="K18" s="306"/>
      <c r="L18" s="306"/>
      <c r="M18" s="306"/>
      <c r="N18" s="212"/>
      <c r="O18" s="212"/>
      <c r="P18" s="287"/>
      <c r="Q18" s="287"/>
      <c r="R18" s="306"/>
      <c r="S18" s="305"/>
      <c r="T18" s="287"/>
      <c r="U18" s="287"/>
    </row>
    <row r="19" spans="2:21" s="46" customFormat="1" ht="12.75" x14ac:dyDescent="0.2">
      <c r="B19" s="306"/>
      <c r="C19" s="306"/>
      <c r="D19" s="306"/>
      <c r="E19" s="306"/>
      <c r="F19" s="287"/>
      <c r="G19" s="306"/>
      <c r="H19" s="306"/>
      <c r="I19" s="306"/>
      <c r="J19" s="306"/>
      <c r="K19" s="306"/>
      <c r="L19" s="306"/>
      <c r="M19" s="306"/>
      <c r="N19" s="212"/>
      <c r="O19" s="212"/>
      <c r="P19" s="287"/>
      <c r="Q19" s="287"/>
      <c r="R19" s="306"/>
      <c r="S19" s="305"/>
      <c r="T19" s="287"/>
      <c r="U19" s="287"/>
    </row>
    <row r="20" spans="2:21" s="46" customFormat="1" ht="12.75" x14ac:dyDescent="0.2">
      <c r="B20" s="306"/>
      <c r="C20" s="306"/>
      <c r="D20" s="306"/>
      <c r="E20" s="306"/>
      <c r="F20" s="287"/>
      <c r="G20" s="306"/>
      <c r="H20" s="306"/>
      <c r="I20" s="306"/>
      <c r="J20" s="306"/>
      <c r="K20" s="306"/>
      <c r="L20" s="306"/>
      <c r="M20" s="306"/>
      <c r="N20" s="212"/>
      <c r="O20" s="212"/>
      <c r="P20" s="287"/>
      <c r="Q20" s="287"/>
      <c r="R20" s="306"/>
      <c r="S20" s="305"/>
      <c r="T20" s="287"/>
      <c r="U20" s="287"/>
    </row>
    <row r="21" spans="2:21" s="46" customFormat="1" ht="12.75" x14ac:dyDescent="0.2">
      <c r="B21" s="306"/>
      <c r="C21" s="306"/>
      <c r="D21" s="306"/>
      <c r="E21" s="306"/>
      <c r="F21" s="287"/>
      <c r="G21" s="306"/>
      <c r="H21" s="306"/>
      <c r="I21" s="306"/>
      <c r="J21" s="306"/>
      <c r="K21" s="306"/>
      <c r="L21" s="306"/>
      <c r="M21" s="306"/>
      <c r="N21" s="212"/>
      <c r="O21" s="212"/>
      <c r="P21" s="287"/>
      <c r="Q21" s="287"/>
      <c r="R21" s="306"/>
      <c r="S21" s="305"/>
      <c r="T21" s="287"/>
      <c r="U21" s="287"/>
    </row>
    <row r="22" spans="2:21" s="46" customFormat="1" ht="12.75" x14ac:dyDescent="0.2">
      <c r="B22" s="306"/>
      <c r="C22" s="306"/>
      <c r="D22" s="306"/>
      <c r="E22" s="306"/>
      <c r="F22" s="287"/>
      <c r="G22" s="306"/>
      <c r="H22" s="306"/>
      <c r="I22" s="306"/>
      <c r="J22" s="306"/>
      <c r="K22" s="306"/>
      <c r="L22" s="306"/>
      <c r="M22" s="306"/>
      <c r="N22" s="212"/>
      <c r="O22" s="212"/>
      <c r="P22" s="287"/>
      <c r="Q22" s="287"/>
      <c r="R22" s="306"/>
      <c r="S22" s="305"/>
      <c r="T22" s="287"/>
      <c r="U22" s="287"/>
    </row>
    <row r="23" spans="2:21" s="46" customFormat="1" ht="12.75" x14ac:dyDescent="0.2">
      <c r="B23" s="306"/>
      <c r="C23" s="306"/>
      <c r="D23" s="306"/>
      <c r="E23" s="306"/>
      <c r="F23" s="287"/>
      <c r="G23" s="306"/>
      <c r="H23" s="306"/>
      <c r="I23" s="306"/>
      <c r="J23" s="306"/>
      <c r="K23" s="306"/>
      <c r="L23" s="306"/>
      <c r="M23" s="306"/>
      <c r="N23" s="212"/>
      <c r="O23" s="212"/>
      <c r="P23" s="287"/>
      <c r="Q23" s="287"/>
      <c r="R23" s="306"/>
      <c r="S23" s="305"/>
      <c r="T23" s="287"/>
      <c r="U23" s="287"/>
    </row>
    <row r="24" spans="2:21" s="10" customFormat="1" ht="15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</row>
    <row r="25" spans="2:21" ht="15" x14ac:dyDescent="0.25">
      <c r="B25" s="47" t="s">
        <v>68</v>
      </c>
      <c r="C25" s="194">
        <f>COUNTA(C13:C24)</f>
        <v>0</v>
      </c>
      <c r="D25" s="48"/>
      <c r="E25" s="48"/>
      <c r="F25" s="48"/>
      <c r="G25" s="48"/>
      <c r="H25" s="48"/>
      <c r="I25" s="48"/>
      <c r="J25" s="25"/>
      <c r="K25" s="48" t="s">
        <v>69</v>
      </c>
      <c r="L25" s="25"/>
      <c r="M25" s="194">
        <f>COUNTA(M13:M24)</f>
        <v>0</v>
      </c>
      <c r="N25" s="357" t="s">
        <v>5</v>
      </c>
      <c r="O25" s="357"/>
      <c r="P25" s="196">
        <f>SUM(P13:P24)</f>
        <v>0</v>
      </c>
      <c r="Q25" s="20"/>
      <c r="R25" s="20"/>
      <c r="S25" s="20"/>
      <c r="T25" s="20"/>
      <c r="U25" s="49"/>
    </row>
    <row r="26" spans="2:21" x14ac:dyDescent="0.2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50"/>
      <c r="M26" s="20"/>
      <c r="N26" s="30"/>
      <c r="O26" s="20"/>
      <c r="P26" s="20"/>
      <c r="Q26" s="20"/>
      <c r="R26" s="20"/>
      <c r="S26" s="20"/>
      <c r="T26" s="20"/>
      <c r="U26" s="49"/>
    </row>
    <row r="27" spans="2:21" ht="15" x14ac:dyDescent="0.2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50"/>
      <c r="N27" s="354" t="s">
        <v>6</v>
      </c>
      <c r="O27" s="354"/>
      <c r="P27" s="354"/>
      <c r="Q27" s="196">
        <f>SUM(Q13:Q24)</f>
        <v>0</v>
      </c>
      <c r="R27" s="20"/>
      <c r="S27" s="20"/>
      <c r="T27" s="20"/>
      <c r="U27" s="49"/>
    </row>
    <row r="28" spans="2:21" x14ac:dyDescent="0.2">
      <c r="B28" s="32"/>
      <c r="C28" s="51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5"/>
    </row>
    <row r="29" spans="2:21" x14ac:dyDescent="0.2">
      <c r="B29" s="28" t="s">
        <v>81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2:21" x14ac:dyDescent="0.2">
      <c r="B30" s="28" t="s">
        <v>72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2" spans="2:21" ht="15" x14ac:dyDescent="0.25">
      <c r="B32" s="7"/>
      <c r="C32" s="8"/>
      <c r="D32" s="9"/>
    </row>
    <row r="33" spans="2:4" ht="15" x14ac:dyDescent="0.25">
      <c r="B33" s="329" t="s">
        <v>1120</v>
      </c>
      <c r="C33" s="330"/>
      <c r="D33" s="331"/>
    </row>
    <row r="34" spans="2:4" ht="15" x14ac:dyDescent="0.25">
      <c r="B34" s="332" t="s">
        <v>37</v>
      </c>
      <c r="C34" s="333"/>
      <c r="D34" s="334"/>
    </row>
    <row r="35" spans="2:4" ht="15" x14ac:dyDescent="0.25">
      <c r="B35" s="163"/>
      <c r="C35" s="164"/>
      <c r="D35" s="165"/>
    </row>
    <row r="36" spans="2:4" ht="15" x14ac:dyDescent="0.25">
      <c r="B36" s="329" t="s">
        <v>1121</v>
      </c>
      <c r="C36" s="330"/>
      <c r="D36" s="331"/>
    </row>
    <row r="37" spans="2:4" ht="15" x14ac:dyDescent="0.25">
      <c r="B37" s="332" t="s">
        <v>38</v>
      </c>
      <c r="C37" s="333"/>
      <c r="D37" s="334"/>
    </row>
    <row r="38" spans="2:4" ht="15" x14ac:dyDescent="0.25">
      <c r="B38" s="163"/>
      <c r="C38" s="164"/>
      <c r="D38" s="165"/>
    </row>
    <row r="39" spans="2:4" ht="15" x14ac:dyDescent="0.25">
      <c r="B39" s="329"/>
      <c r="C39" s="330"/>
      <c r="D39" s="331"/>
    </row>
    <row r="40" spans="2:4" ht="15" x14ac:dyDescent="0.25">
      <c r="B40" s="332" t="s">
        <v>39</v>
      </c>
      <c r="C40" s="333"/>
      <c r="D40" s="334"/>
    </row>
    <row r="41" spans="2:4" ht="15" x14ac:dyDescent="0.25">
      <c r="B41" s="163"/>
      <c r="C41" s="164"/>
      <c r="D41" s="165"/>
    </row>
    <row r="42" spans="2:4" ht="15" x14ac:dyDescent="0.25">
      <c r="B42" s="335">
        <v>45298</v>
      </c>
      <c r="C42" s="350"/>
      <c r="D42" s="351"/>
    </row>
    <row r="43" spans="2:4" ht="15" x14ac:dyDescent="0.25">
      <c r="B43" s="332" t="s">
        <v>294</v>
      </c>
      <c r="C43" s="333"/>
      <c r="D43" s="334"/>
    </row>
    <row r="44" spans="2:4" ht="15" x14ac:dyDescent="0.25">
      <c r="B44" s="166"/>
      <c r="C44" s="167"/>
      <c r="D44" s="168"/>
    </row>
  </sheetData>
  <sheetProtection insertRows="0" deleteRows="0" autoFilter="0"/>
  <mergeCells count="23">
    <mergeCell ref="S11:T11"/>
    <mergeCell ref="U11:U12"/>
    <mergeCell ref="N25:O25"/>
    <mergeCell ref="N11:O11"/>
    <mergeCell ref="P11:P12"/>
    <mergeCell ref="Q11:Q12"/>
    <mergeCell ref="R11:R12"/>
    <mergeCell ref="G11:M11"/>
    <mergeCell ref="B8:P8"/>
    <mergeCell ref="B40:D40"/>
    <mergeCell ref="B42:D42"/>
    <mergeCell ref="B43:D43"/>
    <mergeCell ref="B33:D33"/>
    <mergeCell ref="B34:D34"/>
    <mergeCell ref="B36:D36"/>
    <mergeCell ref="B37:D37"/>
    <mergeCell ref="B39:D39"/>
    <mergeCell ref="B11:B12"/>
    <mergeCell ref="C11:C12"/>
    <mergeCell ref="D11:D12"/>
    <mergeCell ref="E11:E12"/>
    <mergeCell ref="F11:F12"/>
    <mergeCell ref="N27:P27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view="pageBreakPreview" zoomScale="60" zoomScaleNormal="60" workbookViewId="0">
      <pane ySplit="12" topLeftCell="A13" activePane="bottomLeft" state="frozen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9" t="str">
        <f>'Caratula Resumen'!E16</f>
        <v xml:space="preserve"> ZACATECAS </v>
      </c>
      <c r="Q7" s="359"/>
      <c r="R7" s="359"/>
      <c r="S7" s="13"/>
    </row>
    <row r="8" spans="2:19" s="14" customFormat="1" ht="18.75" x14ac:dyDescent="0.3">
      <c r="B8" s="178" t="str">
        <f>'Caratula Resumen'!E17</f>
        <v>Fondo de Aportaciones para la Educación Tecnológica y de Adultos/Colegio Nacional de Educación Profesional Técnica (FAETA/CONALEP)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58" t="str">
        <f>+'A Y  II D3'!X8</f>
        <v>4to. Trimestre 2024</v>
      </c>
      <c r="Q8" s="358"/>
      <c r="R8" s="358"/>
      <c r="S8" s="16"/>
    </row>
    <row r="9" spans="2:19" s="10" customFormat="1" ht="18.75" x14ac:dyDescent="0.3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95"/>
    </row>
    <row r="10" spans="2:19" ht="18.75" x14ac:dyDescent="0.3"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</row>
    <row r="11" spans="2:19" ht="22.5" customHeight="1" x14ac:dyDescent="0.3">
      <c r="B11" s="346" t="s">
        <v>41</v>
      </c>
      <c r="C11" s="361" t="s">
        <v>83</v>
      </c>
      <c r="D11" s="361" t="s">
        <v>43</v>
      </c>
      <c r="E11" s="361" t="s">
        <v>44</v>
      </c>
      <c r="F11" s="362" t="s">
        <v>46</v>
      </c>
      <c r="G11" s="362"/>
      <c r="H11" s="362"/>
      <c r="I11" s="362"/>
      <c r="J11" s="362"/>
      <c r="K11" s="362"/>
      <c r="L11" s="362"/>
      <c r="M11" s="360" t="s">
        <v>84</v>
      </c>
      <c r="N11" s="360" t="s">
        <v>85</v>
      </c>
      <c r="O11" s="360" t="s">
        <v>86</v>
      </c>
      <c r="P11" s="362" t="s">
        <v>87</v>
      </c>
      <c r="Q11" s="362"/>
      <c r="R11" s="360" t="s">
        <v>88</v>
      </c>
      <c r="S11" s="360" t="s">
        <v>89</v>
      </c>
    </row>
    <row r="12" spans="2:19" ht="56.25" x14ac:dyDescent="0.25">
      <c r="B12" s="346"/>
      <c r="C12" s="361"/>
      <c r="D12" s="361"/>
      <c r="E12" s="361"/>
      <c r="F12" s="277" t="s">
        <v>57</v>
      </c>
      <c r="G12" s="277" t="s">
        <v>58</v>
      </c>
      <c r="H12" s="277" t="s">
        <v>59</v>
      </c>
      <c r="I12" s="277" t="s">
        <v>60</v>
      </c>
      <c r="J12" s="277" t="s">
        <v>61</v>
      </c>
      <c r="K12" s="236" t="s">
        <v>62</v>
      </c>
      <c r="L12" s="277" t="s">
        <v>63</v>
      </c>
      <c r="M12" s="360"/>
      <c r="N12" s="360"/>
      <c r="O12" s="360"/>
      <c r="P12" s="236" t="s">
        <v>90</v>
      </c>
      <c r="Q12" s="236" t="s">
        <v>91</v>
      </c>
      <c r="R12" s="360"/>
      <c r="S12" s="360"/>
    </row>
    <row r="13" spans="2:19" x14ac:dyDescent="0.25"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</row>
    <row r="14" spans="2:19" s="189" customFormat="1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</row>
    <row r="15" spans="2:19" s="189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</row>
    <row r="16" spans="2:19" s="189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</row>
    <row r="17" spans="2:19" s="189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</row>
    <row r="18" spans="2:19" s="189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</row>
    <row r="19" spans="2:19" s="189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</row>
    <row r="20" spans="2:19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</row>
    <row r="21" spans="2:19" x14ac:dyDescent="0.25">
      <c r="B21" s="23" t="s">
        <v>68</v>
      </c>
      <c r="C21" s="194">
        <v>0</v>
      </c>
      <c r="D21" s="52"/>
      <c r="E21" s="52"/>
      <c r="F21" s="52"/>
      <c r="G21" s="291"/>
      <c r="H21" s="146"/>
      <c r="I21" s="146"/>
      <c r="K21" s="53" t="s">
        <v>69</v>
      </c>
      <c r="L21" s="194">
        <v>0</v>
      </c>
      <c r="M21" s="291"/>
      <c r="N21" s="291"/>
      <c r="O21" s="52"/>
      <c r="P21" s="292" t="s">
        <v>94</v>
      </c>
      <c r="Q21" s="52"/>
      <c r="R21" s="293"/>
      <c r="S21" s="294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29" t="s">
        <v>1120</v>
      </c>
      <c r="C35" s="330"/>
      <c r="D35" s="331"/>
    </row>
    <row r="36" spans="2:5" x14ac:dyDescent="0.25">
      <c r="B36" s="332" t="s">
        <v>37</v>
      </c>
      <c r="C36" s="333"/>
      <c r="D36" s="334"/>
    </row>
    <row r="37" spans="2:5" x14ac:dyDescent="0.25">
      <c r="B37" s="163"/>
      <c r="C37" s="164"/>
      <c r="D37" s="165"/>
    </row>
    <row r="38" spans="2:5" x14ac:dyDescent="0.25">
      <c r="B38" s="329" t="s">
        <v>1121</v>
      </c>
      <c r="C38" s="330"/>
      <c r="D38" s="331"/>
    </row>
    <row r="39" spans="2:5" x14ac:dyDescent="0.25">
      <c r="B39" s="332" t="s">
        <v>38</v>
      </c>
      <c r="C39" s="333"/>
      <c r="D39" s="334"/>
    </row>
    <row r="40" spans="2:5" x14ac:dyDescent="0.25">
      <c r="B40" s="163"/>
      <c r="C40" s="164"/>
      <c r="D40" s="165"/>
    </row>
    <row r="41" spans="2:5" x14ac:dyDescent="0.25">
      <c r="B41" s="329"/>
      <c r="C41" s="330"/>
      <c r="D41" s="331"/>
    </row>
    <row r="42" spans="2:5" x14ac:dyDescent="0.25">
      <c r="B42" s="332" t="s">
        <v>39</v>
      </c>
      <c r="C42" s="333"/>
      <c r="D42" s="334"/>
    </row>
    <row r="43" spans="2:5" x14ac:dyDescent="0.25">
      <c r="B43" s="163"/>
      <c r="C43" s="164"/>
      <c r="D43" s="165"/>
    </row>
    <row r="44" spans="2:5" x14ac:dyDescent="0.25">
      <c r="B44" s="335">
        <v>45298</v>
      </c>
      <c r="C44" s="350"/>
      <c r="D44" s="351"/>
    </row>
    <row r="45" spans="2:5" x14ac:dyDescent="0.25">
      <c r="B45" s="332" t="s">
        <v>294</v>
      </c>
      <c r="C45" s="333"/>
      <c r="D45" s="334"/>
    </row>
    <row r="46" spans="2:5" x14ac:dyDescent="0.25">
      <c r="B46" s="335"/>
      <c r="C46" s="350"/>
      <c r="D46" s="351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66"/>
  <sheetViews>
    <sheetView showGridLines="0" view="pageBreakPreview" zoomScale="60" zoomScaleNormal="55" workbookViewId="0">
      <pane ySplit="9" topLeftCell="A106" activePane="bottomLeft" state="frozen"/>
      <selection pane="bottomLeft" activeCell="C14" sqref="C14:D149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69" style="10" customWidth="1"/>
    <col min="6" max="6" width="18.8554687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59" t="str">
        <f>'Caratula Resumen'!E16</f>
        <v xml:space="preserve"> ZACATECAS </v>
      </c>
      <c r="W7" s="359"/>
      <c r="X7" s="359"/>
      <c r="Y7" s="13"/>
    </row>
    <row r="8" spans="2:25" s="14" customFormat="1" ht="17.100000000000001" customHeight="1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15"/>
      <c r="R8" s="15"/>
      <c r="S8" s="15"/>
      <c r="T8" s="15"/>
      <c r="U8" s="15"/>
      <c r="V8" s="358" t="str">
        <f>+'B)'!P8</f>
        <v>4to. Trimestre 2024</v>
      </c>
      <c r="W8" s="358"/>
      <c r="X8" s="358"/>
      <c r="Y8" s="16"/>
    </row>
    <row r="9" spans="2:25" ht="28.5" customHeight="1" x14ac:dyDescent="0.3">
      <c r="B9" s="289"/>
      <c r="C9" s="290"/>
      <c r="D9" s="290"/>
      <c r="E9" s="290"/>
      <c r="F9" s="290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4"/>
    </row>
    <row r="10" spans="2:25" ht="6.95" customHeight="1" x14ac:dyDescent="0.3">
      <c r="B10" s="14"/>
      <c r="C10" s="14"/>
      <c r="D10" s="14"/>
      <c r="E10" s="14"/>
      <c r="F10" s="14"/>
      <c r="G10" s="276"/>
      <c r="H10" s="276"/>
      <c r="I10" s="276"/>
      <c r="J10" s="276"/>
      <c r="K10" s="276"/>
      <c r="L10" s="276"/>
      <c r="M10" s="276"/>
      <c r="N10" s="276"/>
      <c r="O10" s="276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63" t="s">
        <v>41</v>
      </c>
      <c r="C11" s="352" t="s">
        <v>83</v>
      </c>
      <c r="D11" s="352" t="s">
        <v>43</v>
      </c>
      <c r="E11" s="352" t="s">
        <v>44</v>
      </c>
      <c r="F11" s="363" t="s">
        <v>98</v>
      </c>
      <c r="G11" s="352" t="s">
        <v>99</v>
      </c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3" t="s">
        <v>100</v>
      </c>
      <c r="W11" s="353" t="s">
        <v>101</v>
      </c>
      <c r="X11" s="353" t="s">
        <v>102</v>
      </c>
      <c r="Y11" s="353" t="s">
        <v>103</v>
      </c>
    </row>
    <row r="12" spans="2:25" ht="22.5" customHeight="1" x14ac:dyDescent="0.25">
      <c r="B12" s="364"/>
      <c r="C12" s="352"/>
      <c r="D12" s="352"/>
      <c r="E12" s="352"/>
      <c r="F12" s="364"/>
      <c r="G12" s="353" t="s">
        <v>104</v>
      </c>
      <c r="H12" s="353"/>
      <c r="I12" s="353"/>
      <c r="J12" s="353" t="s">
        <v>105</v>
      </c>
      <c r="K12" s="353"/>
      <c r="L12" s="353"/>
      <c r="M12" s="353" t="s">
        <v>106</v>
      </c>
      <c r="N12" s="353"/>
      <c r="O12" s="353"/>
      <c r="P12" s="353" t="s">
        <v>107</v>
      </c>
      <c r="Q12" s="353"/>
      <c r="R12" s="353"/>
      <c r="S12" s="353" t="s">
        <v>108</v>
      </c>
      <c r="T12" s="353"/>
      <c r="U12" s="353"/>
      <c r="V12" s="353"/>
      <c r="W12" s="353"/>
      <c r="X12" s="353"/>
      <c r="Y12" s="353"/>
    </row>
    <row r="13" spans="2:25" ht="29.25" customHeight="1" x14ac:dyDescent="0.25">
      <c r="B13" s="365"/>
      <c r="C13" s="352"/>
      <c r="D13" s="352"/>
      <c r="E13" s="352"/>
      <c r="F13" s="365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53"/>
      <c r="W13" s="353"/>
      <c r="X13" s="353"/>
      <c r="Y13" s="353"/>
    </row>
    <row r="14" spans="2:25" x14ac:dyDescent="0.25">
      <c r="B14" s="247" t="s">
        <v>302</v>
      </c>
      <c r="C14" s="322" t="s">
        <v>343</v>
      </c>
      <c r="D14" s="322" t="s">
        <v>344</v>
      </c>
      <c r="E14" s="247" t="s">
        <v>345</v>
      </c>
      <c r="F14" s="247" t="s">
        <v>314</v>
      </c>
      <c r="G14" s="288" t="s">
        <v>346</v>
      </c>
      <c r="H14" s="288" t="s">
        <v>346</v>
      </c>
      <c r="I14" s="288" t="s">
        <v>346</v>
      </c>
      <c r="J14" s="288" t="s">
        <v>347</v>
      </c>
      <c r="K14" s="288" t="s">
        <v>346</v>
      </c>
      <c r="L14" s="288" t="s">
        <v>346</v>
      </c>
      <c r="M14" s="288" t="s">
        <v>346</v>
      </c>
      <c r="N14" s="288" t="s">
        <v>312</v>
      </c>
      <c r="O14" s="288" t="s">
        <v>346</v>
      </c>
      <c r="P14" s="288" t="s">
        <v>346</v>
      </c>
      <c r="Q14" s="288" t="s">
        <v>346</v>
      </c>
      <c r="R14" s="288" t="s">
        <v>346</v>
      </c>
      <c r="S14" s="288" t="s">
        <v>346</v>
      </c>
      <c r="T14" s="288" t="s">
        <v>346</v>
      </c>
      <c r="U14" s="288" t="s">
        <v>346</v>
      </c>
      <c r="V14" s="247" t="s">
        <v>347</v>
      </c>
      <c r="W14" s="247" t="s">
        <v>312</v>
      </c>
      <c r="X14" s="247" t="s">
        <v>346</v>
      </c>
      <c r="Y14" s="247">
        <v>69189.929999999993</v>
      </c>
    </row>
    <row r="15" spans="2:25" s="191" customFormat="1" x14ac:dyDescent="0.25">
      <c r="B15" s="213" t="s">
        <v>302</v>
      </c>
      <c r="C15" s="322" t="s">
        <v>348</v>
      </c>
      <c r="D15" s="322" t="s">
        <v>349</v>
      </c>
      <c r="E15" s="213" t="s">
        <v>350</v>
      </c>
      <c r="F15" s="213" t="s">
        <v>314</v>
      </c>
      <c r="G15" s="213" t="s">
        <v>346</v>
      </c>
      <c r="H15" s="213" t="s">
        <v>346</v>
      </c>
      <c r="I15" s="213" t="s">
        <v>346</v>
      </c>
      <c r="J15" s="213" t="s">
        <v>347</v>
      </c>
      <c r="K15" s="213" t="s">
        <v>346</v>
      </c>
      <c r="L15" s="213" t="s">
        <v>346</v>
      </c>
      <c r="M15" s="213" t="s">
        <v>346</v>
      </c>
      <c r="N15" s="213" t="s">
        <v>312</v>
      </c>
      <c r="O15" s="213" t="s">
        <v>346</v>
      </c>
      <c r="P15" s="213" t="s">
        <v>346</v>
      </c>
      <c r="Q15" s="213" t="s">
        <v>346</v>
      </c>
      <c r="R15" s="213" t="s">
        <v>346</v>
      </c>
      <c r="S15" s="213" t="s">
        <v>346</v>
      </c>
      <c r="T15" s="213" t="s">
        <v>346</v>
      </c>
      <c r="U15" s="213" t="s">
        <v>346</v>
      </c>
      <c r="V15" s="213" t="s">
        <v>347</v>
      </c>
      <c r="W15" s="213" t="s">
        <v>312</v>
      </c>
      <c r="X15" s="213" t="s">
        <v>346</v>
      </c>
      <c r="Y15" s="213">
        <v>70178.19</v>
      </c>
    </row>
    <row r="16" spans="2:25" s="191" customFormat="1" x14ac:dyDescent="0.25">
      <c r="B16" s="213" t="s">
        <v>302</v>
      </c>
      <c r="C16" s="322" t="s">
        <v>351</v>
      </c>
      <c r="D16" s="322" t="s">
        <v>352</v>
      </c>
      <c r="E16" s="213" t="s">
        <v>353</v>
      </c>
      <c r="F16" s="213" t="s">
        <v>314</v>
      </c>
      <c r="G16" s="213" t="s">
        <v>346</v>
      </c>
      <c r="H16" s="213" t="s">
        <v>346</v>
      </c>
      <c r="I16" s="213" t="s">
        <v>346</v>
      </c>
      <c r="J16" s="213" t="s">
        <v>347</v>
      </c>
      <c r="K16" s="213" t="s">
        <v>346</v>
      </c>
      <c r="L16" s="213" t="s">
        <v>346</v>
      </c>
      <c r="M16" s="213" t="s">
        <v>346</v>
      </c>
      <c r="N16" s="213" t="s">
        <v>312</v>
      </c>
      <c r="O16" s="213" t="s">
        <v>346</v>
      </c>
      <c r="P16" s="213" t="s">
        <v>346</v>
      </c>
      <c r="Q16" s="213" t="s">
        <v>346</v>
      </c>
      <c r="R16" s="213" t="s">
        <v>346</v>
      </c>
      <c r="S16" s="213" t="s">
        <v>346</v>
      </c>
      <c r="T16" s="213" t="s">
        <v>346</v>
      </c>
      <c r="U16" s="213" t="s">
        <v>346</v>
      </c>
      <c r="V16" s="213" t="s">
        <v>347</v>
      </c>
      <c r="W16" s="213" t="s">
        <v>312</v>
      </c>
      <c r="X16" s="213" t="s">
        <v>346</v>
      </c>
      <c r="Y16" s="213">
        <v>68800.14</v>
      </c>
    </row>
    <row r="17" spans="2:25" s="191" customFormat="1" x14ac:dyDescent="0.25">
      <c r="B17" s="213" t="s">
        <v>302</v>
      </c>
      <c r="C17" s="322" t="s">
        <v>354</v>
      </c>
      <c r="D17" s="322" t="s">
        <v>355</v>
      </c>
      <c r="E17" s="213" t="s">
        <v>356</v>
      </c>
      <c r="F17" s="213" t="s">
        <v>314</v>
      </c>
      <c r="G17" s="213" t="s">
        <v>346</v>
      </c>
      <c r="H17" s="213" t="s">
        <v>346</v>
      </c>
      <c r="I17" s="213" t="s">
        <v>346</v>
      </c>
      <c r="J17" s="213" t="s">
        <v>347</v>
      </c>
      <c r="K17" s="213" t="s">
        <v>346</v>
      </c>
      <c r="L17" s="213" t="s">
        <v>346</v>
      </c>
      <c r="M17" s="213" t="s">
        <v>346</v>
      </c>
      <c r="N17" s="213" t="s">
        <v>312</v>
      </c>
      <c r="O17" s="213" t="s">
        <v>346</v>
      </c>
      <c r="P17" s="213" t="s">
        <v>346</v>
      </c>
      <c r="Q17" s="213" t="s">
        <v>346</v>
      </c>
      <c r="R17" s="213" t="s">
        <v>346</v>
      </c>
      <c r="S17" s="213" t="s">
        <v>346</v>
      </c>
      <c r="T17" s="213" t="s">
        <v>346</v>
      </c>
      <c r="U17" s="213" t="s">
        <v>346</v>
      </c>
      <c r="V17" s="213" t="s">
        <v>347</v>
      </c>
      <c r="W17" s="213" t="s">
        <v>312</v>
      </c>
      <c r="X17" s="213" t="s">
        <v>346</v>
      </c>
      <c r="Y17" s="213">
        <v>83390.92</v>
      </c>
    </row>
    <row r="18" spans="2:25" s="191" customFormat="1" x14ac:dyDescent="0.25">
      <c r="B18" s="213" t="s">
        <v>302</v>
      </c>
      <c r="C18" s="322" t="s">
        <v>357</v>
      </c>
      <c r="D18" s="322" t="s">
        <v>358</v>
      </c>
      <c r="E18" s="213" t="s">
        <v>359</v>
      </c>
      <c r="F18" s="213" t="s">
        <v>314</v>
      </c>
      <c r="G18" s="213" t="s">
        <v>346</v>
      </c>
      <c r="H18" s="213" t="s">
        <v>346</v>
      </c>
      <c r="I18" s="213" t="s">
        <v>346</v>
      </c>
      <c r="J18" s="213" t="s">
        <v>347</v>
      </c>
      <c r="K18" s="213" t="s">
        <v>346</v>
      </c>
      <c r="L18" s="213" t="s">
        <v>346</v>
      </c>
      <c r="M18" s="213" t="s">
        <v>346</v>
      </c>
      <c r="N18" s="213" t="s">
        <v>312</v>
      </c>
      <c r="O18" s="213" t="s">
        <v>346</v>
      </c>
      <c r="P18" s="213" t="s">
        <v>346</v>
      </c>
      <c r="Q18" s="213" t="s">
        <v>346</v>
      </c>
      <c r="R18" s="213" t="s">
        <v>346</v>
      </c>
      <c r="S18" s="213" t="s">
        <v>346</v>
      </c>
      <c r="T18" s="213" t="s">
        <v>346</v>
      </c>
      <c r="U18" s="213" t="s">
        <v>346</v>
      </c>
      <c r="V18" s="213" t="s">
        <v>347</v>
      </c>
      <c r="W18" s="213" t="s">
        <v>312</v>
      </c>
      <c r="X18" s="213" t="s">
        <v>346</v>
      </c>
      <c r="Y18" s="213">
        <v>135359.31</v>
      </c>
    </row>
    <row r="19" spans="2:25" s="191" customFormat="1" x14ac:dyDescent="0.25">
      <c r="B19" s="213" t="s">
        <v>302</v>
      </c>
      <c r="C19" s="322" t="s">
        <v>360</v>
      </c>
      <c r="D19" s="322" t="s">
        <v>361</v>
      </c>
      <c r="E19" s="213" t="s">
        <v>362</v>
      </c>
      <c r="F19" s="213" t="s">
        <v>314</v>
      </c>
      <c r="G19" s="213" t="s">
        <v>346</v>
      </c>
      <c r="H19" s="213" t="s">
        <v>346</v>
      </c>
      <c r="I19" s="213" t="s">
        <v>346</v>
      </c>
      <c r="J19" s="213" t="s">
        <v>347</v>
      </c>
      <c r="K19" s="213" t="s">
        <v>346</v>
      </c>
      <c r="L19" s="213" t="s">
        <v>346</v>
      </c>
      <c r="M19" s="213" t="s">
        <v>346</v>
      </c>
      <c r="N19" s="213" t="s">
        <v>312</v>
      </c>
      <c r="O19" s="213" t="s">
        <v>346</v>
      </c>
      <c r="P19" s="213" t="s">
        <v>346</v>
      </c>
      <c r="Q19" s="213" t="s">
        <v>346</v>
      </c>
      <c r="R19" s="213" t="s">
        <v>346</v>
      </c>
      <c r="S19" s="213" t="s">
        <v>346</v>
      </c>
      <c r="T19" s="213" t="s">
        <v>346</v>
      </c>
      <c r="U19" s="213" t="s">
        <v>346</v>
      </c>
      <c r="V19" s="213" t="s">
        <v>347</v>
      </c>
      <c r="W19" s="213" t="s">
        <v>312</v>
      </c>
      <c r="X19" s="213" t="s">
        <v>346</v>
      </c>
      <c r="Y19" s="213">
        <v>168242.16</v>
      </c>
    </row>
    <row r="20" spans="2:25" s="191" customFormat="1" x14ac:dyDescent="0.25">
      <c r="B20" s="213" t="s">
        <v>302</v>
      </c>
      <c r="C20" s="322" t="s">
        <v>363</v>
      </c>
      <c r="D20" s="322" t="s">
        <v>364</v>
      </c>
      <c r="E20" s="213" t="s">
        <v>365</v>
      </c>
      <c r="F20" s="213" t="s">
        <v>314</v>
      </c>
      <c r="G20" s="213" t="s">
        <v>346</v>
      </c>
      <c r="H20" s="213" t="s">
        <v>346</v>
      </c>
      <c r="I20" s="213" t="s">
        <v>346</v>
      </c>
      <c r="J20" s="213" t="s">
        <v>347</v>
      </c>
      <c r="K20" s="213" t="s">
        <v>346</v>
      </c>
      <c r="L20" s="213" t="s">
        <v>346</v>
      </c>
      <c r="M20" s="213" t="s">
        <v>346</v>
      </c>
      <c r="N20" s="213" t="s">
        <v>312</v>
      </c>
      <c r="O20" s="213" t="s">
        <v>346</v>
      </c>
      <c r="P20" s="213" t="s">
        <v>346</v>
      </c>
      <c r="Q20" s="213" t="s">
        <v>346</v>
      </c>
      <c r="R20" s="213" t="s">
        <v>346</v>
      </c>
      <c r="S20" s="213" t="s">
        <v>346</v>
      </c>
      <c r="T20" s="213" t="s">
        <v>346</v>
      </c>
      <c r="U20" s="213" t="s">
        <v>346</v>
      </c>
      <c r="V20" s="213" t="s">
        <v>347</v>
      </c>
      <c r="W20" s="213" t="s">
        <v>312</v>
      </c>
      <c r="X20" s="213" t="s">
        <v>346</v>
      </c>
      <c r="Y20" s="213">
        <v>78415.600000000006</v>
      </c>
    </row>
    <row r="21" spans="2:25" s="191" customFormat="1" x14ac:dyDescent="0.25">
      <c r="B21" s="213" t="s">
        <v>302</v>
      </c>
      <c r="C21" s="322" t="s">
        <v>366</v>
      </c>
      <c r="D21" s="322" t="s">
        <v>367</v>
      </c>
      <c r="E21" s="213" t="s">
        <v>368</v>
      </c>
      <c r="F21" s="213" t="s">
        <v>314</v>
      </c>
      <c r="G21" s="213" t="s">
        <v>346</v>
      </c>
      <c r="H21" s="213" t="s">
        <v>346</v>
      </c>
      <c r="I21" s="213" t="s">
        <v>346</v>
      </c>
      <c r="J21" s="213" t="s">
        <v>347</v>
      </c>
      <c r="K21" s="213" t="s">
        <v>346</v>
      </c>
      <c r="L21" s="213" t="s">
        <v>346</v>
      </c>
      <c r="M21" s="213" t="s">
        <v>346</v>
      </c>
      <c r="N21" s="213" t="s">
        <v>312</v>
      </c>
      <c r="O21" s="213" t="s">
        <v>346</v>
      </c>
      <c r="P21" s="213" t="s">
        <v>346</v>
      </c>
      <c r="Q21" s="213" t="s">
        <v>346</v>
      </c>
      <c r="R21" s="213" t="s">
        <v>346</v>
      </c>
      <c r="S21" s="213" t="s">
        <v>346</v>
      </c>
      <c r="T21" s="213" t="s">
        <v>346</v>
      </c>
      <c r="U21" s="213" t="s">
        <v>346</v>
      </c>
      <c r="V21" s="213" t="s">
        <v>347</v>
      </c>
      <c r="W21" s="213" t="s">
        <v>312</v>
      </c>
      <c r="X21" s="213" t="s">
        <v>346</v>
      </c>
      <c r="Y21" s="213">
        <v>115596.41</v>
      </c>
    </row>
    <row r="22" spans="2:25" s="191" customFormat="1" x14ac:dyDescent="0.25">
      <c r="B22" s="213" t="s">
        <v>302</v>
      </c>
      <c r="C22" s="322" t="s">
        <v>369</v>
      </c>
      <c r="D22" s="322" t="s">
        <v>370</v>
      </c>
      <c r="E22" s="213" t="s">
        <v>371</v>
      </c>
      <c r="F22" s="213" t="s">
        <v>314</v>
      </c>
      <c r="G22" s="213" t="s">
        <v>346</v>
      </c>
      <c r="H22" s="213" t="s">
        <v>346</v>
      </c>
      <c r="I22" s="213" t="s">
        <v>346</v>
      </c>
      <c r="J22" s="213" t="s">
        <v>347</v>
      </c>
      <c r="K22" s="213" t="s">
        <v>346</v>
      </c>
      <c r="L22" s="213" t="s">
        <v>346</v>
      </c>
      <c r="M22" s="213" t="s">
        <v>346</v>
      </c>
      <c r="N22" s="213" t="s">
        <v>312</v>
      </c>
      <c r="O22" s="213" t="s">
        <v>346</v>
      </c>
      <c r="P22" s="213" t="s">
        <v>346</v>
      </c>
      <c r="Q22" s="213" t="s">
        <v>346</v>
      </c>
      <c r="R22" s="213" t="s">
        <v>346</v>
      </c>
      <c r="S22" s="213" t="s">
        <v>346</v>
      </c>
      <c r="T22" s="213" t="s">
        <v>346</v>
      </c>
      <c r="U22" s="213" t="s">
        <v>346</v>
      </c>
      <c r="V22" s="213" t="s">
        <v>347</v>
      </c>
      <c r="W22" s="213" t="s">
        <v>312</v>
      </c>
      <c r="X22" s="213" t="s">
        <v>346</v>
      </c>
      <c r="Y22" s="213">
        <v>83606.350000000006</v>
      </c>
    </row>
    <row r="23" spans="2:25" s="191" customFormat="1" x14ac:dyDescent="0.25">
      <c r="B23" s="213" t="s">
        <v>302</v>
      </c>
      <c r="C23" s="322" t="s">
        <v>372</v>
      </c>
      <c r="D23" s="322" t="s">
        <v>373</v>
      </c>
      <c r="E23" s="213" t="s">
        <v>374</v>
      </c>
      <c r="F23" s="213" t="s">
        <v>314</v>
      </c>
      <c r="G23" s="213" t="s">
        <v>346</v>
      </c>
      <c r="H23" s="213" t="s">
        <v>346</v>
      </c>
      <c r="I23" s="213" t="s">
        <v>346</v>
      </c>
      <c r="J23" s="213" t="s">
        <v>347</v>
      </c>
      <c r="K23" s="213" t="s">
        <v>346</v>
      </c>
      <c r="L23" s="213" t="s">
        <v>346</v>
      </c>
      <c r="M23" s="213" t="s">
        <v>346</v>
      </c>
      <c r="N23" s="213" t="s">
        <v>312</v>
      </c>
      <c r="O23" s="213" t="s">
        <v>346</v>
      </c>
      <c r="P23" s="213" t="s">
        <v>346</v>
      </c>
      <c r="Q23" s="213" t="s">
        <v>346</v>
      </c>
      <c r="R23" s="213" t="s">
        <v>346</v>
      </c>
      <c r="S23" s="213" t="s">
        <v>346</v>
      </c>
      <c r="T23" s="213" t="s">
        <v>346</v>
      </c>
      <c r="U23" s="213" t="s">
        <v>346</v>
      </c>
      <c r="V23" s="213" t="s">
        <v>347</v>
      </c>
      <c r="W23" s="213" t="s">
        <v>312</v>
      </c>
      <c r="X23" s="213" t="s">
        <v>346</v>
      </c>
      <c r="Y23" s="213">
        <v>128288.32000000001</v>
      </c>
    </row>
    <row r="24" spans="2:25" s="191" customFormat="1" x14ac:dyDescent="0.25">
      <c r="B24" s="213" t="s">
        <v>302</v>
      </c>
      <c r="C24" s="322" t="s">
        <v>375</v>
      </c>
      <c r="D24" s="322" t="s">
        <v>376</v>
      </c>
      <c r="E24" s="213" t="s">
        <v>377</v>
      </c>
      <c r="F24" s="213" t="s">
        <v>314</v>
      </c>
      <c r="G24" s="213" t="s">
        <v>346</v>
      </c>
      <c r="H24" s="213" t="s">
        <v>346</v>
      </c>
      <c r="I24" s="213" t="s">
        <v>346</v>
      </c>
      <c r="J24" s="213" t="s">
        <v>347</v>
      </c>
      <c r="K24" s="213" t="s">
        <v>346</v>
      </c>
      <c r="L24" s="213" t="s">
        <v>346</v>
      </c>
      <c r="M24" s="213" t="s">
        <v>346</v>
      </c>
      <c r="N24" s="213" t="s">
        <v>312</v>
      </c>
      <c r="O24" s="213" t="s">
        <v>346</v>
      </c>
      <c r="P24" s="213" t="s">
        <v>346</v>
      </c>
      <c r="Q24" s="213" t="s">
        <v>346</v>
      </c>
      <c r="R24" s="213" t="s">
        <v>346</v>
      </c>
      <c r="S24" s="213" t="s">
        <v>346</v>
      </c>
      <c r="T24" s="213" t="s">
        <v>346</v>
      </c>
      <c r="U24" s="213" t="s">
        <v>346</v>
      </c>
      <c r="V24" s="213" t="s">
        <v>347</v>
      </c>
      <c r="W24" s="213" t="s">
        <v>312</v>
      </c>
      <c r="X24" s="213" t="s">
        <v>346</v>
      </c>
      <c r="Y24" s="213">
        <v>73405.77</v>
      </c>
    </row>
    <row r="25" spans="2:25" s="191" customFormat="1" x14ac:dyDescent="0.25">
      <c r="B25" s="213" t="s">
        <v>302</v>
      </c>
      <c r="C25" s="322" t="s">
        <v>378</v>
      </c>
      <c r="D25" s="322" t="s">
        <v>379</v>
      </c>
      <c r="E25" s="213" t="s">
        <v>380</v>
      </c>
      <c r="F25" s="213" t="s">
        <v>314</v>
      </c>
      <c r="G25" s="213" t="s">
        <v>346</v>
      </c>
      <c r="H25" s="213" t="s">
        <v>346</v>
      </c>
      <c r="I25" s="213" t="s">
        <v>346</v>
      </c>
      <c r="J25" s="213" t="s">
        <v>347</v>
      </c>
      <c r="K25" s="213" t="s">
        <v>346</v>
      </c>
      <c r="L25" s="213" t="s">
        <v>346</v>
      </c>
      <c r="M25" s="213" t="s">
        <v>346</v>
      </c>
      <c r="N25" s="213" t="s">
        <v>312</v>
      </c>
      <c r="O25" s="213" t="s">
        <v>346</v>
      </c>
      <c r="P25" s="213" t="s">
        <v>346</v>
      </c>
      <c r="Q25" s="213" t="s">
        <v>346</v>
      </c>
      <c r="R25" s="213" t="s">
        <v>346</v>
      </c>
      <c r="S25" s="213" t="s">
        <v>346</v>
      </c>
      <c r="T25" s="213" t="s">
        <v>346</v>
      </c>
      <c r="U25" s="213" t="s">
        <v>346</v>
      </c>
      <c r="V25" s="213" t="s">
        <v>347</v>
      </c>
      <c r="W25" s="213" t="s">
        <v>312</v>
      </c>
      <c r="X25" s="213" t="s">
        <v>346</v>
      </c>
      <c r="Y25" s="213">
        <v>190546.69</v>
      </c>
    </row>
    <row r="26" spans="2:25" s="191" customFormat="1" x14ac:dyDescent="0.25">
      <c r="B26" s="213" t="s">
        <v>302</v>
      </c>
      <c r="C26" s="322" t="s">
        <v>381</v>
      </c>
      <c r="D26" s="322" t="s">
        <v>382</v>
      </c>
      <c r="E26" s="213" t="s">
        <v>383</v>
      </c>
      <c r="F26" s="213" t="s">
        <v>314</v>
      </c>
      <c r="G26" s="213" t="s">
        <v>346</v>
      </c>
      <c r="H26" s="213" t="s">
        <v>346</v>
      </c>
      <c r="I26" s="213" t="s">
        <v>346</v>
      </c>
      <c r="J26" s="213" t="s">
        <v>347</v>
      </c>
      <c r="K26" s="213" t="s">
        <v>346</v>
      </c>
      <c r="L26" s="213" t="s">
        <v>346</v>
      </c>
      <c r="M26" s="213" t="s">
        <v>346</v>
      </c>
      <c r="N26" s="213" t="s">
        <v>312</v>
      </c>
      <c r="O26" s="213" t="s">
        <v>346</v>
      </c>
      <c r="P26" s="213" t="s">
        <v>346</v>
      </c>
      <c r="Q26" s="213" t="s">
        <v>346</v>
      </c>
      <c r="R26" s="213" t="s">
        <v>346</v>
      </c>
      <c r="S26" s="213" t="s">
        <v>346</v>
      </c>
      <c r="T26" s="213" t="s">
        <v>346</v>
      </c>
      <c r="U26" s="213" t="s">
        <v>346</v>
      </c>
      <c r="V26" s="213" t="s">
        <v>347</v>
      </c>
      <c r="W26" s="213" t="s">
        <v>312</v>
      </c>
      <c r="X26" s="213" t="s">
        <v>346</v>
      </c>
      <c r="Y26" s="213">
        <v>199418.93</v>
      </c>
    </row>
    <row r="27" spans="2:25" s="191" customFormat="1" x14ac:dyDescent="0.25">
      <c r="B27" s="213" t="s">
        <v>302</v>
      </c>
      <c r="C27" s="322" t="s">
        <v>384</v>
      </c>
      <c r="D27" s="322" t="s">
        <v>385</v>
      </c>
      <c r="E27" s="213" t="s">
        <v>904</v>
      </c>
      <c r="F27" s="213" t="s">
        <v>340</v>
      </c>
      <c r="G27" s="213" t="s">
        <v>346</v>
      </c>
      <c r="H27" s="213" t="s">
        <v>346</v>
      </c>
      <c r="I27" s="213" t="s">
        <v>346</v>
      </c>
      <c r="J27" s="213" t="s">
        <v>347</v>
      </c>
      <c r="K27" s="213" t="s">
        <v>346</v>
      </c>
      <c r="L27" s="213" t="s">
        <v>346</v>
      </c>
      <c r="M27" s="213" t="s">
        <v>346</v>
      </c>
      <c r="N27" s="213" t="s">
        <v>312</v>
      </c>
      <c r="O27" s="213" t="s">
        <v>346</v>
      </c>
      <c r="P27" s="213" t="s">
        <v>346</v>
      </c>
      <c r="Q27" s="213" t="s">
        <v>346</v>
      </c>
      <c r="R27" s="213" t="s">
        <v>346</v>
      </c>
      <c r="S27" s="213" t="s">
        <v>346</v>
      </c>
      <c r="T27" s="213" t="s">
        <v>346</v>
      </c>
      <c r="U27" s="213" t="s">
        <v>346</v>
      </c>
      <c r="V27" s="213" t="s">
        <v>347</v>
      </c>
      <c r="W27" s="213" t="s">
        <v>312</v>
      </c>
      <c r="X27" s="213" t="s">
        <v>346</v>
      </c>
      <c r="Y27" s="213">
        <v>189461.78</v>
      </c>
    </row>
    <row r="28" spans="2:25" s="191" customFormat="1" x14ac:dyDescent="0.25">
      <c r="B28" s="213" t="s">
        <v>302</v>
      </c>
      <c r="C28" s="322" t="s">
        <v>386</v>
      </c>
      <c r="D28" s="322" t="s">
        <v>387</v>
      </c>
      <c r="E28" s="213" t="s">
        <v>388</v>
      </c>
      <c r="F28" s="213" t="s">
        <v>340</v>
      </c>
      <c r="G28" s="213" t="s">
        <v>346</v>
      </c>
      <c r="H28" s="213" t="s">
        <v>346</v>
      </c>
      <c r="I28" s="213" t="s">
        <v>346</v>
      </c>
      <c r="J28" s="213" t="s">
        <v>347</v>
      </c>
      <c r="K28" s="213" t="s">
        <v>346</v>
      </c>
      <c r="L28" s="213" t="s">
        <v>346</v>
      </c>
      <c r="M28" s="213" t="s">
        <v>346</v>
      </c>
      <c r="N28" s="213" t="s">
        <v>312</v>
      </c>
      <c r="O28" s="213" t="s">
        <v>346</v>
      </c>
      <c r="P28" s="213" t="s">
        <v>346</v>
      </c>
      <c r="Q28" s="213" t="s">
        <v>346</v>
      </c>
      <c r="R28" s="213" t="s">
        <v>346</v>
      </c>
      <c r="S28" s="213" t="s">
        <v>346</v>
      </c>
      <c r="T28" s="213" t="s">
        <v>346</v>
      </c>
      <c r="U28" s="213" t="s">
        <v>346</v>
      </c>
      <c r="V28" s="213" t="s">
        <v>347</v>
      </c>
      <c r="W28" s="213" t="s">
        <v>312</v>
      </c>
      <c r="X28" s="213" t="s">
        <v>346</v>
      </c>
      <c r="Y28" s="213">
        <v>115596.41</v>
      </c>
    </row>
    <row r="29" spans="2:25" s="191" customFormat="1" x14ac:dyDescent="0.25">
      <c r="B29" s="213" t="s">
        <v>302</v>
      </c>
      <c r="C29" s="322" t="s">
        <v>392</v>
      </c>
      <c r="D29" s="322" t="s">
        <v>393</v>
      </c>
      <c r="E29" s="213" t="s">
        <v>394</v>
      </c>
      <c r="F29" s="213" t="s">
        <v>340</v>
      </c>
      <c r="G29" s="213" t="s">
        <v>346</v>
      </c>
      <c r="H29" s="213" t="s">
        <v>346</v>
      </c>
      <c r="I29" s="213" t="s">
        <v>346</v>
      </c>
      <c r="J29" s="213" t="s">
        <v>347</v>
      </c>
      <c r="K29" s="213" t="s">
        <v>346</v>
      </c>
      <c r="L29" s="213" t="s">
        <v>346</v>
      </c>
      <c r="M29" s="213" t="s">
        <v>346</v>
      </c>
      <c r="N29" s="213" t="s">
        <v>312</v>
      </c>
      <c r="O29" s="213" t="s">
        <v>346</v>
      </c>
      <c r="P29" s="213" t="s">
        <v>346</v>
      </c>
      <c r="Q29" s="213" t="s">
        <v>346</v>
      </c>
      <c r="R29" s="213" t="s">
        <v>346</v>
      </c>
      <c r="S29" s="213" t="s">
        <v>346</v>
      </c>
      <c r="T29" s="213" t="s">
        <v>346</v>
      </c>
      <c r="U29" s="213" t="s">
        <v>346</v>
      </c>
      <c r="V29" s="213" t="s">
        <v>347</v>
      </c>
      <c r="W29" s="213" t="s">
        <v>312</v>
      </c>
      <c r="X29" s="213" t="s">
        <v>346</v>
      </c>
      <c r="Y29" s="213">
        <v>112413.23</v>
      </c>
    </row>
    <row r="30" spans="2:25" s="191" customFormat="1" x14ac:dyDescent="0.25">
      <c r="B30" s="213" t="s">
        <v>302</v>
      </c>
      <c r="C30" s="322" t="s">
        <v>395</v>
      </c>
      <c r="D30" s="322" t="s">
        <v>396</v>
      </c>
      <c r="E30" s="213" t="s">
        <v>397</v>
      </c>
      <c r="F30" s="213" t="s">
        <v>340</v>
      </c>
      <c r="G30" s="213" t="s">
        <v>346</v>
      </c>
      <c r="H30" s="213" t="s">
        <v>346</v>
      </c>
      <c r="I30" s="213" t="s">
        <v>346</v>
      </c>
      <c r="J30" s="213" t="s">
        <v>347</v>
      </c>
      <c r="K30" s="213" t="s">
        <v>346</v>
      </c>
      <c r="L30" s="213" t="s">
        <v>346</v>
      </c>
      <c r="M30" s="213" t="s">
        <v>346</v>
      </c>
      <c r="N30" s="213" t="s">
        <v>312</v>
      </c>
      <c r="O30" s="213" t="s">
        <v>346</v>
      </c>
      <c r="P30" s="213" t="s">
        <v>346</v>
      </c>
      <c r="Q30" s="213" t="s">
        <v>346</v>
      </c>
      <c r="R30" s="213" t="s">
        <v>346</v>
      </c>
      <c r="S30" s="213" t="s">
        <v>346</v>
      </c>
      <c r="T30" s="213" t="s">
        <v>346</v>
      </c>
      <c r="U30" s="213" t="s">
        <v>346</v>
      </c>
      <c r="V30" s="213" t="s">
        <v>347</v>
      </c>
      <c r="W30" s="213" t="s">
        <v>312</v>
      </c>
      <c r="X30" s="213" t="s">
        <v>346</v>
      </c>
      <c r="Y30" s="213">
        <v>84687.86</v>
      </c>
    </row>
    <row r="31" spans="2:25" s="191" customFormat="1" x14ac:dyDescent="0.25">
      <c r="B31" s="213" t="s">
        <v>302</v>
      </c>
      <c r="C31" s="322" t="s">
        <v>398</v>
      </c>
      <c r="D31" s="322" t="s">
        <v>399</v>
      </c>
      <c r="E31" s="213" t="s">
        <v>400</v>
      </c>
      <c r="F31" s="213" t="s">
        <v>340</v>
      </c>
      <c r="G31" s="213" t="s">
        <v>346</v>
      </c>
      <c r="H31" s="213" t="s">
        <v>346</v>
      </c>
      <c r="I31" s="213" t="s">
        <v>346</v>
      </c>
      <c r="J31" s="213" t="s">
        <v>347</v>
      </c>
      <c r="K31" s="213" t="s">
        <v>346</v>
      </c>
      <c r="L31" s="213" t="s">
        <v>346</v>
      </c>
      <c r="M31" s="213" t="s">
        <v>346</v>
      </c>
      <c r="N31" s="213" t="s">
        <v>312</v>
      </c>
      <c r="O31" s="213" t="s">
        <v>346</v>
      </c>
      <c r="P31" s="213" t="s">
        <v>346</v>
      </c>
      <c r="Q31" s="213" t="s">
        <v>346</v>
      </c>
      <c r="R31" s="213" t="s">
        <v>346</v>
      </c>
      <c r="S31" s="213" t="s">
        <v>346</v>
      </c>
      <c r="T31" s="213" t="s">
        <v>346</v>
      </c>
      <c r="U31" s="213" t="s">
        <v>346</v>
      </c>
      <c r="V31" s="213" t="s">
        <v>347</v>
      </c>
      <c r="W31" s="213" t="s">
        <v>312</v>
      </c>
      <c r="X31" s="213" t="s">
        <v>346</v>
      </c>
      <c r="Y31" s="213">
        <v>187942.46</v>
      </c>
    </row>
    <row r="32" spans="2:25" s="191" customFormat="1" x14ac:dyDescent="0.25">
      <c r="B32" s="213" t="s">
        <v>302</v>
      </c>
      <c r="C32" s="322" t="s">
        <v>401</v>
      </c>
      <c r="D32" s="322" t="s">
        <v>402</v>
      </c>
      <c r="E32" s="213" t="s">
        <v>403</v>
      </c>
      <c r="F32" s="213" t="s">
        <v>340</v>
      </c>
      <c r="G32" s="213" t="s">
        <v>346</v>
      </c>
      <c r="H32" s="213" t="s">
        <v>346</v>
      </c>
      <c r="I32" s="213" t="s">
        <v>346</v>
      </c>
      <c r="J32" s="213" t="s">
        <v>347</v>
      </c>
      <c r="K32" s="213" t="s">
        <v>346</v>
      </c>
      <c r="L32" s="213" t="s">
        <v>346</v>
      </c>
      <c r="M32" s="213" t="s">
        <v>346</v>
      </c>
      <c r="N32" s="213" t="s">
        <v>312</v>
      </c>
      <c r="O32" s="213" t="s">
        <v>346</v>
      </c>
      <c r="P32" s="213" t="s">
        <v>346</v>
      </c>
      <c r="Q32" s="213" t="s">
        <v>346</v>
      </c>
      <c r="R32" s="213" t="s">
        <v>346</v>
      </c>
      <c r="S32" s="213" t="s">
        <v>346</v>
      </c>
      <c r="T32" s="213" t="s">
        <v>346</v>
      </c>
      <c r="U32" s="213" t="s">
        <v>346</v>
      </c>
      <c r="V32" s="213" t="s">
        <v>347</v>
      </c>
      <c r="W32" s="213" t="s">
        <v>312</v>
      </c>
      <c r="X32" s="213" t="s">
        <v>346</v>
      </c>
      <c r="Y32" s="213">
        <v>136253.04999999999</v>
      </c>
    </row>
    <row r="33" spans="2:25" s="191" customFormat="1" x14ac:dyDescent="0.25">
      <c r="B33" s="213" t="s">
        <v>302</v>
      </c>
      <c r="C33" s="322" t="s">
        <v>404</v>
      </c>
      <c r="D33" s="322" t="s">
        <v>405</v>
      </c>
      <c r="E33" s="213" t="s">
        <v>406</v>
      </c>
      <c r="F33" s="213" t="s">
        <v>340</v>
      </c>
      <c r="G33" s="213" t="s">
        <v>346</v>
      </c>
      <c r="H33" s="213" t="s">
        <v>346</v>
      </c>
      <c r="I33" s="213" t="s">
        <v>346</v>
      </c>
      <c r="J33" s="213" t="s">
        <v>347</v>
      </c>
      <c r="K33" s="213" t="s">
        <v>346</v>
      </c>
      <c r="L33" s="213" t="s">
        <v>346</v>
      </c>
      <c r="M33" s="213" t="s">
        <v>346</v>
      </c>
      <c r="N33" s="213" t="s">
        <v>312</v>
      </c>
      <c r="O33" s="213" t="s">
        <v>346</v>
      </c>
      <c r="P33" s="213" t="s">
        <v>346</v>
      </c>
      <c r="Q33" s="213" t="s">
        <v>346</v>
      </c>
      <c r="R33" s="213" t="s">
        <v>346</v>
      </c>
      <c r="S33" s="213" t="s">
        <v>346</v>
      </c>
      <c r="T33" s="213" t="s">
        <v>346</v>
      </c>
      <c r="U33" s="213" t="s">
        <v>346</v>
      </c>
      <c r="V33" s="213" t="s">
        <v>347</v>
      </c>
      <c r="W33" s="213" t="s">
        <v>312</v>
      </c>
      <c r="X33" s="213" t="s">
        <v>346</v>
      </c>
      <c r="Y33" s="213">
        <v>129401.74</v>
      </c>
    </row>
    <row r="34" spans="2:25" s="191" customFormat="1" x14ac:dyDescent="0.25">
      <c r="B34" s="213" t="s">
        <v>302</v>
      </c>
      <c r="C34" s="322" t="s">
        <v>407</v>
      </c>
      <c r="D34" s="322" t="s">
        <v>408</v>
      </c>
      <c r="E34" s="213" t="s">
        <v>409</v>
      </c>
      <c r="F34" s="213" t="s">
        <v>340</v>
      </c>
      <c r="G34" s="213" t="s">
        <v>346</v>
      </c>
      <c r="H34" s="213" t="s">
        <v>346</v>
      </c>
      <c r="I34" s="213" t="s">
        <v>346</v>
      </c>
      <c r="J34" s="213" t="s">
        <v>347</v>
      </c>
      <c r="K34" s="213" t="s">
        <v>346</v>
      </c>
      <c r="L34" s="213" t="s">
        <v>346</v>
      </c>
      <c r="M34" s="213" t="s">
        <v>346</v>
      </c>
      <c r="N34" s="213" t="s">
        <v>312</v>
      </c>
      <c r="O34" s="213" t="s">
        <v>346</v>
      </c>
      <c r="P34" s="213" t="s">
        <v>346</v>
      </c>
      <c r="Q34" s="213" t="s">
        <v>346</v>
      </c>
      <c r="R34" s="213" t="s">
        <v>346</v>
      </c>
      <c r="S34" s="213" t="s">
        <v>346</v>
      </c>
      <c r="T34" s="213" t="s">
        <v>346</v>
      </c>
      <c r="U34" s="213" t="s">
        <v>346</v>
      </c>
      <c r="V34" s="213" t="s">
        <v>347</v>
      </c>
      <c r="W34" s="213" t="s">
        <v>312</v>
      </c>
      <c r="X34" s="213" t="s">
        <v>346</v>
      </c>
      <c r="Y34" s="213">
        <v>192551.91</v>
      </c>
    </row>
    <row r="35" spans="2:25" s="191" customFormat="1" x14ac:dyDescent="0.25">
      <c r="B35" s="213" t="s">
        <v>302</v>
      </c>
      <c r="C35" s="322" t="s">
        <v>410</v>
      </c>
      <c r="D35" s="322" t="s">
        <v>411</v>
      </c>
      <c r="E35" s="213" t="s">
        <v>412</v>
      </c>
      <c r="F35" s="213" t="s">
        <v>340</v>
      </c>
      <c r="G35" s="213" t="s">
        <v>346</v>
      </c>
      <c r="H35" s="213" t="s">
        <v>346</v>
      </c>
      <c r="I35" s="213" t="s">
        <v>346</v>
      </c>
      <c r="J35" s="213" t="s">
        <v>347</v>
      </c>
      <c r="K35" s="213" t="s">
        <v>346</v>
      </c>
      <c r="L35" s="213" t="s">
        <v>346</v>
      </c>
      <c r="M35" s="213" t="s">
        <v>346</v>
      </c>
      <c r="N35" s="213" t="s">
        <v>312</v>
      </c>
      <c r="O35" s="213" t="s">
        <v>346</v>
      </c>
      <c r="P35" s="213" t="s">
        <v>346</v>
      </c>
      <c r="Q35" s="213" t="s">
        <v>346</v>
      </c>
      <c r="R35" s="213" t="s">
        <v>346</v>
      </c>
      <c r="S35" s="213" t="s">
        <v>346</v>
      </c>
      <c r="T35" s="213" t="s">
        <v>346</v>
      </c>
      <c r="U35" s="213" t="s">
        <v>346</v>
      </c>
      <c r="V35" s="213" t="s">
        <v>347</v>
      </c>
      <c r="W35" s="213" t="s">
        <v>312</v>
      </c>
      <c r="X35" s="213" t="s">
        <v>346</v>
      </c>
      <c r="Y35" s="213">
        <v>148894.9</v>
      </c>
    </row>
    <row r="36" spans="2:25" s="191" customFormat="1" x14ac:dyDescent="0.25">
      <c r="B36" s="213" t="s">
        <v>302</v>
      </c>
      <c r="C36" s="322" t="s">
        <v>413</v>
      </c>
      <c r="D36" s="322" t="s">
        <v>414</v>
      </c>
      <c r="E36" s="213" t="s">
        <v>415</v>
      </c>
      <c r="F36" s="213" t="s">
        <v>314</v>
      </c>
      <c r="G36" s="213" t="s">
        <v>346</v>
      </c>
      <c r="H36" s="213" t="s">
        <v>346</v>
      </c>
      <c r="I36" s="213" t="s">
        <v>346</v>
      </c>
      <c r="J36" s="213" t="s">
        <v>347</v>
      </c>
      <c r="K36" s="213" t="s">
        <v>346</v>
      </c>
      <c r="L36" s="213" t="s">
        <v>346</v>
      </c>
      <c r="M36" s="213" t="s">
        <v>346</v>
      </c>
      <c r="N36" s="213" t="s">
        <v>312</v>
      </c>
      <c r="O36" s="213" t="s">
        <v>346</v>
      </c>
      <c r="P36" s="213" t="s">
        <v>346</v>
      </c>
      <c r="Q36" s="213" t="s">
        <v>346</v>
      </c>
      <c r="R36" s="213" t="s">
        <v>346</v>
      </c>
      <c r="S36" s="213" t="s">
        <v>346</v>
      </c>
      <c r="T36" s="213" t="s">
        <v>346</v>
      </c>
      <c r="U36" s="213" t="s">
        <v>346</v>
      </c>
      <c r="V36" s="213" t="s">
        <v>347</v>
      </c>
      <c r="W36" s="213" t="s">
        <v>312</v>
      </c>
      <c r="X36" s="213" t="s">
        <v>346</v>
      </c>
      <c r="Y36" s="213">
        <v>171398.58</v>
      </c>
    </row>
    <row r="37" spans="2:25" s="191" customFormat="1" x14ac:dyDescent="0.25">
      <c r="B37" s="213" t="s">
        <v>302</v>
      </c>
      <c r="C37" s="322" t="s">
        <v>416</v>
      </c>
      <c r="D37" s="322" t="s">
        <v>417</v>
      </c>
      <c r="E37" s="213" t="s">
        <v>418</v>
      </c>
      <c r="F37" s="213" t="s">
        <v>340</v>
      </c>
      <c r="G37" s="213" t="s">
        <v>346</v>
      </c>
      <c r="H37" s="213" t="s">
        <v>346</v>
      </c>
      <c r="I37" s="213" t="s">
        <v>346</v>
      </c>
      <c r="J37" s="213" t="s">
        <v>347</v>
      </c>
      <c r="K37" s="213" t="s">
        <v>346</v>
      </c>
      <c r="L37" s="213" t="s">
        <v>346</v>
      </c>
      <c r="M37" s="213" t="s">
        <v>346</v>
      </c>
      <c r="N37" s="213" t="s">
        <v>312</v>
      </c>
      <c r="O37" s="213" t="s">
        <v>346</v>
      </c>
      <c r="P37" s="213" t="s">
        <v>346</v>
      </c>
      <c r="Q37" s="213" t="s">
        <v>346</v>
      </c>
      <c r="R37" s="213" t="s">
        <v>346</v>
      </c>
      <c r="S37" s="213" t="s">
        <v>346</v>
      </c>
      <c r="T37" s="213" t="s">
        <v>346</v>
      </c>
      <c r="U37" s="213" t="s">
        <v>346</v>
      </c>
      <c r="V37" s="213" t="s">
        <v>347</v>
      </c>
      <c r="W37" s="213" t="s">
        <v>312</v>
      </c>
      <c r="X37" s="213" t="s">
        <v>346</v>
      </c>
      <c r="Y37" s="213">
        <v>68829.31</v>
      </c>
    </row>
    <row r="38" spans="2:25" s="191" customFormat="1" x14ac:dyDescent="0.25">
      <c r="B38" s="213" t="s">
        <v>302</v>
      </c>
      <c r="C38" s="322" t="s">
        <v>419</v>
      </c>
      <c r="D38" s="322" t="s">
        <v>420</v>
      </c>
      <c r="E38" s="213" t="s">
        <v>421</v>
      </c>
      <c r="F38" s="213" t="s">
        <v>340</v>
      </c>
      <c r="G38" s="213" t="s">
        <v>346</v>
      </c>
      <c r="H38" s="213" t="s">
        <v>346</v>
      </c>
      <c r="I38" s="213" t="s">
        <v>346</v>
      </c>
      <c r="J38" s="213" t="s">
        <v>347</v>
      </c>
      <c r="K38" s="213" t="s">
        <v>346</v>
      </c>
      <c r="L38" s="213" t="s">
        <v>346</v>
      </c>
      <c r="M38" s="213" t="s">
        <v>346</v>
      </c>
      <c r="N38" s="213" t="s">
        <v>312</v>
      </c>
      <c r="O38" s="213" t="s">
        <v>346</v>
      </c>
      <c r="P38" s="213" t="s">
        <v>346</v>
      </c>
      <c r="Q38" s="213" t="s">
        <v>346</v>
      </c>
      <c r="R38" s="213" t="s">
        <v>346</v>
      </c>
      <c r="S38" s="213" t="s">
        <v>346</v>
      </c>
      <c r="T38" s="213" t="s">
        <v>346</v>
      </c>
      <c r="U38" s="213" t="s">
        <v>346</v>
      </c>
      <c r="V38" s="213" t="s">
        <v>347</v>
      </c>
      <c r="W38" s="213" t="s">
        <v>312</v>
      </c>
      <c r="X38" s="213" t="s">
        <v>346</v>
      </c>
      <c r="Y38" s="213">
        <v>68178.58</v>
      </c>
    </row>
    <row r="39" spans="2:25" s="191" customFormat="1" x14ac:dyDescent="0.25">
      <c r="B39" s="213" t="s">
        <v>302</v>
      </c>
      <c r="C39" s="322" t="s">
        <v>303</v>
      </c>
      <c r="D39" s="322" t="s">
        <v>304</v>
      </c>
      <c r="E39" s="213" t="s">
        <v>305</v>
      </c>
      <c r="F39" s="213" t="s">
        <v>314</v>
      </c>
      <c r="G39" s="213" t="s">
        <v>346</v>
      </c>
      <c r="H39" s="213" t="s">
        <v>346</v>
      </c>
      <c r="I39" s="213" t="s">
        <v>346</v>
      </c>
      <c r="J39" s="213" t="s">
        <v>347</v>
      </c>
      <c r="K39" s="213" t="s">
        <v>346</v>
      </c>
      <c r="L39" s="213" t="s">
        <v>346</v>
      </c>
      <c r="M39" s="213" t="s">
        <v>346</v>
      </c>
      <c r="N39" s="213" t="s">
        <v>312</v>
      </c>
      <c r="O39" s="213" t="s">
        <v>346</v>
      </c>
      <c r="P39" s="213" t="s">
        <v>346</v>
      </c>
      <c r="Q39" s="213" t="s">
        <v>346</v>
      </c>
      <c r="R39" s="213" t="s">
        <v>346</v>
      </c>
      <c r="S39" s="213" t="s">
        <v>346</v>
      </c>
      <c r="T39" s="213" t="s">
        <v>346</v>
      </c>
      <c r="U39" s="213" t="s">
        <v>346</v>
      </c>
      <c r="V39" s="213" t="s">
        <v>347</v>
      </c>
      <c r="W39" s="213" t="s">
        <v>312</v>
      </c>
      <c r="X39" s="213" t="s">
        <v>346</v>
      </c>
      <c r="Y39" s="213">
        <v>73795.78</v>
      </c>
    </row>
    <row r="40" spans="2:25" s="191" customFormat="1" x14ac:dyDescent="0.25">
      <c r="B40" s="213" t="s">
        <v>302</v>
      </c>
      <c r="C40" s="322" t="s">
        <v>422</v>
      </c>
      <c r="D40" s="322" t="s">
        <v>423</v>
      </c>
      <c r="E40" s="213" t="s">
        <v>424</v>
      </c>
      <c r="F40" s="213" t="s">
        <v>314</v>
      </c>
      <c r="G40" s="213" t="s">
        <v>346</v>
      </c>
      <c r="H40" s="213" t="s">
        <v>346</v>
      </c>
      <c r="I40" s="213" t="s">
        <v>346</v>
      </c>
      <c r="J40" s="213" t="s">
        <v>346</v>
      </c>
      <c r="K40" s="213" t="s">
        <v>346</v>
      </c>
      <c r="L40" s="213" t="s">
        <v>346</v>
      </c>
      <c r="M40" s="213" t="s">
        <v>347</v>
      </c>
      <c r="N40" s="213" t="s">
        <v>312</v>
      </c>
      <c r="O40" s="213" t="s">
        <v>346</v>
      </c>
      <c r="P40" s="213" t="s">
        <v>346</v>
      </c>
      <c r="Q40" s="213" t="s">
        <v>346</v>
      </c>
      <c r="R40" s="213" t="s">
        <v>346</v>
      </c>
      <c r="S40" s="213" t="s">
        <v>346</v>
      </c>
      <c r="T40" s="213" t="s">
        <v>346</v>
      </c>
      <c r="U40" s="213" t="s">
        <v>346</v>
      </c>
      <c r="V40" s="213" t="s">
        <v>347</v>
      </c>
      <c r="W40" s="213" t="s">
        <v>312</v>
      </c>
      <c r="X40" s="213" t="s">
        <v>346</v>
      </c>
      <c r="Y40" s="213">
        <v>161655.01999999999</v>
      </c>
    </row>
    <row r="41" spans="2:25" s="191" customFormat="1" x14ac:dyDescent="0.25">
      <c r="B41" s="213" t="s">
        <v>302</v>
      </c>
      <c r="C41" s="322" t="s">
        <v>425</v>
      </c>
      <c r="D41" s="322" t="s">
        <v>426</v>
      </c>
      <c r="E41" s="213" t="s">
        <v>427</v>
      </c>
      <c r="F41" s="213" t="s">
        <v>314</v>
      </c>
      <c r="G41" s="213" t="s">
        <v>346</v>
      </c>
      <c r="H41" s="213" t="s">
        <v>346</v>
      </c>
      <c r="I41" s="213" t="s">
        <v>346</v>
      </c>
      <c r="J41" s="213" t="s">
        <v>346</v>
      </c>
      <c r="K41" s="213" t="s">
        <v>346</v>
      </c>
      <c r="L41" s="213" t="s">
        <v>346</v>
      </c>
      <c r="M41" s="213" t="s">
        <v>347</v>
      </c>
      <c r="N41" s="213" t="s">
        <v>428</v>
      </c>
      <c r="O41" s="213" t="s">
        <v>346</v>
      </c>
      <c r="P41" s="213" t="s">
        <v>346</v>
      </c>
      <c r="Q41" s="213" t="s">
        <v>346</v>
      </c>
      <c r="R41" s="213" t="s">
        <v>346</v>
      </c>
      <c r="S41" s="213" t="s">
        <v>346</v>
      </c>
      <c r="T41" s="213" t="s">
        <v>346</v>
      </c>
      <c r="U41" s="213" t="s">
        <v>346</v>
      </c>
      <c r="V41" s="213" t="s">
        <v>347</v>
      </c>
      <c r="W41" s="213" t="s">
        <v>428</v>
      </c>
      <c r="X41" s="213" t="s">
        <v>346</v>
      </c>
      <c r="Y41" s="213">
        <v>129184.25</v>
      </c>
    </row>
    <row r="42" spans="2:25" s="191" customFormat="1" x14ac:dyDescent="0.25">
      <c r="B42" s="213" t="s">
        <v>302</v>
      </c>
      <c r="C42" s="322" t="s">
        <v>429</v>
      </c>
      <c r="D42" s="322" t="s">
        <v>430</v>
      </c>
      <c r="E42" s="213" t="s">
        <v>431</v>
      </c>
      <c r="F42" s="213" t="s">
        <v>314</v>
      </c>
      <c r="G42" s="213" t="s">
        <v>346</v>
      </c>
      <c r="H42" s="213" t="s">
        <v>346</v>
      </c>
      <c r="I42" s="213" t="s">
        <v>346</v>
      </c>
      <c r="J42" s="213" t="s">
        <v>346</v>
      </c>
      <c r="K42" s="213" t="s">
        <v>346</v>
      </c>
      <c r="L42" s="213" t="s">
        <v>346</v>
      </c>
      <c r="M42" s="213" t="s">
        <v>347</v>
      </c>
      <c r="N42" s="213" t="s">
        <v>312</v>
      </c>
      <c r="O42" s="213" t="s">
        <v>346</v>
      </c>
      <c r="P42" s="213" t="s">
        <v>346</v>
      </c>
      <c r="Q42" s="213" t="s">
        <v>346</v>
      </c>
      <c r="R42" s="213" t="s">
        <v>346</v>
      </c>
      <c r="S42" s="213" t="s">
        <v>346</v>
      </c>
      <c r="T42" s="213" t="s">
        <v>346</v>
      </c>
      <c r="U42" s="213" t="s">
        <v>346</v>
      </c>
      <c r="V42" s="213" t="s">
        <v>347</v>
      </c>
      <c r="W42" s="213" t="s">
        <v>312</v>
      </c>
      <c r="X42" s="213" t="s">
        <v>346</v>
      </c>
      <c r="Y42" s="213">
        <v>137167.72</v>
      </c>
    </row>
    <row r="43" spans="2:25" s="191" customFormat="1" x14ac:dyDescent="0.25">
      <c r="B43" s="213" t="s">
        <v>302</v>
      </c>
      <c r="C43" s="322" t="s">
        <v>432</v>
      </c>
      <c r="D43" s="322" t="s">
        <v>433</v>
      </c>
      <c r="E43" s="213" t="s">
        <v>434</v>
      </c>
      <c r="F43" s="213" t="s">
        <v>314</v>
      </c>
      <c r="G43" s="213" t="s">
        <v>346</v>
      </c>
      <c r="H43" s="213" t="s">
        <v>346</v>
      </c>
      <c r="I43" s="213" t="s">
        <v>346</v>
      </c>
      <c r="J43" s="213" t="s">
        <v>346</v>
      </c>
      <c r="K43" s="213" t="s">
        <v>346</v>
      </c>
      <c r="L43" s="213" t="s">
        <v>346</v>
      </c>
      <c r="M43" s="213" t="s">
        <v>347</v>
      </c>
      <c r="N43" s="213" t="s">
        <v>312</v>
      </c>
      <c r="O43" s="213" t="s">
        <v>346</v>
      </c>
      <c r="P43" s="213" t="s">
        <v>346</v>
      </c>
      <c r="Q43" s="213" t="s">
        <v>346</v>
      </c>
      <c r="R43" s="213" t="s">
        <v>346</v>
      </c>
      <c r="S43" s="213" t="s">
        <v>346</v>
      </c>
      <c r="T43" s="213" t="s">
        <v>346</v>
      </c>
      <c r="U43" s="213" t="s">
        <v>346</v>
      </c>
      <c r="V43" s="213" t="s">
        <v>347</v>
      </c>
      <c r="W43" s="213" t="s">
        <v>312</v>
      </c>
      <c r="X43" s="213" t="s">
        <v>346</v>
      </c>
      <c r="Y43" s="213">
        <v>139232.4</v>
      </c>
    </row>
    <row r="44" spans="2:25" s="191" customFormat="1" x14ac:dyDescent="0.25">
      <c r="B44" s="213" t="s">
        <v>302</v>
      </c>
      <c r="C44" s="322" t="s">
        <v>435</v>
      </c>
      <c r="D44" s="322" t="s">
        <v>436</v>
      </c>
      <c r="E44" s="213" t="s">
        <v>437</v>
      </c>
      <c r="F44" s="213" t="s">
        <v>314</v>
      </c>
      <c r="G44" s="213" t="s">
        <v>346</v>
      </c>
      <c r="H44" s="213" t="s">
        <v>346</v>
      </c>
      <c r="I44" s="213" t="s">
        <v>346</v>
      </c>
      <c r="J44" s="213" t="s">
        <v>346</v>
      </c>
      <c r="K44" s="213" t="s">
        <v>346</v>
      </c>
      <c r="L44" s="213" t="s">
        <v>346</v>
      </c>
      <c r="M44" s="213" t="s">
        <v>347</v>
      </c>
      <c r="N44" s="213" t="s">
        <v>312</v>
      </c>
      <c r="O44" s="213" t="s">
        <v>346</v>
      </c>
      <c r="P44" s="213" t="s">
        <v>346</v>
      </c>
      <c r="Q44" s="213" t="s">
        <v>346</v>
      </c>
      <c r="R44" s="213" t="s">
        <v>346</v>
      </c>
      <c r="S44" s="213" t="s">
        <v>346</v>
      </c>
      <c r="T44" s="213" t="s">
        <v>346</v>
      </c>
      <c r="U44" s="213" t="s">
        <v>346</v>
      </c>
      <c r="V44" s="213" t="s">
        <v>347</v>
      </c>
      <c r="W44" s="213" t="s">
        <v>312</v>
      </c>
      <c r="X44" s="213" t="s">
        <v>346</v>
      </c>
      <c r="Y44" s="213">
        <v>172171.53</v>
      </c>
    </row>
    <row r="45" spans="2:25" s="191" customFormat="1" x14ac:dyDescent="0.25">
      <c r="B45" s="213" t="s">
        <v>302</v>
      </c>
      <c r="C45" s="322" t="s">
        <v>438</v>
      </c>
      <c r="D45" s="322" t="s">
        <v>439</v>
      </c>
      <c r="E45" s="213" t="s">
        <v>440</v>
      </c>
      <c r="F45" s="213" t="s">
        <v>314</v>
      </c>
      <c r="G45" s="213" t="s">
        <v>346</v>
      </c>
      <c r="H45" s="213" t="s">
        <v>346</v>
      </c>
      <c r="I45" s="213" t="s">
        <v>346</v>
      </c>
      <c r="J45" s="213" t="s">
        <v>346</v>
      </c>
      <c r="K45" s="213" t="s">
        <v>346</v>
      </c>
      <c r="L45" s="213" t="s">
        <v>346</v>
      </c>
      <c r="M45" s="213" t="s">
        <v>347</v>
      </c>
      <c r="N45" s="213" t="s">
        <v>312</v>
      </c>
      <c r="O45" s="213" t="s">
        <v>346</v>
      </c>
      <c r="P45" s="213" t="s">
        <v>346</v>
      </c>
      <c r="Q45" s="213" t="s">
        <v>346</v>
      </c>
      <c r="R45" s="213" t="s">
        <v>346</v>
      </c>
      <c r="S45" s="213" t="s">
        <v>346</v>
      </c>
      <c r="T45" s="213" t="s">
        <v>346</v>
      </c>
      <c r="U45" s="213" t="s">
        <v>346</v>
      </c>
      <c r="V45" s="213" t="s">
        <v>347</v>
      </c>
      <c r="W45" s="213" t="s">
        <v>312</v>
      </c>
      <c r="X45" s="213" t="s">
        <v>346</v>
      </c>
      <c r="Y45" s="213">
        <v>105956.57</v>
      </c>
    </row>
    <row r="46" spans="2:25" s="191" customFormat="1" x14ac:dyDescent="0.25">
      <c r="B46" s="213" t="s">
        <v>302</v>
      </c>
      <c r="C46" s="322" t="s">
        <v>441</v>
      </c>
      <c r="D46" s="322" t="s">
        <v>442</v>
      </c>
      <c r="E46" s="213" t="s">
        <v>443</v>
      </c>
      <c r="F46" s="213" t="s">
        <v>314</v>
      </c>
      <c r="G46" s="213" t="s">
        <v>346</v>
      </c>
      <c r="H46" s="213" t="s">
        <v>346</v>
      </c>
      <c r="I46" s="213" t="s">
        <v>346</v>
      </c>
      <c r="J46" s="213" t="s">
        <v>346</v>
      </c>
      <c r="K46" s="213" t="s">
        <v>346</v>
      </c>
      <c r="L46" s="213" t="s">
        <v>346</v>
      </c>
      <c r="M46" s="213" t="s">
        <v>347</v>
      </c>
      <c r="N46" s="213" t="s">
        <v>312</v>
      </c>
      <c r="O46" s="213" t="s">
        <v>346</v>
      </c>
      <c r="P46" s="213" t="s">
        <v>346</v>
      </c>
      <c r="Q46" s="213" t="s">
        <v>346</v>
      </c>
      <c r="R46" s="213" t="s">
        <v>346</v>
      </c>
      <c r="S46" s="213" t="s">
        <v>346</v>
      </c>
      <c r="T46" s="213" t="s">
        <v>346</v>
      </c>
      <c r="U46" s="213" t="s">
        <v>346</v>
      </c>
      <c r="V46" s="213" t="s">
        <v>347</v>
      </c>
      <c r="W46" s="213" t="s">
        <v>312</v>
      </c>
      <c r="X46" s="213" t="s">
        <v>346</v>
      </c>
      <c r="Y46" s="213">
        <v>124764.82</v>
      </c>
    </row>
    <row r="47" spans="2:25" s="191" customFormat="1" x14ac:dyDescent="0.25">
      <c r="B47" s="213" t="s">
        <v>302</v>
      </c>
      <c r="C47" s="322" t="s">
        <v>444</v>
      </c>
      <c r="D47" s="322" t="s">
        <v>445</v>
      </c>
      <c r="E47" s="213" t="s">
        <v>446</v>
      </c>
      <c r="F47" s="213" t="s">
        <v>314</v>
      </c>
      <c r="G47" s="213" t="s">
        <v>346</v>
      </c>
      <c r="H47" s="213" t="s">
        <v>346</v>
      </c>
      <c r="I47" s="213" t="s">
        <v>346</v>
      </c>
      <c r="J47" s="213" t="s">
        <v>346</v>
      </c>
      <c r="K47" s="213" t="s">
        <v>346</v>
      </c>
      <c r="L47" s="213" t="s">
        <v>346</v>
      </c>
      <c r="M47" s="213" t="s">
        <v>347</v>
      </c>
      <c r="N47" s="213" t="s">
        <v>312</v>
      </c>
      <c r="O47" s="213" t="s">
        <v>346</v>
      </c>
      <c r="P47" s="213" t="s">
        <v>346</v>
      </c>
      <c r="Q47" s="213" t="s">
        <v>346</v>
      </c>
      <c r="R47" s="213" t="s">
        <v>346</v>
      </c>
      <c r="S47" s="213" t="s">
        <v>346</v>
      </c>
      <c r="T47" s="213" t="s">
        <v>346</v>
      </c>
      <c r="U47" s="213" t="s">
        <v>346</v>
      </c>
      <c r="V47" s="213" t="s">
        <v>347</v>
      </c>
      <c r="W47" s="213" t="s">
        <v>312</v>
      </c>
      <c r="X47" s="213" t="s">
        <v>346</v>
      </c>
      <c r="Y47" s="213">
        <v>179322.91</v>
      </c>
    </row>
    <row r="48" spans="2:25" s="191" customFormat="1" x14ac:dyDescent="0.25">
      <c r="B48" s="213" t="s">
        <v>302</v>
      </c>
      <c r="C48" s="322" t="s">
        <v>447</v>
      </c>
      <c r="D48" s="322" t="s">
        <v>448</v>
      </c>
      <c r="E48" s="213" t="s">
        <v>449</v>
      </c>
      <c r="F48" s="213" t="s">
        <v>314</v>
      </c>
      <c r="G48" s="213" t="s">
        <v>346</v>
      </c>
      <c r="H48" s="213" t="s">
        <v>346</v>
      </c>
      <c r="I48" s="213" t="s">
        <v>346</v>
      </c>
      <c r="J48" s="213" t="s">
        <v>346</v>
      </c>
      <c r="K48" s="213" t="s">
        <v>346</v>
      </c>
      <c r="L48" s="213" t="s">
        <v>346</v>
      </c>
      <c r="M48" s="213" t="s">
        <v>347</v>
      </c>
      <c r="N48" s="213" t="s">
        <v>312</v>
      </c>
      <c r="O48" s="213" t="s">
        <v>346</v>
      </c>
      <c r="P48" s="213" t="s">
        <v>346</v>
      </c>
      <c r="Q48" s="213" t="s">
        <v>346</v>
      </c>
      <c r="R48" s="213" t="s">
        <v>346</v>
      </c>
      <c r="S48" s="213" t="s">
        <v>346</v>
      </c>
      <c r="T48" s="213" t="s">
        <v>346</v>
      </c>
      <c r="U48" s="213" t="s">
        <v>346</v>
      </c>
      <c r="V48" s="213" t="s">
        <v>347</v>
      </c>
      <c r="W48" s="213" t="s">
        <v>312</v>
      </c>
      <c r="X48" s="213" t="s">
        <v>346</v>
      </c>
      <c r="Y48" s="213">
        <v>161701.78</v>
      </c>
    </row>
    <row r="49" spans="2:25" s="191" customFormat="1" x14ac:dyDescent="0.25">
      <c r="B49" s="213" t="s">
        <v>302</v>
      </c>
      <c r="C49" s="322" t="s">
        <v>450</v>
      </c>
      <c r="D49" s="322" t="s">
        <v>451</v>
      </c>
      <c r="E49" s="213" t="s">
        <v>452</v>
      </c>
      <c r="F49" s="213" t="s">
        <v>314</v>
      </c>
      <c r="G49" s="213" t="s">
        <v>346</v>
      </c>
      <c r="H49" s="213" t="s">
        <v>346</v>
      </c>
      <c r="I49" s="213" t="s">
        <v>346</v>
      </c>
      <c r="J49" s="213" t="s">
        <v>346</v>
      </c>
      <c r="K49" s="213" t="s">
        <v>346</v>
      </c>
      <c r="L49" s="213" t="s">
        <v>346</v>
      </c>
      <c r="M49" s="213" t="s">
        <v>347</v>
      </c>
      <c r="N49" s="213" t="s">
        <v>312</v>
      </c>
      <c r="O49" s="213" t="s">
        <v>346</v>
      </c>
      <c r="P49" s="213" t="s">
        <v>346</v>
      </c>
      <c r="Q49" s="213" t="s">
        <v>346</v>
      </c>
      <c r="R49" s="213" t="s">
        <v>346</v>
      </c>
      <c r="S49" s="213" t="s">
        <v>346</v>
      </c>
      <c r="T49" s="213" t="s">
        <v>346</v>
      </c>
      <c r="U49" s="213" t="s">
        <v>346</v>
      </c>
      <c r="V49" s="213" t="s">
        <v>347</v>
      </c>
      <c r="W49" s="213" t="s">
        <v>312</v>
      </c>
      <c r="X49" s="213" t="s">
        <v>346</v>
      </c>
      <c r="Y49" s="213">
        <v>93797.08</v>
      </c>
    </row>
    <row r="50" spans="2:25" s="191" customFormat="1" x14ac:dyDescent="0.25">
      <c r="B50" s="213" t="s">
        <v>302</v>
      </c>
      <c r="C50" s="322" t="s">
        <v>453</v>
      </c>
      <c r="D50" s="322" t="s">
        <v>454</v>
      </c>
      <c r="E50" s="213" t="s">
        <v>455</v>
      </c>
      <c r="F50" s="213" t="s">
        <v>314</v>
      </c>
      <c r="G50" s="213" t="s">
        <v>346</v>
      </c>
      <c r="H50" s="213" t="s">
        <v>346</v>
      </c>
      <c r="I50" s="213" t="s">
        <v>346</v>
      </c>
      <c r="J50" s="213" t="s">
        <v>346</v>
      </c>
      <c r="K50" s="213" t="s">
        <v>346</v>
      </c>
      <c r="L50" s="213" t="s">
        <v>346</v>
      </c>
      <c r="M50" s="213" t="s">
        <v>347</v>
      </c>
      <c r="N50" s="213" t="s">
        <v>312</v>
      </c>
      <c r="O50" s="213" t="s">
        <v>346</v>
      </c>
      <c r="P50" s="213" t="s">
        <v>346</v>
      </c>
      <c r="Q50" s="213" t="s">
        <v>346</v>
      </c>
      <c r="R50" s="213" t="s">
        <v>346</v>
      </c>
      <c r="S50" s="213" t="s">
        <v>346</v>
      </c>
      <c r="T50" s="213" t="s">
        <v>346</v>
      </c>
      <c r="U50" s="213" t="s">
        <v>346</v>
      </c>
      <c r="V50" s="213" t="s">
        <v>347</v>
      </c>
      <c r="W50" s="213" t="s">
        <v>312</v>
      </c>
      <c r="X50" s="213" t="s">
        <v>346</v>
      </c>
      <c r="Y50" s="213">
        <v>153277.16</v>
      </c>
    </row>
    <row r="51" spans="2:25" s="191" customFormat="1" x14ac:dyDescent="0.25">
      <c r="B51" s="213" t="s">
        <v>302</v>
      </c>
      <c r="C51" s="322" t="s">
        <v>456</v>
      </c>
      <c r="D51" s="322" t="s">
        <v>457</v>
      </c>
      <c r="E51" s="213" t="s">
        <v>458</v>
      </c>
      <c r="F51" s="213" t="s">
        <v>314</v>
      </c>
      <c r="G51" s="213" t="s">
        <v>346</v>
      </c>
      <c r="H51" s="213" t="s">
        <v>346</v>
      </c>
      <c r="I51" s="213" t="s">
        <v>346</v>
      </c>
      <c r="J51" s="213" t="s">
        <v>346</v>
      </c>
      <c r="K51" s="213" t="s">
        <v>346</v>
      </c>
      <c r="L51" s="213" t="s">
        <v>346</v>
      </c>
      <c r="M51" s="213" t="s">
        <v>347</v>
      </c>
      <c r="N51" s="213" t="s">
        <v>312</v>
      </c>
      <c r="O51" s="213" t="s">
        <v>346</v>
      </c>
      <c r="P51" s="213" t="s">
        <v>346</v>
      </c>
      <c r="Q51" s="213" t="s">
        <v>346</v>
      </c>
      <c r="R51" s="213" t="s">
        <v>346</v>
      </c>
      <c r="S51" s="213" t="s">
        <v>346</v>
      </c>
      <c r="T51" s="213" t="s">
        <v>346</v>
      </c>
      <c r="U51" s="213" t="s">
        <v>346</v>
      </c>
      <c r="V51" s="213" t="s">
        <v>347</v>
      </c>
      <c r="W51" s="213" t="s">
        <v>312</v>
      </c>
      <c r="X51" s="213" t="s">
        <v>346</v>
      </c>
      <c r="Y51" s="213">
        <v>216176.27</v>
      </c>
    </row>
    <row r="52" spans="2:25" s="191" customFormat="1" x14ac:dyDescent="0.25">
      <c r="B52" s="213" t="s">
        <v>302</v>
      </c>
      <c r="C52" s="322" t="s">
        <v>321</v>
      </c>
      <c r="D52" s="322" t="s">
        <v>322</v>
      </c>
      <c r="E52" s="213" t="s">
        <v>323</v>
      </c>
      <c r="F52" s="213" t="s">
        <v>314</v>
      </c>
      <c r="G52" s="213" t="s">
        <v>346</v>
      </c>
      <c r="H52" s="213" t="s">
        <v>346</v>
      </c>
      <c r="I52" s="213" t="s">
        <v>346</v>
      </c>
      <c r="J52" s="213" t="s">
        <v>346</v>
      </c>
      <c r="K52" s="213" t="s">
        <v>346</v>
      </c>
      <c r="L52" s="213" t="s">
        <v>346</v>
      </c>
      <c r="M52" s="213" t="s">
        <v>347</v>
      </c>
      <c r="N52" s="213" t="s">
        <v>312</v>
      </c>
      <c r="O52" s="213" t="s">
        <v>346</v>
      </c>
      <c r="P52" s="213" t="s">
        <v>346</v>
      </c>
      <c r="Q52" s="213" t="s">
        <v>346</v>
      </c>
      <c r="R52" s="213" t="s">
        <v>346</v>
      </c>
      <c r="S52" s="213" t="s">
        <v>346</v>
      </c>
      <c r="T52" s="213" t="s">
        <v>346</v>
      </c>
      <c r="U52" s="213" t="s">
        <v>346</v>
      </c>
      <c r="V52" s="213" t="s">
        <v>347</v>
      </c>
      <c r="W52" s="213" t="s">
        <v>312</v>
      </c>
      <c r="X52" s="213" t="s">
        <v>346</v>
      </c>
      <c r="Y52" s="213">
        <v>240788.93</v>
      </c>
    </row>
    <row r="53" spans="2:25" s="191" customFormat="1" x14ac:dyDescent="0.25">
      <c r="B53" s="213" t="s">
        <v>302</v>
      </c>
      <c r="C53" s="322" t="s">
        <v>459</v>
      </c>
      <c r="D53" s="322" t="s">
        <v>460</v>
      </c>
      <c r="E53" s="213" t="s">
        <v>461</v>
      </c>
      <c r="F53" s="213" t="s">
        <v>314</v>
      </c>
      <c r="G53" s="213" t="s">
        <v>346</v>
      </c>
      <c r="H53" s="213" t="s">
        <v>346</v>
      </c>
      <c r="I53" s="213" t="s">
        <v>346</v>
      </c>
      <c r="J53" s="213" t="s">
        <v>346</v>
      </c>
      <c r="K53" s="213" t="s">
        <v>346</v>
      </c>
      <c r="L53" s="213" t="s">
        <v>346</v>
      </c>
      <c r="M53" s="213" t="s">
        <v>347</v>
      </c>
      <c r="N53" s="213" t="s">
        <v>312</v>
      </c>
      <c r="O53" s="213" t="s">
        <v>346</v>
      </c>
      <c r="P53" s="213" t="s">
        <v>346</v>
      </c>
      <c r="Q53" s="213" t="s">
        <v>346</v>
      </c>
      <c r="R53" s="213" t="s">
        <v>346</v>
      </c>
      <c r="S53" s="213" t="s">
        <v>346</v>
      </c>
      <c r="T53" s="213" t="s">
        <v>346</v>
      </c>
      <c r="U53" s="213" t="s">
        <v>346</v>
      </c>
      <c r="V53" s="213" t="s">
        <v>347</v>
      </c>
      <c r="W53" s="213" t="s">
        <v>312</v>
      </c>
      <c r="X53" s="213" t="s">
        <v>346</v>
      </c>
      <c r="Y53" s="213">
        <v>145463.35</v>
      </c>
    </row>
    <row r="54" spans="2:25" s="191" customFormat="1" x14ac:dyDescent="0.25">
      <c r="B54" s="213" t="s">
        <v>302</v>
      </c>
      <c r="C54" s="322" t="s">
        <v>328</v>
      </c>
      <c r="D54" s="322" t="s">
        <v>329</v>
      </c>
      <c r="E54" s="213" t="s">
        <v>330</v>
      </c>
      <c r="F54" s="213" t="s">
        <v>314</v>
      </c>
      <c r="G54" s="213" t="s">
        <v>346</v>
      </c>
      <c r="H54" s="213" t="s">
        <v>346</v>
      </c>
      <c r="I54" s="213" t="s">
        <v>346</v>
      </c>
      <c r="J54" s="213" t="s">
        <v>346</v>
      </c>
      <c r="K54" s="213" t="s">
        <v>346</v>
      </c>
      <c r="L54" s="213" t="s">
        <v>346</v>
      </c>
      <c r="M54" s="213" t="s">
        <v>347</v>
      </c>
      <c r="N54" s="213" t="s">
        <v>312</v>
      </c>
      <c r="O54" s="213" t="s">
        <v>346</v>
      </c>
      <c r="P54" s="213" t="s">
        <v>346</v>
      </c>
      <c r="Q54" s="213" t="s">
        <v>346</v>
      </c>
      <c r="R54" s="213" t="s">
        <v>346</v>
      </c>
      <c r="S54" s="213" t="s">
        <v>346</v>
      </c>
      <c r="T54" s="213" t="s">
        <v>346</v>
      </c>
      <c r="U54" s="213" t="s">
        <v>346</v>
      </c>
      <c r="V54" s="213" t="s">
        <v>347</v>
      </c>
      <c r="W54" s="213" t="s">
        <v>312</v>
      </c>
      <c r="X54" s="213" t="s">
        <v>346</v>
      </c>
      <c r="Y54" s="213">
        <v>241801.55</v>
      </c>
    </row>
    <row r="55" spans="2:25" s="191" customFormat="1" x14ac:dyDescent="0.25">
      <c r="B55" s="213" t="s">
        <v>302</v>
      </c>
      <c r="C55" s="322" t="s">
        <v>462</v>
      </c>
      <c r="D55" s="322" t="s">
        <v>463</v>
      </c>
      <c r="E55" s="213" t="s">
        <v>464</v>
      </c>
      <c r="F55" s="213" t="s">
        <v>314</v>
      </c>
      <c r="G55" s="213" t="s">
        <v>346</v>
      </c>
      <c r="H55" s="213" t="s">
        <v>346</v>
      </c>
      <c r="I55" s="213" t="s">
        <v>346</v>
      </c>
      <c r="J55" s="213" t="s">
        <v>346</v>
      </c>
      <c r="K55" s="213" t="s">
        <v>346</v>
      </c>
      <c r="L55" s="213" t="s">
        <v>346</v>
      </c>
      <c r="M55" s="213" t="s">
        <v>347</v>
      </c>
      <c r="N55" s="213" t="s">
        <v>312</v>
      </c>
      <c r="O55" s="213" t="s">
        <v>346</v>
      </c>
      <c r="P55" s="213" t="s">
        <v>346</v>
      </c>
      <c r="Q55" s="213" t="s">
        <v>346</v>
      </c>
      <c r="R55" s="213" t="s">
        <v>346</v>
      </c>
      <c r="S55" s="213" t="s">
        <v>346</v>
      </c>
      <c r="T55" s="213" t="s">
        <v>346</v>
      </c>
      <c r="U55" s="213" t="s">
        <v>346</v>
      </c>
      <c r="V55" s="213" t="s">
        <v>347</v>
      </c>
      <c r="W55" s="213" t="s">
        <v>312</v>
      </c>
      <c r="X55" s="213" t="s">
        <v>346</v>
      </c>
      <c r="Y55" s="213">
        <v>121708.33</v>
      </c>
    </row>
    <row r="56" spans="2:25" s="191" customFormat="1" x14ac:dyDescent="0.25">
      <c r="B56" s="213" t="s">
        <v>302</v>
      </c>
      <c r="C56" s="322" t="s">
        <v>465</v>
      </c>
      <c r="D56" s="322" t="s">
        <v>466</v>
      </c>
      <c r="E56" s="213" t="s">
        <v>467</v>
      </c>
      <c r="F56" s="213" t="s">
        <v>314</v>
      </c>
      <c r="G56" s="213" t="s">
        <v>346</v>
      </c>
      <c r="H56" s="213" t="s">
        <v>346</v>
      </c>
      <c r="I56" s="213" t="s">
        <v>346</v>
      </c>
      <c r="J56" s="213" t="s">
        <v>346</v>
      </c>
      <c r="K56" s="213" t="s">
        <v>346</v>
      </c>
      <c r="L56" s="213" t="s">
        <v>346</v>
      </c>
      <c r="M56" s="213" t="s">
        <v>347</v>
      </c>
      <c r="N56" s="213" t="s">
        <v>312</v>
      </c>
      <c r="O56" s="213" t="s">
        <v>346</v>
      </c>
      <c r="P56" s="213" t="s">
        <v>346</v>
      </c>
      <c r="Q56" s="213" t="s">
        <v>346</v>
      </c>
      <c r="R56" s="213" t="s">
        <v>346</v>
      </c>
      <c r="S56" s="213" t="s">
        <v>346</v>
      </c>
      <c r="T56" s="213" t="s">
        <v>346</v>
      </c>
      <c r="U56" s="213" t="s">
        <v>346</v>
      </c>
      <c r="V56" s="213" t="s">
        <v>347</v>
      </c>
      <c r="W56" s="213" t="s">
        <v>312</v>
      </c>
      <c r="X56" s="213" t="s">
        <v>346</v>
      </c>
      <c r="Y56" s="213">
        <v>172990.27</v>
      </c>
    </row>
    <row r="57" spans="2:25" s="191" customFormat="1" x14ac:dyDescent="0.25">
      <c r="B57" s="213" t="s">
        <v>302</v>
      </c>
      <c r="C57" s="322" t="s">
        <v>468</v>
      </c>
      <c r="D57" s="322" t="s">
        <v>469</v>
      </c>
      <c r="E57" s="213" t="s">
        <v>470</v>
      </c>
      <c r="F57" s="213" t="s">
        <v>314</v>
      </c>
      <c r="G57" s="213" t="s">
        <v>346</v>
      </c>
      <c r="H57" s="213" t="s">
        <v>346</v>
      </c>
      <c r="I57" s="213" t="s">
        <v>346</v>
      </c>
      <c r="J57" s="213" t="s">
        <v>346</v>
      </c>
      <c r="K57" s="213" t="s">
        <v>346</v>
      </c>
      <c r="L57" s="213" t="s">
        <v>346</v>
      </c>
      <c r="M57" s="213" t="s">
        <v>347</v>
      </c>
      <c r="N57" s="213" t="s">
        <v>312</v>
      </c>
      <c r="O57" s="213" t="s">
        <v>346</v>
      </c>
      <c r="P57" s="213" t="s">
        <v>346</v>
      </c>
      <c r="Q57" s="213" t="s">
        <v>346</v>
      </c>
      <c r="R57" s="213" t="s">
        <v>346</v>
      </c>
      <c r="S57" s="213" t="s">
        <v>346</v>
      </c>
      <c r="T57" s="213" t="s">
        <v>346</v>
      </c>
      <c r="U57" s="213" t="s">
        <v>346</v>
      </c>
      <c r="V57" s="213" t="s">
        <v>347</v>
      </c>
      <c r="W57" s="213" t="s">
        <v>312</v>
      </c>
      <c r="X57" s="213" t="s">
        <v>346</v>
      </c>
      <c r="Y57" s="213">
        <v>137134.16</v>
      </c>
    </row>
    <row r="58" spans="2:25" s="191" customFormat="1" x14ac:dyDescent="0.25">
      <c r="B58" s="213" t="s">
        <v>302</v>
      </c>
      <c r="C58" s="322" t="s">
        <v>471</v>
      </c>
      <c r="D58" s="322" t="s">
        <v>472</v>
      </c>
      <c r="E58" s="213" t="s">
        <v>473</v>
      </c>
      <c r="F58" s="213" t="s">
        <v>314</v>
      </c>
      <c r="G58" s="213" t="s">
        <v>346</v>
      </c>
      <c r="H58" s="213" t="s">
        <v>346</v>
      </c>
      <c r="I58" s="213" t="s">
        <v>346</v>
      </c>
      <c r="J58" s="213" t="s">
        <v>346</v>
      </c>
      <c r="K58" s="213" t="s">
        <v>346</v>
      </c>
      <c r="L58" s="213" t="s">
        <v>346</v>
      </c>
      <c r="M58" s="213" t="s">
        <v>347</v>
      </c>
      <c r="N58" s="213" t="s">
        <v>312</v>
      </c>
      <c r="O58" s="213" t="s">
        <v>346</v>
      </c>
      <c r="P58" s="213" t="s">
        <v>346</v>
      </c>
      <c r="Q58" s="213" t="s">
        <v>346</v>
      </c>
      <c r="R58" s="213" t="s">
        <v>346</v>
      </c>
      <c r="S58" s="213" t="s">
        <v>346</v>
      </c>
      <c r="T58" s="213" t="s">
        <v>346</v>
      </c>
      <c r="U58" s="213" t="s">
        <v>346</v>
      </c>
      <c r="V58" s="213" t="s">
        <v>347</v>
      </c>
      <c r="W58" s="213" t="s">
        <v>312</v>
      </c>
      <c r="X58" s="213" t="s">
        <v>346</v>
      </c>
      <c r="Y58" s="213">
        <v>178494.1</v>
      </c>
    </row>
    <row r="59" spans="2:25" s="191" customFormat="1" x14ac:dyDescent="0.25">
      <c r="B59" s="213" t="s">
        <v>302</v>
      </c>
      <c r="C59" s="322" t="s">
        <v>474</v>
      </c>
      <c r="D59" s="322" t="s">
        <v>475</v>
      </c>
      <c r="E59" s="213" t="s">
        <v>476</v>
      </c>
      <c r="F59" s="213" t="s">
        <v>314</v>
      </c>
      <c r="G59" s="213" t="s">
        <v>346</v>
      </c>
      <c r="H59" s="213" t="s">
        <v>346</v>
      </c>
      <c r="I59" s="213" t="s">
        <v>346</v>
      </c>
      <c r="J59" s="213" t="s">
        <v>346</v>
      </c>
      <c r="K59" s="213" t="s">
        <v>346</v>
      </c>
      <c r="L59" s="213" t="s">
        <v>346</v>
      </c>
      <c r="M59" s="213" t="s">
        <v>347</v>
      </c>
      <c r="N59" s="213" t="s">
        <v>312</v>
      </c>
      <c r="O59" s="213" t="s">
        <v>346</v>
      </c>
      <c r="P59" s="213" t="s">
        <v>346</v>
      </c>
      <c r="Q59" s="213" t="s">
        <v>346</v>
      </c>
      <c r="R59" s="213" t="s">
        <v>346</v>
      </c>
      <c r="S59" s="213" t="s">
        <v>346</v>
      </c>
      <c r="T59" s="213" t="s">
        <v>346</v>
      </c>
      <c r="U59" s="213" t="s">
        <v>346</v>
      </c>
      <c r="V59" s="213" t="s">
        <v>347</v>
      </c>
      <c r="W59" s="213" t="s">
        <v>312</v>
      </c>
      <c r="X59" s="213" t="s">
        <v>346</v>
      </c>
      <c r="Y59" s="213">
        <v>88435.69</v>
      </c>
    </row>
    <row r="60" spans="2:25" s="191" customFormat="1" x14ac:dyDescent="0.25">
      <c r="B60" s="213" t="s">
        <v>302</v>
      </c>
      <c r="C60" s="322" t="s">
        <v>477</v>
      </c>
      <c r="D60" s="322" t="s">
        <v>478</v>
      </c>
      <c r="E60" s="213" t="s">
        <v>479</v>
      </c>
      <c r="F60" s="213" t="s">
        <v>314</v>
      </c>
      <c r="G60" s="213" t="s">
        <v>346</v>
      </c>
      <c r="H60" s="213" t="s">
        <v>346</v>
      </c>
      <c r="I60" s="213" t="s">
        <v>346</v>
      </c>
      <c r="J60" s="213" t="s">
        <v>346</v>
      </c>
      <c r="K60" s="213" t="s">
        <v>346</v>
      </c>
      <c r="L60" s="213" t="s">
        <v>346</v>
      </c>
      <c r="M60" s="213" t="s">
        <v>347</v>
      </c>
      <c r="N60" s="213" t="s">
        <v>312</v>
      </c>
      <c r="O60" s="213" t="s">
        <v>346</v>
      </c>
      <c r="P60" s="213" t="s">
        <v>346</v>
      </c>
      <c r="Q60" s="213" t="s">
        <v>346</v>
      </c>
      <c r="R60" s="213" t="s">
        <v>346</v>
      </c>
      <c r="S60" s="213" t="s">
        <v>346</v>
      </c>
      <c r="T60" s="213" t="s">
        <v>346</v>
      </c>
      <c r="U60" s="213" t="s">
        <v>346</v>
      </c>
      <c r="V60" s="213" t="s">
        <v>347</v>
      </c>
      <c r="W60" s="213" t="s">
        <v>312</v>
      </c>
      <c r="X60" s="213" t="s">
        <v>346</v>
      </c>
      <c r="Y60" s="213">
        <v>145865.25</v>
      </c>
    </row>
    <row r="61" spans="2:25" s="191" customFormat="1" x14ac:dyDescent="0.25">
      <c r="B61" s="213" t="s">
        <v>302</v>
      </c>
      <c r="C61" s="322" t="s">
        <v>480</v>
      </c>
      <c r="D61" s="322" t="s">
        <v>481</v>
      </c>
      <c r="E61" s="213" t="s">
        <v>482</v>
      </c>
      <c r="F61" s="213" t="s">
        <v>314</v>
      </c>
      <c r="G61" s="213" t="s">
        <v>346</v>
      </c>
      <c r="H61" s="213" t="s">
        <v>346</v>
      </c>
      <c r="I61" s="213" t="s">
        <v>346</v>
      </c>
      <c r="J61" s="213" t="s">
        <v>346</v>
      </c>
      <c r="K61" s="213" t="s">
        <v>346</v>
      </c>
      <c r="L61" s="213" t="s">
        <v>346</v>
      </c>
      <c r="M61" s="213" t="s">
        <v>347</v>
      </c>
      <c r="N61" s="213" t="s">
        <v>312</v>
      </c>
      <c r="O61" s="213" t="s">
        <v>346</v>
      </c>
      <c r="P61" s="213" t="s">
        <v>346</v>
      </c>
      <c r="Q61" s="213" t="s">
        <v>346</v>
      </c>
      <c r="R61" s="213" t="s">
        <v>346</v>
      </c>
      <c r="S61" s="213" t="s">
        <v>346</v>
      </c>
      <c r="T61" s="213" t="s">
        <v>346</v>
      </c>
      <c r="U61" s="213" t="s">
        <v>346</v>
      </c>
      <c r="V61" s="213" t="s">
        <v>347</v>
      </c>
      <c r="W61" s="213" t="s">
        <v>312</v>
      </c>
      <c r="X61" s="213" t="s">
        <v>346</v>
      </c>
      <c r="Y61" s="213">
        <v>95900.79</v>
      </c>
    </row>
    <row r="62" spans="2:25" s="191" customFormat="1" x14ac:dyDescent="0.25">
      <c r="B62" s="213" t="s">
        <v>302</v>
      </c>
      <c r="C62" s="322" t="s">
        <v>483</v>
      </c>
      <c r="D62" s="322" t="s">
        <v>484</v>
      </c>
      <c r="E62" s="213" t="s">
        <v>485</v>
      </c>
      <c r="F62" s="213" t="s">
        <v>314</v>
      </c>
      <c r="G62" s="213" t="s">
        <v>346</v>
      </c>
      <c r="H62" s="213" t="s">
        <v>346</v>
      </c>
      <c r="I62" s="213" t="s">
        <v>346</v>
      </c>
      <c r="J62" s="213" t="s">
        <v>346</v>
      </c>
      <c r="K62" s="213" t="s">
        <v>346</v>
      </c>
      <c r="L62" s="213" t="s">
        <v>346</v>
      </c>
      <c r="M62" s="213" t="s">
        <v>347</v>
      </c>
      <c r="N62" s="213" t="s">
        <v>312</v>
      </c>
      <c r="O62" s="213" t="s">
        <v>346</v>
      </c>
      <c r="P62" s="213" t="s">
        <v>346</v>
      </c>
      <c r="Q62" s="213" t="s">
        <v>346</v>
      </c>
      <c r="R62" s="213" t="s">
        <v>346</v>
      </c>
      <c r="S62" s="213" t="s">
        <v>346</v>
      </c>
      <c r="T62" s="213" t="s">
        <v>346</v>
      </c>
      <c r="U62" s="213" t="s">
        <v>346</v>
      </c>
      <c r="V62" s="213" t="s">
        <v>347</v>
      </c>
      <c r="W62" s="213" t="s">
        <v>312</v>
      </c>
      <c r="X62" s="213" t="s">
        <v>346</v>
      </c>
      <c r="Y62" s="213">
        <v>140216.81</v>
      </c>
    </row>
    <row r="63" spans="2:25" s="191" customFormat="1" x14ac:dyDescent="0.25">
      <c r="B63" s="213" t="s">
        <v>302</v>
      </c>
      <c r="C63" s="322" t="s">
        <v>486</v>
      </c>
      <c r="D63" s="322" t="s">
        <v>487</v>
      </c>
      <c r="E63" s="213" t="s">
        <v>488</v>
      </c>
      <c r="F63" s="213" t="s">
        <v>314</v>
      </c>
      <c r="G63" s="213" t="s">
        <v>346</v>
      </c>
      <c r="H63" s="213" t="s">
        <v>346</v>
      </c>
      <c r="I63" s="213" t="s">
        <v>346</v>
      </c>
      <c r="J63" s="213" t="s">
        <v>346</v>
      </c>
      <c r="K63" s="213" t="s">
        <v>346</v>
      </c>
      <c r="L63" s="213" t="s">
        <v>346</v>
      </c>
      <c r="M63" s="213" t="s">
        <v>347</v>
      </c>
      <c r="N63" s="213" t="s">
        <v>312</v>
      </c>
      <c r="O63" s="213" t="s">
        <v>346</v>
      </c>
      <c r="P63" s="213" t="s">
        <v>346</v>
      </c>
      <c r="Q63" s="213" t="s">
        <v>346</v>
      </c>
      <c r="R63" s="213" t="s">
        <v>346</v>
      </c>
      <c r="S63" s="213" t="s">
        <v>346</v>
      </c>
      <c r="T63" s="213" t="s">
        <v>346</v>
      </c>
      <c r="U63" s="213" t="s">
        <v>346</v>
      </c>
      <c r="V63" s="213" t="s">
        <v>347</v>
      </c>
      <c r="W63" s="213" t="s">
        <v>312</v>
      </c>
      <c r="X63" s="213" t="s">
        <v>346</v>
      </c>
      <c r="Y63" s="213">
        <v>192610.02</v>
      </c>
    </row>
    <row r="64" spans="2:25" s="191" customFormat="1" x14ac:dyDescent="0.25">
      <c r="B64" s="213" t="s">
        <v>302</v>
      </c>
      <c r="C64" s="322" t="s">
        <v>489</v>
      </c>
      <c r="D64" s="322" t="s">
        <v>490</v>
      </c>
      <c r="E64" s="213" t="s">
        <v>491</v>
      </c>
      <c r="F64" s="213" t="s">
        <v>314</v>
      </c>
      <c r="G64" s="213" t="s">
        <v>346</v>
      </c>
      <c r="H64" s="213" t="s">
        <v>346</v>
      </c>
      <c r="I64" s="213" t="s">
        <v>346</v>
      </c>
      <c r="J64" s="213" t="s">
        <v>346</v>
      </c>
      <c r="K64" s="213" t="s">
        <v>346</v>
      </c>
      <c r="L64" s="213" t="s">
        <v>346</v>
      </c>
      <c r="M64" s="213" t="s">
        <v>347</v>
      </c>
      <c r="N64" s="213" t="s">
        <v>312</v>
      </c>
      <c r="O64" s="213" t="s">
        <v>346</v>
      </c>
      <c r="P64" s="213" t="s">
        <v>346</v>
      </c>
      <c r="Q64" s="213" t="s">
        <v>346</v>
      </c>
      <c r="R64" s="213" t="s">
        <v>346</v>
      </c>
      <c r="S64" s="213" t="s">
        <v>346</v>
      </c>
      <c r="T64" s="213" t="s">
        <v>346</v>
      </c>
      <c r="U64" s="213" t="s">
        <v>346</v>
      </c>
      <c r="V64" s="213" t="s">
        <v>347</v>
      </c>
      <c r="W64" s="213" t="s">
        <v>312</v>
      </c>
      <c r="X64" s="213" t="s">
        <v>346</v>
      </c>
      <c r="Y64" s="213">
        <v>160957.04999999999</v>
      </c>
    </row>
    <row r="65" spans="2:25" s="191" customFormat="1" x14ac:dyDescent="0.25">
      <c r="B65" s="213" t="s">
        <v>302</v>
      </c>
      <c r="C65" s="322" t="s">
        <v>492</v>
      </c>
      <c r="D65" s="322" t="s">
        <v>493</v>
      </c>
      <c r="E65" s="213" t="s">
        <v>494</v>
      </c>
      <c r="F65" s="213" t="s">
        <v>314</v>
      </c>
      <c r="G65" s="213" t="s">
        <v>346</v>
      </c>
      <c r="H65" s="213" t="s">
        <v>346</v>
      </c>
      <c r="I65" s="213" t="s">
        <v>346</v>
      </c>
      <c r="J65" s="213" t="s">
        <v>346</v>
      </c>
      <c r="K65" s="213" t="s">
        <v>346</v>
      </c>
      <c r="L65" s="213" t="s">
        <v>346</v>
      </c>
      <c r="M65" s="213" t="s">
        <v>347</v>
      </c>
      <c r="N65" s="213" t="s">
        <v>312</v>
      </c>
      <c r="O65" s="213" t="s">
        <v>346</v>
      </c>
      <c r="P65" s="213" t="s">
        <v>346</v>
      </c>
      <c r="Q65" s="213" t="s">
        <v>346</v>
      </c>
      <c r="R65" s="213" t="s">
        <v>346</v>
      </c>
      <c r="S65" s="213" t="s">
        <v>346</v>
      </c>
      <c r="T65" s="213" t="s">
        <v>346</v>
      </c>
      <c r="U65" s="213" t="s">
        <v>346</v>
      </c>
      <c r="V65" s="213" t="s">
        <v>347</v>
      </c>
      <c r="W65" s="213" t="s">
        <v>312</v>
      </c>
      <c r="X65" s="213" t="s">
        <v>346</v>
      </c>
      <c r="Y65" s="213">
        <v>134960.15</v>
      </c>
    </row>
    <row r="66" spans="2:25" s="191" customFormat="1" x14ac:dyDescent="0.25">
      <c r="B66" s="213" t="s">
        <v>302</v>
      </c>
      <c r="C66" s="322" t="s">
        <v>495</v>
      </c>
      <c r="D66" s="322" t="s">
        <v>496</v>
      </c>
      <c r="E66" s="213" t="s">
        <v>497</v>
      </c>
      <c r="F66" s="213" t="s">
        <v>314</v>
      </c>
      <c r="G66" s="213" t="s">
        <v>346</v>
      </c>
      <c r="H66" s="213" t="s">
        <v>346</v>
      </c>
      <c r="I66" s="213" t="s">
        <v>346</v>
      </c>
      <c r="J66" s="213" t="s">
        <v>346</v>
      </c>
      <c r="K66" s="213" t="s">
        <v>346</v>
      </c>
      <c r="L66" s="213" t="s">
        <v>346</v>
      </c>
      <c r="M66" s="213" t="s">
        <v>347</v>
      </c>
      <c r="N66" s="213" t="s">
        <v>312</v>
      </c>
      <c r="O66" s="213" t="s">
        <v>346</v>
      </c>
      <c r="P66" s="213" t="s">
        <v>346</v>
      </c>
      <c r="Q66" s="213" t="s">
        <v>346</v>
      </c>
      <c r="R66" s="213" t="s">
        <v>346</v>
      </c>
      <c r="S66" s="213" t="s">
        <v>346</v>
      </c>
      <c r="T66" s="213" t="s">
        <v>346</v>
      </c>
      <c r="U66" s="213" t="s">
        <v>346</v>
      </c>
      <c r="V66" s="213" t="s">
        <v>347</v>
      </c>
      <c r="W66" s="213" t="s">
        <v>312</v>
      </c>
      <c r="X66" s="213" t="s">
        <v>346</v>
      </c>
      <c r="Y66" s="213">
        <v>32426.31</v>
      </c>
    </row>
    <row r="67" spans="2:25" s="191" customFormat="1" x14ac:dyDescent="0.25">
      <c r="B67" s="213" t="s">
        <v>302</v>
      </c>
      <c r="C67" s="322" t="s">
        <v>498</v>
      </c>
      <c r="D67" s="322" t="s">
        <v>499</v>
      </c>
      <c r="E67" s="213" t="s">
        <v>500</v>
      </c>
      <c r="F67" s="213" t="s">
        <v>314</v>
      </c>
      <c r="G67" s="213" t="s">
        <v>346</v>
      </c>
      <c r="H67" s="213" t="s">
        <v>346</v>
      </c>
      <c r="I67" s="213" t="s">
        <v>346</v>
      </c>
      <c r="J67" s="213" t="s">
        <v>346</v>
      </c>
      <c r="K67" s="213" t="s">
        <v>346</v>
      </c>
      <c r="L67" s="213" t="s">
        <v>346</v>
      </c>
      <c r="M67" s="213" t="s">
        <v>347</v>
      </c>
      <c r="N67" s="213" t="s">
        <v>312</v>
      </c>
      <c r="O67" s="213" t="s">
        <v>346</v>
      </c>
      <c r="P67" s="213" t="s">
        <v>346</v>
      </c>
      <c r="Q67" s="213" t="s">
        <v>346</v>
      </c>
      <c r="R67" s="213" t="s">
        <v>346</v>
      </c>
      <c r="S67" s="213" t="s">
        <v>346</v>
      </c>
      <c r="T67" s="213" t="s">
        <v>346</v>
      </c>
      <c r="U67" s="213" t="s">
        <v>346</v>
      </c>
      <c r="V67" s="213" t="s">
        <v>347</v>
      </c>
      <c r="W67" s="213" t="s">
        <v>312</v>
      </c>
      <c r="X67" s="213" t="s">
        <v>346</v>
      </c>
      <c r="Y67" s="213">
        <v>106221.85</v>
      </c>
    </row>
    <row r="68" spans="2:25" s="191" customFormat="1" x14ac:dyDescent="0.25">
      <c r="B68" s="213" t="s">
        <v>302</v>
      </c>
      <c r="C68" s="322" t="s">
        <v>501</v>
      </c>
      <c r="D68" s="322" t="s">
        <v>502</v>
      </c>
      <c r="E68" s="213" t="s">
        <v>503</v>
      </c>
      <c r="F68" s="213" t="s">
        <v>314</v>
      </c>
      <c r="G68" s="213" t="s">
        <v>346</v>
      </c>
      <c r="H68" s="213" t="s">
        <v>346</v>
      </c>
      <c r="I68" s="213" t="s">
        <v>346</v>
      </c>
      <c r="J68" s="213" t="s">
        <v>346</v>
      </c>
      <c r="K68" s="213" t="s">
        <v>346</v>
      </c>
      <c r="L68" s="213" t="s">
        <v>346</v>
      </c>
      <c r="M68" s="213" t="s">
        <v>347</v>
      </c>
      <c r="N68" s="213" t="s">
        <v>312</v>
      </c>
      <c r="O68" s="213" t="s">
        <v>346</v>
      </c>
      <c r="P68" s="213" t="s">
        <v>346</v>
      </c>
      <c r="Q68" s="213" t="s">
        <v>346</v>
      </c>
      <c r="R68" s="213" t="s">
        <v>346</v>
      </c>
      <c r="S68" s="213" t="s">
        <v>346</v>
      </c>
      <c r="T68" s="213" t="s">
        <v>346</v>
      </c>
      <c r="U68" s="213" t="s">
        <v>346</v>
      </c>
      <c r="V68" s="213" t="s">
        <v>347</v>
      </c>
      <c r="W68" s="213" t="s">
        <v>312</v>
      </c>
      <c r="X68" s="213" t="s">
        <v>346</v>
      </c>
      <c r="Y68" s="213">
        <v>92882.04</v>
      </c>
    </row>
    <row r="69" spans="2:25" s="191" customFormat="1" x14ac:dyDescent="0.25">
      <c r="B69" s="213" t="s">
        <v>302</v>
      </c>
      <c r="C69" s="322" t="s">
        <v>504</v>
      </c>
      <c r="D69" s="322" t="s">
        <v>505</v>
      </c>
      <c r="E69" s="213" t="s">
        <v>506</v>
      </c>
      <c r="F69" s="213" t="s">
        <v>314</v>
      </c>
      <c r="G69" s="213" t="s">
        <v>346</v>
      </c>
      <c r="H69" s="213" t="s">
        <v>346</v>
      </c>
      <c r="I69" s="213" t="s">
        <v>346</v>
      </c>
      <c r="J69" s="213" t="s">
        <v>346</v>
      </c>
      <c r="K69" s="213" t="s">
        <v>346</v>
      </c>
      <c r="L69" s="213" t="s">
        <v>346</v>
      </c>
      <c r="M69" s="213" t="s">
        <v>347</v>
      </c>
      <c r="N69" s="213" t="s">
        <v>312</v>
      </c>
      <c r="O69" s="213" t="s">
        <v>346</v>
      </c>
      <c r="P69" s="213" t="s">
        <v>346</v>
      </c>
      <c r="Q69" s="213" t="s">
        <v>346</v>
      </c>
      <c r="R69" s="213" t="s">
        <v>346</v>
      </c>
      <c r="S69" s="213" t="s">
        <v>346</v>
      </c>
      <c r="T69" s="213" t="s">
        <v>346</v>
      </c>
      <c r="U69" s="213" t="s">
        <v>346</v>
      </c>
      <c r="V69" s="213" t="s">
        <v>347</v>
      </c>
      <c r="W69" s="213" t="s">
        <v>312</v>
      </c>
      <c r="X69" s="213" t="s">
        <v>346</v>
      </c>
      <c r="Y69" s="213">
        <v>93968.12</v>
      </c>
    </row>
    <row r="70" spans="2:25" s="191" customFormat="1" x14ac:dyDescent="0.25">
      <c r="B70" s="213" t="s">
        <v>302</v>
      </c>
      <c r="C70" s="322" t="s">
        <v>507</v>
      </c>
      <c r="D70" s="322" t="s">
        <v>508</v>
      </c>
      <c r="E70" s="213" t="s">
        <v>509</v>
      </c>
      <c r="F70" s="213" t="s">
        <v>314</v>
      </c>
      <c r="G70" s="213" t="s">
        <v>346</v>
      </c>
      <c r="H70" s="213" t="s">
        <v>346</v>
      </c>
      <c r="I70" s="213" t="s">
        <v>346</v>
      </c>
      <c r="J70" s="213" t="s">
        <v>346</v>
      </c>
      <c r="K70" s="213" t="s">
        <v>346</v>
      </c>
      <c r="L70" s="213" t="s">
        <v>346</v>
      </c>
      <c r="M70" s="213" t="s">
        <v>347</v>
      </c>
      <c r="N70" s="213" t="s">
        <v>312</v>
      </c>
      <c r="O70" s="213" t="s">
        <v>346</v>
      </c>
      <c r="P70" s="213" t="s">
        <v>346</v>
      </c>
      <c r="Q70" s="213" t="s">
        <v>346</v>
      </c>
      <c r="R70" s="213" t="s">
        <v>346</v>
      </c>
      <c r="S70" s="213" t="s">
        <v>346</v>
      </c>
      <c r="T70" s="213" t="s">
        <v>346</v>
      </c>
      <c r="U70" s="213" t="s">
        <v>346</v>
      </c>
      <c r="V70" s="213" t="s">
        <v>347</v>
      </c>
      <c r="W70" s="213" t="s">
        <v>312</v>
      </c>
      <c r="X70" s="213" t="s">
        <v>346</v>
      </c>
      <c r="Y70" s="213">
        <v>120680.64</v>
      </c>
    </row>
    <row r="71" spans="2:25" s="191" customFormat="1" x14ac:dyDescent="0.25">
      <c r="B71" s="213" t="s">
        <v>302</v>
      </c>
      <c r="C71" s="322" t="s">
        <v>510</v>
      </c>
      <c r="D71" s="322" t="s">
        <v>511</v>
      </c>
      <c r="E71" s="213" t="s">
        <v>512</v>
      </c>
      <c r="F71" s="213" t="s">
        <v>340</v>
      </c>
      <c r="G71" s="213" t="s">
        <v>346</v>
      </c>
      <c r="H71" s="213" t="s">
        <v>346</v>
      </c>
      <c r="I71" s="213" t="s">
        <v>346</v>
      </c>
      <c r="J71" s="213" t="s">
        <v>346</v>
      </c>
      <c r="K71" s="213" t="s">
        <v>346</v>
      </c>
      <c r="L71" s="213" t="s">
        <v>346</v>
      </c>
      <c r="M71" s="213" t="s">
        <v>347</v>
      </c>
      <c r="N71" s="213" t="s">
        <v>312</v>
      </c>
      <c r="O71" s="213" t="s">
        <v>346</v>
      </c>
      <c r="P71" s="213" t="s">
        <v>346</v>
      </c>
      <c r="Q71" s="213" t="s">
        <v>346</v>
      </c>
      <c r="R71" s="213" t="s">
        <v>346</v>
      </c>
      <c r="S71" s="213" t="s">
        <v>346</v>
      </c>
      <c r="T71" s="213" t="s">
        <v>346</v>
      </c>
      <c r="U71" s="213" t="s">
        <v>346</v>
      </c>
      <c r="V71" s="213" t="s">
        <v>347</v>
      </c>
      <c r="W71" s="213" t="s">
        <v>312</v>
      </c>
      <c r="X71" s="213" t="s">
        <v>346</v>
      </c>
      <c r="Y71" s="213">
        <v>81939.97</v>
      </c>
    </row>
    <row r="72" spans="2:25" s="191" customFormat="1" x14ac:dyDescent="0.25">
      <c r="B72" s="213" t="s">
        <v>302</v>
      </c>
      <c r="C72" s="322" t="s">
        <v>334</v>
      </c>
      <c r="D72" s="322" t="s">
        <v>335</v>
      </c>
      <c r="E72" s="213" t="s">
        <v>336</v>
      </c>
      <c r="F72" s="213" t="s">
        <v>340</v>
      </c>
      <c r="G72" s="213" t="s">
        <v>346</v>
      </c>
      <c r="H72" s="213" t="s">
        <v>346</v>
      </c>
      <c r="I72" s="213" t="s">
        <v>346</v>
      </c>
      <c r="J72" s="213" t="s">
        <v>346</v>
      </c>
      <c r="K72" s="213" t="s">
        <v>346</v>
      </c>
      <c r="L72" s="213" t="s">
        <v>346</v>
      </c>
      <c r="M72" s="213" t="s">
        <v>347</v>
      </c>
      <c r="N72" s="213" t="s">
        <v>312</v>
      </c>
      <c r="O72" s="213" t="s">
        <v>346</v>
      </c>
      <c r="P72" s="213" t="s">
        <v>346</v>
      </c>
      <c r="Q72" s="213" t="s">
        <v>346</v>
      </c>
      <c r="R72" s="213" t="s">
        <v>346</v>
      </c>
      <c r="S72" s="213" t="s">
        <v>346</v>
      </c>
      <c r="T72" s="213" t="s">
        <v>346</v>
      </c>
      <c r="U72" s="213" t="s">
        <v>346</v>
      </c>
      <c r="V72" s="213" t="s">
        <v>347</v>
      </c>
      <c r="W72" s="213" t="s">
        <v>312</v>
      </c>
      <c r="X72" s="213" t="s">
        <v>346</v>
      </c>
      <c r="Y72" s="213">
        <v>170481.07</v>
      </c>
    </row>
    <row r="73" spans="2:25" s="191" customFormat="1" x14ac:dyDescent="0.25">
      <c r="B73" s="213" t="s">
        <v>302</v>
      </c>
      <c r="C73" s="322" t="s">
        <v>513</v>
      </c>
      <c r="D73" s="322" t="s">
        <v>514</v>
      </c>
      <c r="E73" s="213" t="s">
        <v>515</v>
      </c>
      <c r="F73" s="213" t="s">
        <v>340</v>
      </c>
      <c r="G73" s="213" t="s">
        <v>346</v>
      </c>
      <c r="H73" s="213" t="s">
        <v>346</v>
      </c>
      <c r="I73" s="213" t="s">
        <v>346</v>
      </c>
      <c r="J73" s="213" t="s">
        <v>346</v>
      </c>
      <c r="K73" s="213" t="s">
        <v>346</v>
      </c>
      <c r="L73" s="213" t="s">
        <v>346</v>
      </c>
      <c r="M73" s="213" t="s">
        <v>347</v>
      </c>
      <c r="N73" s="213" t="s">
        <v>312</v>
      </c>
      <c r="O73" s="213" t="s">
        <v>346</v>
      </c>
      <c r="P73" s="213" t="s">
        <v>346</v>
      </c>
      <c r="Q73" s="213" t="s">
        <v>346</v>
      </c>
      <c r="R73" s="213" t="s">
        <v>346</v>
      </c>
      <c r="S73" s="213" t="s">
        <v>346</v>
      </c>
      <c r="T73" s="213" t="s">
        <v>346</v>
      </c>
      <c r="U73" s="213" t="s">
        <v>346</v>
      </c>
      <c r="V73" s="213" t="s">
        <v>347</v>
      </c>
      <c r="W73" s="213" t="s">
        <v>312</v>
      </c>
      <c r="X73" s="213" t="s">
        <v>346</v>
      </c>
      <c r="Y73" s="213">
        <v>246268.85</v>
      </c>
    </row>
    <row r="74" spans="2:25" s="191" customFormat="1" x14ac:dyDescent="0.25">
      <c r="B74" s="213" t="s">
        <v>302</v>
      </c>
      <c r="C74" s="322" t="s">
        <v>516</v>
      </c>
      <c r="D74" s="322" t="s">
        <v>517</v>
      </c>
      <c r="E74" s="213" t="s">
        <v>518</v>
      </c>
      <c r="F74" s="213" t="s">
        <v>340</v>
      </c>
      <c r="G74" s="213" t="s">
        <v>346</v>
      </c>
      <c r="H74" s="213" t="s">
        <v>346</v>
      </c>
      <c r="I74" s="213" t="s">
        <v>346</v>
      </c>
      <c r="J74" s="213" t="s">
        <v>346</v>
      </c>
      <c r="K74" s="213" t="s">
        <v>346</v>
      </c>
      <c r="L74" s="213" t="s">
        <v>346</v>
      </c>
      <c r="M74" s="213" t="s">
        <v>347</v>
      </c>
      <c r="N74" s="213" t="s">
        <v>312</v>
      </c>
      <c r="O74" s="213" t="s">
        <v>346</v>
      </c>
      <c r="P74" s="213" t="s">
        <v>346</v>
      </c>
      <c r="Q74" s="213" t="s">
        <v>346</v>
      </c>
      <c r="R74" s="213" t="s">
        <v>346</v>
      </c>
      <c r="S74" s="213" t="s">
        <v>346</v>
      </c>
      <c r="T74" s="213" t="s">
        <v>346</v>
      </c>
      <c r="U74" s="213" t="s">
        <v>346</v>
      </c>
      <c r="V74" s="213" t="s">
        <v>347</v>
      </c>
      <c r="W74" s="213" t="s">
        <v>312</v>
      </c>
      <c r="X74" s="213" t="s">
        <v>346</v>
      </c>
      <c r="Y74" s="213">
        <v>244052.88</v>
      </c>
    </row>
    <row r="75" spans="2:25" s="191" customFormat="1" x14ac:dyDescent="0.25">
      <c r="B75" s="213" t="s">
        <v>302</v>
      </c>
      <c r="C75" s="322" t="s">
        <v>519</v>
      </c>
      <c r="D75" s="322" t="s">
        <v>520</v>
      </c>
      <c r="E75" s="213" t="s">
        <v>521</v>
      </c>
      <c r="F75" s="213" t="s">
        <v>340</v>
      </c>
      <c r="G75" s="213" t="s">
        <v>346</v>
      </c>
      <c r="H75" s="213" t="s">
        <v>346</v>
      </c>
      <c r="I75" s="213" t="s">
        <v>346</v>
      </c>
      <c r="J75" s="213" t="s">
        <v>346</v>
      </c>
      <c r="K75" s="213" t="s">
        <v>346</v>
      </c>
      <c r="L75" s="213" t="s">
        <v>346</v>
      </c>
      <c r="M75" s="213" t="s">
        <v>347</v>
      </c>
      <c r="N75" s="213" t="s">
        <v>312</v>
      </c>
      <c r="O75" s="213" t="s">
        <v>346</v>
      </c>
      <c r="P75" s="213" t="s">
        <v>346</v>
      </c>
      <c r="Q75" s="213" t="s">
        <v>346</v>
      </c>
      <c r="R75" s="213" t="s">
        <v>346</v>
      </c>
      <c r="S75" s="213" t="s">
        <v>346</v>
      </c>
      <c r="T75" s="213" t="s">
        <v>346</v>
      </c>
      <c r="U75" s="213" t="s">
        <v>346</v>
      </c>
      <c r="V75" s="213" t="s">
        <v>347</v>
      </c>
      <c r="W75" s="213" t="s">
        <v>312</v>
      </c>
      <c r="X75" s="213" t="s">
        <v>346</v>
      </c>
      <c r="Y75" s="213">
        <v>200220.71</v>
      </c>
    </row>
    <row r="76" spans="2:25" s="191" customFormat="1" x14ac:dyDescent="0.25">
      <c r="B76" s="213" t="s">
        <v>302</v>
      </c>
      <c r="C76" s="322" t="s">
        <v>522</v>
      </c>
      <c r="D76" s="322" t="s">
        <v>523</v>
      </c>
      <c r="E76" s="213" t="s">
        <v>524</v>
      </c>
      <c r="F76" s="213" t="s">
        <v>340</v>
      </c>
      <c r="G76" s="213" t="s">
        <v>346</v>
      </c>
      <c r="H76" s="213" t="s">
        <v>346</v>
      </c>
      <c r="I76" s="213" t="s">
        <v>346</v>
      </c>
      <c r="J76" s="213" t="s">
        <v>346</v>
      </c>
      <c r="K76" s="213" t="s">
        <v>346</v>
      </c>
      <c r="L76" s="213" t="s">
        <v>346</v>
      </c>
      <c r="M76" s="213" t="s">
        <v>347</v>
      </c>
      <c r="N76" s="213" t="s">
        <v>312</v>
      </c>
      <c r="O76" s="213" t="s">
        <v>346</v>
      </c>
      <c r="P76" s="213" t="s">
        <v>346</v>
      </c>
      <c r="Q76" s="213" t="s">
        <v>346</v>
      </c>
      <c r="R76" s="213" t="s">
        <v>346</v>
      </c>
      <c r="S76" s="213" t="s">
        <v>346</v>
      </c>
      <c r="T76" s="213" t="s">
        <v>346</v>
      </c>
      <c r="U76" s="213" t="s">
        <v>346</v>
      </c>
      <c r="V76" s="213" t="s">
        <v>347</v>
      </c>
      <c r="W76" s="213" t="s">
        <v>312</v>
      </c>
      <c r="X76" s="213" t="s">
        <v>346</v>
      </c>
      <c r="Y76" s="213">
        <v>152043.13</v>
      </c>
    </row>
    <row r="77" spans="2:25" s="191" customFormat="1" x14ac:dyDescent="0.25">
      <c r="B77" s="213" t="s">
        <v>302</v>
      </c>
      <c r="C77" s="322" t="s">
        <v>525</v>
      </c>
      <c r="D77" s="322" t="s">
        <v>526</v>
      </c>
      <c r="E77" s="213" t="s">
        <v>527</v>
      </c>
      <c r="F77" s="213" t="s">
        <v>340</v>
      </c>
      <c r="G77" s="213" t="s">
        <v>346</v>
      </c>
      <c r="H77" s="213" t="s">
        <v>346</v>
      </c>
      <c r="I77" s="213" t="s">
        <v>346</v>
      </c>
      <c r="J77" s="213" t="s">
        <v>346</v>
      </c>
      <c r="K77" s="213" t="s">
        <v>346</v>
      </c>
      <c r="L77" s="213" t="s">
        <v>346</v>
      </c>
      <c r="M77" s="213" t="s">
        <v>347</v>
      </c>
      <c r="N77" s="213" t="s">
        <v>428</v>
      </c>
      <c r="O77" s="213" t="s">
        <v>346</v>
      </c>
      <c r="P77" s="213" t="s">
        <v>346</v>
      </c>
      <c r="Q77" s="213" t="s">
        <v>346</v>
      </c>
      <c r="R77" s="213" t="s">
        <v>346</v>
      </c>
      <c r="S77" s="213" t="s">
        <v>346</v>
      </c>
      <c r="T77" s="213" t="s">
        <v>346</v>
      </c>
      <c r="U77" s="213" t="s">
        <v>346</v>
      </c>
      <c r="V77" s="213" t="s">
        <v>347</v>
      </c>
      <c r="W77" s="213" t="s">
        <v>428</v>
      </c>
      <c r="X77" s="213" t="s">
        <v>346</v>
      </c>
      <c r="Y77" s="213">
        <v>249132.59</v>
      </c>
    </row>
    <row r="78" spans="2:25" s="191" customFormat="1" x14ac:dyDescent="0.25">
      <c r="B78" s="213" t="s">
        <v>302</v>
      </c>
      <c r="C78" s="322" t="s">
        <v>528</v>
      </c>
      <c r="D78" s="322" t="s">
        <v>529</v>
      </c>
      <c r="E78" s="213" t="s">
        <v>530</v>
      </c>
      <c r="F78" s="213" t="s">
        <v>340</v>
      </c>
      <c r="G78" s="213" t="s">
        <v>346</v>
      </c>
      <c r="H78" s="213" t="s">
        <v>346</v>
      </c>
      <c r="I78" s="213" t="s">
        <v>346</v>
      </c>
      <c r="J78" s="213" t="s">
        <v>346</v>
      </c>
      <c r="K78" s="213" t="s">
        <v>346</v>
      </c>
      <c r="L78" s="213" t="s">
        <v>346</v>
      </c>
      <c r="M78" s="213" t="s">
        <v>347</v>
      </c>
      <c r="N78" s="213" t="s">
        <v>312</v>
      </c>
      <c r="O78" s="213" t="s">
        <v>346</v>
      </c>
      <c r="P78" s="213" t="s">
        <v>346</v>
      </c>
      <c r="Q78" s="213" t="s">
        <v>346</v>
      </c>
      <c r="R78" s="213" t="s">
        <v>346</v>
      </c>
      <c r="S78" s="213" t="s">
        <v>346</v>
      </c>
      <c r="T78" s="213" t="s">
        <v>346</v>
      </c>
      <c r="U78" s="213" t="s">
        <v>346</v>
      </c>
      <c r="V78" s="213" t="s">
        <v>347</v>
      </c>
      <c r="W78" s="213" t="s">
        <v>312</v>
      </c>
      <c r="X78" s="213" t="s">
        <v>346</v>
      </c>
      <c r="Y78" s="213">
        <v>152078.29</v>
      </c>
    </row>
    <row r="79" spans="2:25" s="191" customFormat="1" x14ac:dyDescent="0.25">
      <c r="B79" s="213" t="s">
        <v>302</v>
      </c>
      <c r="C79" s="322" t="s">
        <v>531</v>
      </c>
      <c r="D79" s="322" t="s">
        <v>532</v>
      </c>
      <c r="E79" s="213" t="s">
        <v>533</v>
      </c>
      <c r="F79" s="213" t="s">
        <v>340</v>
      </c>
      <c r="G79" s="213" t="s">
        <v>346</v>
      </c>
      <c r="H79" s="213" t="s">
        <v>346</v>
      </c>
      <c r="I79" s="213" t="s">
        <v>346</v>
      </c>
      <c r="J79" s="213" t="s">
        <v>346</v>
      </c>
      <c r="K79" s="213" t="s">
        <v>346</v>
      </c>
      <c r="L79" s="213" t="s">
        <v>346</v>
      </c>
      <c r="M79" s="213" t="s">
        <v>347</v>
      </c>
      <c r="N79" s="213" t="s">
        <v>312</v>
      </c>
      <c r="O79" s="213" t="s">
        <v>346</v>
      </c>
      <c r="P79" s="213" t="s">
        <v>346</v>
      </c>
      <c r="Q79" s="213" t="s">
        <v>346</v>
      </c>
      <c r="R79" s="213" t="s">
        <v>346</v>
      </c>
      <c r="S79" s="213" t="s">
        <v>346</v>
      </c>
      <c r="T79" s="213" t="s">
        <v>346</v>
      </c>
      <c r="U79" s="213" t="s">
        <v>346</v>
      </c>
      <c r="V79" s="213" t="s">
        <v>347</v>
      </c>
      <c r="W79" s="213" t="s">
        <v>312</v>
      </c>
      <c r="X79" s="213" t="s">
        <v>346</v>
      </c>
      <c r="Y79" s="213">
        <v>215177.19</v>
      </c>
    </row>
    <row r="80" spans="2:25" s="191" customFormat="1" x14ac:dyDescent="0.25">
      <c r="B80" s="213" t="s">
        <v>302</v>
      </c>
      <c r="C80" s="322" t="s">
        <v>534</v>
      </c>
      <c r="D80" s="322" t="s">
        <v>535</v>
      </c>
      <c r="E80" s="213" t="s">
        <v>536</v>
      </c>
      <c r="F80" s="213" t="s">
        <v>340</v>
      </c>
      <c r="G80" s="213" t="s">
        <v>346</v>
      </c>
      <c r="H80" s="213" t="s">
        <v>346</v>
      </c>
      <c r="I80" s="213" t="s">
        <v>346</v>
      </c>
      <c r="J80" s="213" t="s">
        <v>346</v>
      </c>
      <c r="K80" s="213" t="s">
        <v>346</v>
      </c>
      <c r="L80" s="213" t="s">
        <v>346</v>
      </c>
      <c r="M80" s="213" t="s">
        <v>347</v>
      </c>
      <c r="N80" s="213" t="s">
        <v>312</v>
      </c>
      <c r="O80" s="213" t="s">
        <v>346</v>
      </c>
      <c r="P80" s="213" t="s">
        <v>346</v>
      </c>
      <c r="Q80" s="213" t="s">
        <v>346</v>
      </c>
      <c r="R80" s="213" t="s">
        <v>346</v>
      </c>
      <c r="S80" s="213" t="s">
        <v>346</v>
      </c>
      <c r="T80" s="213" t="s">
        <v>346</v>
      </c>
      <c r="U80" s="213" t="s">
        <v>346</v>
      </c>
      <c r="V80" s="213" t="s">
        <v>347</v>
      </c>
      <c r="W80" s="213" t="s">
        <v>312</v>
      </c>
      <c r="X80" s="213" t="s">
        <v>346</v>
      </c>
      <c r="Y80" s="213">
        <v>250783.75</v>
      </c>
    </row>
    <row r="81" spans="2:25" s="191" customFormat="1" x14ac:dyDescent="0.25">
      <c r="B81" s="213" t="s">
        <v>302</v>
      </c>
      <c r="C81" s="322" t="s">
        <v>537</v>
      </c>
      <c r="D81" s="322" t="s">
        <v>538</v>
      </c>
      <c r="E81" s="213" t="s">
        <v>539</v>
      </c>
      <c r="F81" s="213" t="s">
        <v>340</v>
      </c>
      <c r="G81" s="213" t="s">
        <v>346</v>
      </c>
      <c r="H81" s="213" t="s">
        <v>346</v>
      </c>
      <c r="I81" s="213" t="s">
        <v>346</v>
      </c>
      <c r="J81" s="213" t="s">
        <v>346</v>
      </c>
      <c r="K81" s="213" t="s">
        <v>346</v>
      </c>
      <c r="L81" s="213" t="s">
        <v>346</v>
      </c>
      <c r="M81" s="213" t="s">
        <v>347</v>
      </c>
      <c r="N81" s="213" t="s">
        <v>312</v>
      </c>
      <c r="O81" s="213" t="s">
        <v>346</v>
      </c>
      <c r="P81" s="213" t="s">
        <v>346</v>
      </c>
      <c r="Q81" s="213" t="s">
        <v>346</v>
      </c>
      <c r="R81" s="213" t="s">
        <v>346</v>
      </c>
      <c r="S81" s="213" t="s">
        <v>346</v>
      </c>
      <c r="T81" s="213" t="s">
        <v>346</v>
      </c>
      <c r="U81" s="213" t="s">
        <v>346</v>
      </c>
      <c r="V81" s="213" t="s">
        <v>347</v>
      </c>
      <c r="W81" s="213" t="s">
        <v>312</v>
      </c>
      <c r="X81" s="213" t="s">
        <v>346</v>
      </c>
      <c r="Y81" s="213">
        <v>210321</v>
      </c>
    </row>
    <row r="82" spans="2:25" s="191" customFormat="1" x14ac:dyDescent="0.25">
      <c r="B82" s="213" t="s">
        <v>302</v>
      </c>
      <c r="C82" s="322" t="s">
        <v>543</v>
      </c>
      <c r="D82" s="322" t="s">
        <v>544</v>
      </c>
      <c r="E82" s="213" t="s">
        <v>545</v>
      </c>
      <c r="F82" s="213" t="s">
        <v>340</v>
      </c>
      <c r="G82" s="213" t="s">
        <v>346</v>
      </c>
      <c r="H82" s="213" t="s">
        <v>346</v>
      </c>
      <c r="I82" s="213" t="s">
        <v>346</v>
      </c>
      <c r="J82" s="213" t="s">
        <v>346</v>
      </c>
      <c r="K82" s="213" t="s">
        <v>346</v>
      </c>
      <c r="L82" s="213" t="s">
        <v>346</v>
      </c>
      <c r="M82" s="213" t="s">
        <v>347</v>
      </c>
      <c r="N82" s="213" t="s">
        <v>312</v>
      </c>
      <c r="O82" s="213" t="s">
        <v>346</v>
      </c>
      <c r="P82" s="213" t="s">
        <v>346</v>
      </c>
      <c r="Q82" s="213" t="s">
        <v>346</v>
      </c>
      <c r="R82" s="213" t="s">
        <v>346</v>
      </c>
      <c r="S82" s="213" t="s">
        <v>346</v>
      </c>
      <c r="T82" s="213" t="s">
        <v>346</v>
      </c>
      <c r="U82" s="213" t="s">
        <v>346</v>
      </c>
      <c r="V82" s="213" t="s">
        <v>347</v>
      </c>
      <c r="W82" s="213" t="s">
        <v>312</v>
      </c>
      <c r="X82" s="213" t="s">
        <v>346</v>
      </c>
      <c r="Y82" s="213">
        <v>170045.1</v>
      </c>
    </row>
    <row r="83" spans="2:25" s="191" customFormat="1" x14ac:dyDescent="0.25">
      <c r="B83" s="213" t="s">
        <v>302</v>
      </c>
      <c r="C83" s="322" t="s">
        <v>546</v>
      </c>
      <c r="D83" s="322" t="s">
        <v>547</v>
      </c>
      <c r="E83" s="213" t="s">
        <v>548</v>
      </c>
      <c r="F83" s="213" t="s">
        <v>340</v>
      </c>
      <c r="G83" s="213" t="s">
        <v>346</v>
      </c>
      <c r="H83" s="213" t="s">
        <v>346</v>
      </c>
      <c r="I83" s="213" t="s">
        <v>346</v>
      </c>
      <c r="J83" s="213" t="s">
        <v>346</v>
      </c>
      <c r="K83" s="213" t="s">
        <v>346</v>
      </c>
      <c r="L83" s="213" t="s">
        <v>346</v>
      </c>
      <c r="M83" s="213" t="s">
        <v>347</v>
      </c>
      <c r="N83" s="213" t="s">
        <v>312</v>
      </c>
      <c r="O83" s="213" t="s">
        <v>346</v>
      </c>
      <c r="P83" s="213" t="s">
        <v>346</v>
      </c>
      <c r="Q83" s="213" t="s">
        <v>346</v>
      </c>
      <c r="R83" s="213" t="s">
        <v>346</v>
      </c>
      <c r="S83" s="213" t="s">
        <v>346</v>
      </c>
      <c r="T83" s="213" t="s">
        <v>346</v>
      </c>
      <c r="U83" s="213" t="s">
        <v>346</v>
      </c>
      <c r="V83" s="213" t="s">
        <v>347</v>
      </c>
      <c r="W83" s="213" t="s">
        <v>312</v>
      </c>
      <c r="X83" s="213" t="s">
        <v>346</v>
      </c>
      <c r="Y83" s="213">
        <v>127386.9</v>
      </c>
    </row>
    <row r="84" spans="2:25" s="191" customFormat="1" x14ac:dyDescent="0.25">
      <c r="B84" s="213" t="s">
        <v>302</v>
      </c>
      <c r="C84" s="322" t="s">
        <v>549</v>
      </c>
      <c r="D84" s="322" t="s">
        <v>550</v>
      </c>
      <c r="E84" s="213" t="s">
        <v>551</v>
      </c>
      <c r="F84" s="213" t="s">
        <v>340</v>
      </c>
      <c r="G84" s="213" t="s">
        <v>346</v>
      </c>
      <c r="H84" s="213" t="s">
        <v>346</v>
      </c>
      <c r="I84" s="213" t="s">
        <v>346</v>
      </c>
      <c r="J84" s="213" t="s">
        <v>346</v>
      </c>
      <c r="K84" s="213" t="s">
        <v>346</v>
      </c>
      <c r="L84" s="213" t="s">
        <v>346</v>
      </c>
      <c r="M84" s="213" t="s">
        <v>347</v>
      </c>
      <c r="N84" s="213" t="s">
        <v>312</v>
      </c>
      <c r="O84" s="213" t="s">
        <v>346</v>
      </c>
      <c r="P84" s="213" t="s">
        <v>346</v>
      </c>
      <c r="Q84" s="213" t="s">
        <v>346</v>
      </c>
      <c r="R84" s="213" t="s">
        <v>346</v>
      </c>
      <c r="S84" s="213" t="s">
        <v>346</v>
      </c>
      <c r="T84" s="213" t="s">
        <v>346</v>
      </c>
      <c r="U84" s="213" t="s">
        <v>346</v>
      </c>
      <c r="V84" s="213" t="s">
        <v>347</v>
      </c>
      <c r="W84" s="213" t="s">
        <v>312</v>
      </c>
      <c r="X84" s="213" t="s">
        <v>346</v>
      </c>
      <c r="Y84" s="213">
        <v>227513.5</v>
      </c>
    </row>
    <row r="85" spans="2:25" s="191" customFormat="1" x14ac:dyDescent="0.25">
      <c r="B85" s="213" t="s">
        <v>302</v>
      </c>
      <c r="C85" s="322" t="s">
        <v>552</v>
      </c>
      <c r="D85" s="322" t="s">
        <v>553</v>
      </c>
      <c r="E85" s="213" t="s">
        <v>554</v>
      </c>
      <c r="F85" s="213" t="s">
        <v>340</v>
      </c>
      <c r="G85" s="213" t="s">
        <v>346</v>
      </c>
      <c r="H85" s="213" t="s">
        <v>346</v>
      </c>
      <c r="I85" s="213" t="s">
        <v>346</v>
      </c>
      <c r="J85" s="213" t="s">
        <v>346</v>
      </c>
      <c r="K85" s="213" t="s">
        <v>346</v>
      </c>
      <c r="L85" s="213" t="s">
        <v>346</v>
      </c>
      <c r="M85" s="213" t="s">
        <v>347</v>
      </c>
      <c r="N85" s="213" t="s">
        <v>312</v>
      </c>
      <c r="O85" s="213" t="s">
        <v>346</v>
      </c>
      <c r="P85" s="213" t="s">
        <v>346</v>
      </c>
      <c r="Q85" s="213" t="s">
        <v>346</v>
      </c>
      <c r="R85" s="213" t="s">
        <v>346</v>
      </c>
      <c r="S85" s="213" t="s">
        <v>346</v>
      </c>
      <c r="T85" s="213" t="s">
        <v>346</v>
      </c>
      <c r="U85" s="213" t="s">
        <v>346</v>
      </c>
      <c r="V85" s="213" t="s">
        <v>347</v>
      </c>
      <c r="W85" s="213" t="s">
        <v>312</v>
      </c>
      <c r="X85" s="213" t="s">
        <v>346</v>
      </c>
      <c r="Y85" s="213">
        <v>154623.04000000001</v>
      </c>
    </row>
    <row r="86" spans="2:25" s="191" customFormat="1" x14ac:dyDescent="0.25">
      <c r="B86" s="213" t="s">
        <v>302</v>
      </c>
      <c r="C86" s="322" t="s">
        <v>555</v>
      </c>
      <c r="D86" s="322" t="s">
        <v>556</v>
      </c>
      <c r="E86" s="213" t="s">
        <v>905</v>
      </c>
      <c r="F86" s="213" t="s">
        <v>340</v>
      </c>
      <c r="G86" s="213" t="s">
        <v>346</v>
      </c>
      <c r="H86" s="213" t="s">
        <v>346</v>
      </c>
      <c r="I86" s="213" t="s">
        <v>346</v>
      </c>
      <c r="J86" s="213" t="s">
        <v>346</v>
      </c>
      <c r="K86" s="213" t="s">
        <v>346</v>
      </c>
      <c r="L86" s="213" t="s">
        <v>346</v>
      </c>
      <c r="M86" s="213" t="s">
        <v>347</v>
      </c>
      <c r="N86" s="213" t="s">
        <v>312</v>
      </c>
      <c r="O86" s="213" t="s">
        <v>346</v>
      </c>
      <c r="P86" s="213" t="s">
        <v>346</v>
      </c>
      <c r="Q86" s="213" t="s">
        <v>346</v>
      </c>
      <c r="R86" s="213" t="s">
        <v>346</v>
      </c>
      <c r="S86" s="213" t="s">
        <v>346</v>
      </c>
      <c r="T86" s="213" t="s">
        <v>346</v>
      </c>
      <c r="U86" s="213" t="s">
        <v>346</v>
      </c>
      <c r="V86" s="213" t="s">
        <v>347</v>
      </c>
      <c r="W86" s="213" t="s">
        <v>312</v>
      </c>
      <c r="X86" s="213" t="s">
        <v>346</v>
      </c>
      <c r="Y86" s="213">
        <v>205882.77</v>
      </c>
    </row>
    <row r="87" spans="2:25" s="191" customFormat="1" x14ac:dyDescent="0.25">
      <c r="B87" s="213" t="s">
        <v>302</v>
      </c>
      <c r="C87" s="322" t="s">
        <v>985</v>
      </c>
      <c r="D87" s="322" t="s">
        <v>986</v>
      </c>
      <c r="E87" s="213" t="s">
        <v>987</v>
      </c>
      <c r="F87" s="213" t="s">
        <v>340</v>
      </c>
      <c r="G87" s="213" t="s">
        <v>346</v>
      </c>
      <c r="H87" s="213" t="s">
        <v>346</v>
      </c>
      <c r="I87" s="213" t="s">
        <v>346</v>
      </c>
      <c r="J87" s="213" t="s">
        <v>346</v>
      </c>
      <c r="K87" s="213" t="s">
        <v>346</v>
      </c>
      <c r="L87" s="213" t="s">
        <v>346</v>
      </c>
      <c r="M87" s="213" t="s">
        <v>347</v>
      </c>
      <c r="N87" s="213" t="s">
        <v>312</v>
      </c>
      <c r="O87" s="213" t="s">
        <v>346</v>
      </c>
      <c r="P87" s="213" t="s">
        <v>346</v>
      </c>
      <c r="Q87" s="213" t="s">
        <v>346</v>
      </c>
      <c r="R87" s="213" t="s">
        <v>346</v>
      </c>
      <c r="S87" s="213" t="s">
        <v>346</v>
      </c>
      <c r="T87" s="213" t="s">
        <v>346</v>
      </c>
      <c r="U87" s="213" t="s">
        <v>346</v>
      </c>
      <c r="V87" s="213" t="s">
        <v>347</v>
      </c>
      <c r="W87" s="213" t="s">
        <v>312</v>
      </c>
      <c r="X87" s="213" t="s">
        <v>346</v>
      </c>
      <c r="Y87" s="213">
        <v>51958.02</v>
      </c>
    </row>
    <row r="88" spans="2:25" s="191" customFormat="1" x14ac:dyDescent="0.25">
      <c r="B88" s="213" t="s">
        <v>302</v>
      </c>
      <c r="C88" s="322" t="s">
        <v>557</v>
      </c>
      <c r="D88" s="322" t="s">
        <v>558</v>
      </c>
      <c r="E88" s="213" t="s">
        <v>559</v>
      </c>
      <c r="F88" s="213" t="s">
        <v>340</v>
      </c>
      <c r="G88" s="213" t="s">
        <v>346</v>
      </c>
      <c r="H88" s="213" t="s">
        <v>346</v>
      </c>
      <c r="I88" s="213" t="s">
        <v>346</v>
      </c>
      <c r="J88" s="213" t="s">
        <v>346</v>
      </c>
      <c r="K88" s="213" t="s">
        <v>346</v>
      </c>
      <c r="L88" s="213" t="s">
        <v>346</v>
      </c>
      <c r="M88" s="213" t="s">
        <v>347</v>
      </c>
      <c r="N88" s="213" t="s">
        <v>312</v>
      </c>
      <c r="O88" s="213" t="s">
        <v>346</v>
      </c>
      <c r="P88" s="213" t="s">
        <v>346</v>
      </c>
      <c r="Q88" s="213" t="s">
        <v>346</v>
      </c>
      <c r="R88" s="213" t="s">
        <v>346</v>
      </c>
      <c r="S88" s="213" t="s">
        <v>346</v>
      </c>
      <c r="T88" s="213" t="s">
        <v>346</v>
      </c>
      <c r="U88" s="213" t="s">
        <v>346</v>
      </c>
      <c r="V88" s="213" t="s">
        <v>347</v>
      </c>
      <c r="W88" s="213" t="s">
        <v>312</v>
      </c>
      <c r="X88" s="213" t="s">
        <v>346</v>
      </c>
      <c r="Y88" s="213">
        <v>120508.84</v>
      </c>
    </row>
    <row r="89" spans="2:25" s="191" customFormat="1" x14ac:dyDescent="0.25">
      <c r="B89" s="213" t="s">
        <v>302</v>
      </c>
      <c r="C89" s="322" t="s">
        <v>560</v>
      </c>
      <c r="D89" s="322" t="s">
        <v>561</v>
      </c>
      <c r="E89" s="213" t="s">
        <v>562</v>
      </c>
      <c r="F89" s="213" t="s">
        <v>340</v>
      </c>
      <c r="G89" s="213" t="s">
        <v>346</v>
      </c>
      <c r="H89" s="213" t="s">
        <v>346</v>
      </c>
      <c r="I89" s="213" t="s">
        <v>346</v>
      </c>
      <c r="J89" s="213" t="s">
        <v>346</v>
      </c>
      <c r="K89" s="213" t="s">
        <v>346</v>
      </c>
      <c r="L89" s="213" t="s">
        <v>346</v>
      </c>
      <c r="M89" s="213" t="s">
        <v>347</v>
      </c>
      <c r="N89" s="213" t="s">
        <v>312</v>
      </c>
      <c r="O89" s="213" t="s">
        <v>346</v>
      </c>
      <c r="P89" s="213" t="s">
        <v>346</v>
      </c>
      <c r="Q89" s="213" t="s">
        <v>346</v>
      </c>
      <c r="R89" s="213" t="s">
        <v>346</v>
      </c>
      <c r="S89" s="213" t="s">
        <v>346</v>
      </c>
      <c r="T89" s="213" t="s">
        <v>346</v>
      </c>
      <c r="U89" s="213" t="s">
        <v>346</v>
      </c>
      <c r="V89" s="213" t="s">
        <v>347</v>
      </c>
      <c r="W89" s="213" t="s">
        <v>312</v>
      </c>
      <c r="X89" s="213" t="s">
        <v>346</v>
      </c>
      <c r="Y89" s="213">
        <v>206167.44</v>
      </c>
    </row>
    <row r="90" spans="2:25" s="191" customFormat="1" x14ac:dyDescent="0.25">
      <c r="B90" s="213" t="s">
        <v>302</v>
      </c>
      <c r="C90" s="322" t="s">
        <v>563</v>
      </c>
      <c r="D90" s="322" t="s">
        <v>564</v>
      </c>
      <c r="E90" s="213" t="s">
        <v>565</v>
      </c>
      <c r="F90" s="213" t="s">
        <v>340</v>
      </c>
      <c r="G90" s="213" t="s">
        <v>346</v>
      </c>
      <c r="H90" s="213" t="s">
        <v>346</v>
      </c>
      <c r="I90" s="213" t="s">
        <v>346</v>
      </c>
      <c r="J90" s="213" t="s">
        <v>346</v>
      </c>
      <c r="K90" s="213" t="s">
        <v>346</v>
      </c>
      <c r="L90" s="213" t="s">
        <v>346</v>
      </c>
      <c r="M90" s="213" t="s">
        <v>347</v>
      </c>
      <c r="N90" s="213" t="s">
        <v>312</v>
      </c>
      <c r="O90" s="213" t="s">
        <v>346</v>
      </c>
      <c r="P90" s="213" t="s">
        <v>346</v>
      </c>
      <c r="Q90" s="213" t="s">
        <v>346</v>
      </c>
      <c r="R90" s="213" t="s">
        <v>346</v>
      </c>
      <c r="S90" s="213" t="s">
        <v>346</v>
      </c>
      <c r="T90" s="213" t="s">
        <v>346</v>
      </c>
      <c r="U90" s="213" t="s">
        <v>346</v>
      </c>
      <c r="V90" s="213" t="s">
        <v>347</v>
      </c>
      <c r="W90" s="213" t="s">
        <v>312</v>
      </c>
      <c r="X90" s="213" t="s">
        <v>346</v>
      </c>
      <c r="Y90" s="213">
        <v>220321.16</v>
      </c>
    </row>
    <row r="91" spans="2:25" s="191" customFormat="1" x14ac:dyDescent="0.25">
      <c r="B91" s="213" t="s">
        <v>302</v>
      </c>
      <c r="C91" s="322" t="s">
        <v>566</v>
      </c>
      <c r="D91" s="322" t="s">
        <v>567</v>
      </c>
      <c r="E91" s="213" t="s">
        <v>568</v>
      </c>
      <c r="F91" s="213" t="s">
        <v>340</v>
      </c>
      <c r="G91" s="213" t="s">
        <v>346</v>
      </c>
      <c r="H91" s="213" t="s">
        <v>346</v>
      </c>
      <c r="I91" s="213" t="s">
        <v>346</v>
      </c>
      <c r="J91" s="213" t="s">
        <v>346</v>
      </c>
      <c r="K91" s="213" t="s">
        <v>346</v>
      </c>
      <c r="L91" s="213" t="s">
        <v>346</v>
      </c>
      <c r="M91" s="213" t="s">
        <v>347</v>
      </c>
      <c r="N91" s="213" t="s">
        <v>312</v>
      </c>
      <c r="O91" s="213" t="s">
        <v>346</v>
      </c>
      <c r="P91" s="213" t="s">
        <v>346</v>
      </c>
      <c r="Q91" s="213" t="s">
        <v>346</v>
      </c>
      <c r="R91" s="213" t="s">
        <v>346</v>
      </c>
      <c r="S91" s="213" t="s">
        <v>346</v>
      </c>
      <c r="T91" s="213" t="s">
        <v>346</v>
      </c>
      <c r="U91" s="213" t="s">
        <v>346</v>
      </c>
      <c r="V91" s="213" t="s">
        <v>347</v>
      </c>
      <c r="W91" s="213" t="s">
        <v>312</v>
      </c>
      <c r="X91" s="213" t="s">
        <v>346</v>
      </c>
      <c r="Y91" s="213">
        <v>214845.36</v>
      </c>
    </row>
    <row r="92" spans="2:25" s="191" customFormat="1" x14ac:dyDescent="0.25">
      <c r="B92" s="213" t="s">
        <v>302</v>
      </c>
      <c r="C92" s="322" t="s">
        <v>569</v>
      </c>
      <c r="D92" s="322" t="s">
        <v>570</v>
      </c>
      <c r="E92" s="213" t="s">
        <v>571</v>
      </c>
      <c r="F92" s="213" t="s">
        <v>340</v>
      </c>
      <c r="G92" s="213" t="s">
        <v>346</v>
      </c>
      <c r="H92" s="213" t="s">
        <v>346</v>
      </c>
      <c r="I92" s="213" t="s">
        <v>346</v>
      </c>
      <c r="J92" s="213" t="s">
        <v>346</v>
      </c>
      <c r="K92" s="213" t="s">
        <v>346</v>
      </c>
      <c r="L92" s="213" t="s">
        <v>346</v>
      </c>
      <c r="M92" s="213" t="s">
        <v>347</v>
      </c>
      <c r="N92" s="213" t="s">
        <v>312</v>
      </c>
      <c r="O92" s="213" t="s">
        <v>346</v>
      </c>
      <c r="P92" s="213" t="s">
        <v>346</v>
      </c>
      <c r="Q92" s="213" t="s">
        <v>346</v>
      </c>
      <c r="R92" s="213" t="s">
        <v>346</v>
      </c>
      <c r="S92" s="213" t="s">
        <v>346</v>
      </c>
      <c r="T92" s="213" t="s">
        <v>346</v>
      </c>
      <c r="U92" s="213" t="s">
        <v>346</v>
      </c>
      <c r="V92" s="213" t="s">
        <v>347</v>
      </c>
      <c r="W92" s="213" t="s">
        <v>312</v>
      </c>
      <c r="X92" s="213" t="s">
        <v>346</v>
      </c>
      <c r="Y92" s="213">
        <v>208163.64</v>
      </c>
    </row>
    <row r="93" spans="2:25" s="191" customFormat="1" x14ac:dyDescent="0.25">
      <c r="B93" s="213" t="s">
        <v>302</v>
      </c>
      <c r="C93" s="322" t="s">
        <v>572</v>
      </c>
      <c r="D93" s="322" t="s">
        <v>573</v>
      </c>
      <c r="E93" s="213" t="s">
        <v>574</v>
      </c>
      <c r="F93" s="213" t="s">
        <v>314</v>
      </c>
      <c r="G93" s="213" t="s">
        <v>346</v>
      </c>
      <c r="H93" s="213" t="s">
        <v>346</v>
      </c>
      <c r="I93" s="213" t="s">
        <v>346</v>
      </c>
      <c r="J93" s="213" t="s">
        <v>346</v>
      </c>
      <c r="K93" s="213" t="s">
        <v>346</v>
      </c>
      <c r="L93" s="213" t="s">
        <v>346</v>
      </c>
      <c r="M93" s="213" t="s">
        <v>347</v>
      </c>
      <c r="N93" s="213" t="s">
        <v>312</v>
      </c>
      <c r="O93" s="213" t="s">
        <v>346</v>
      </c>
      <c r="P93" s="213" t="s">
        <v>346</v>
      </c>
      <c r="Q93" s="213" t="s">
        <v>346</v>
      </c>
      <c r="R93" s="213" t="s">
        <v>346</v>
      </c>
      <c r="S93" s="213" t="s">
        <v>346</v>
      </c>
      <c r="T93" s="213" t="s">
        <v>346</v>
      </c>
      <c r="U93" s="213" t="s">
        <v>346</v>
      </c>
      <c r="V93" s="213" t="s">
        <v>347</v>
      </c>
      <c r="W93" s="213" t="s">
        <v>312</v>
      </c>
      <c r="X93" s="213" t="s">
        <v>346</v>
      </c>
      <c r="Y93" s="213">
        <v>90236.85</v>
      </c>
    </row>
    <row r="94" spans="2:25" s="191" customFormat="1" x14ac:dyDescent="0.25">
      <c r="B94" s="213" t="s">
        <v>302</v>
      </c>
      <c r="C94" s="322" t="s">
        <v>575</v>
      </c>
      <c r="D94" s="322" t="s">
        <v>576</v>
      </c>
      <c r="E94" s="213" t="s">
        <v>577</v>
      </c>
      <c r="F94" s="213" t="s">
        <v>340</v>
      </c>
      <c r="G94" s="213" t="s">
        <v>346</v>
      </c>
      <c r="H94" s="213" t="s">
        <v>346</v>
      </c>
      <c r="I94" s="213" t="s">
        <v>346</v>
      </c>
      <c r="J94" s="213" t="s">
        <v>346</v>
      </c>
      <c r="K94" s="213" t="s">
        <v>346</v>
      </c>
      <c r="L94" s="213" t="s">
        <v>346</v>
      </c>
      <c r="M94" s="213" t="s">
        <v>347</v>
      </c>
      <c r="N94" s="213" t="s">
        <v>312</v>
      </c>
      <c r="O94" s="213" t="s">
        <v>346</v>
      </c>
      <c r="P94" s="213" t="s">
        <v>346</v>
      </c>
      <c r="Q94" s="213" t="s">
        <v>346</v>
      </c>
      <c r="R94" s="213" t="s">
        <v>346</v>
      </c>
      <c r="S94" s="213" t="s">
        <v>346</v>
      </c>
      <c r="T94" s="213" t="s">
        <v>346</v>
      </c>
      <c r="U94" s="213" t="s">
        <v>346</v>
      </c>
      <c r="V94" s="213" t="s">
        <v>347</v>
      </c>
      <c r="W94" s="213" t="s">
        <v>312</v>
      </c>
      <c r="X94" s="213" t="s">
        <v>346</v>
      </c>
      <c r="Y94" s="213">
        <v>94090.95</v>
      </c>
    </row>
    <row r="95" spans="2:25" s="191" customFormat="1" x14ac:dyDescent="0.25">
      <c r="B95" s="213" t="s">
        <v>302</v>
      </c>
      <c r="C95" s="322" t="s">
        <v>578</v>
      </c>
      <c r="D95" s="322" t="s">
        <v>579</v>
      </c>
      <c r="E95" s="213" t="s">
        <v>580</v>
      </c>
      <c r="F95" s="213" t="s">
        <v>340</v>
      </c>
      <c r="G95" s="213" t="s">
        <v>346</v>
      </c>
      <c r="H95" s="213" t="s">
        <v>346</v>
      </c>
      <c r="I95" s="213" t="s">
        <v>346</v>
      </c>
      <c r="J95" s="213" t="s">
        <v>346</v>
      </c>
      <c r="K95" s="213" t="s">
        <v>346</v>
      </c>
      <c r="L95" s="213" t="s">
        <v>346</v>
      </c>
      <c r="M95" s="213" t="s">
        <v>347</v>
      </c>
      <c r="N95" s="213" t="s">
        <v>312</v>
      </c>
      <c r="O95" s="213" t="s">
        <v>346</v>
      </c>
      <c r="P95" s="213" t="s">
        <v>346</v>
      </c>
      <c r="Q95" s="213" t="s">
        <v>346</v>
      </c>
      <c r="R95" s="213" t="s">
        <v>346</v>
      </c>
      <c r="S95" s="213" t="s">
        <v>346</v>
      </c>
      <c r="T95" s="213" t="s">
        <v>346</v>
      </c>
      <c r="U95" s="213" t="s">
        <v>346</v>
      </c>
      <c r="V95" s="213" t="s">
        <v>347</v>
      </c>
      <c r="W95" s="213" t="s">
        <v>312</v>
      </c>
      <c r="X95" s="213" t="s">
        <v>346</v>
      </c>
      <c r="Y95" s="213">
        <v>100424.94</v>
      </c>
    </row>
    <row r="96" spans="2:25" s="191" customFormat="1" x14ac:dyDescent="0.25">
      <c r="B96" s="213" t="s">
        <v>302</v>
      </c>
      <c r="C96" s="322" t="s">
        <v>581</v>
      </c>
      <c r="D96" s="322" t="s">
        <v>582</v>
      </c>
      <c r="E96" s="213" t="s">
        <v>583</v>
      </c>
      <c r="F96" s="213" t="s">
        <v>340</v>
      </c>
      <c r="G96" s="213" t="s">
        <v>346</v>
      </c>
      <c r="H96" s="213" t="s">
        <v>346</v>
      </c>
      <c r="I96" s="213" t="s">
        <v>346</v>
      </c>
      <c r="J96" s="213" t="s">
        <v>346</v>
      </c>
      <c r="K96" s="213" t="s">
        <v>346</v>
      </c>
      <c r="L96" s="213" t="s">
        <v>346</v>
      </c>
      <c r="M96" s="213" t="s">
        <v>347</v>
      </c>
      <c r="N96" s="213" t="s">
        <v>312</v>
      </c>
      <c r="O96" s="213" t="s">
        <v>346</v>
      </c>
      <c r="P96" s="213" t="s">
        <v>346</v>
      </c>
      <c r="Q96" s="213" t="s">
        <v>346</v>
      </c>
      <c r="R96" s="213" t="s">
        <v>346</v>
      </c>
      <c r="S96" s="213" t="s">
        <v>346</v>
      </c>
      <c r="T96" s="213" t="s">
        <v>346</v>
      </c>
      <c r="U96" s="213" t="s">
        <v>346</v>
      </c>
      <c r="V96" s="213" t="s">
        <v>347</v>
      </c>
      <c r="W96" s="213" t="s">
        <v>312</v>
      </c>
      <c r="X96" s="213" t="s">
        <v>346</v>
      </c>
      <c r="Y96" s="213">
        <v>101743.23</v>
      </c>
    </row>
    <row r="97" spans="2:25" s="191" customFormat="1" x14ac:dyDescent="0.25">
      <c r="B97" s="213" t="s">
        <v>302</v>
      </c>
      <c r="C97" s="322" t="s">
        <v>584</v>
      </c>
      <c r="D97" s="322" t="s">
        <v>585</v>
      </c>
      <c r="E97" s="213" t="s">
        <v>586</v>
      </c>
      <c r="F97" s="213" t="s">
        <v>314</v>
      </c>
      <c r="G97" s="213" t="s">
        <v>346</v>
      </c>
      <c r="H97" s="213" t="s">
        <v>346</v>
      </c>
      <c r="I97" s="213" t="s">
        <v>346</v>
      </c>
      <c r="J97" s="213" t="s">
        <v>346</v>
      </c>
      <c r="K97" s="213" t="s">
        <v>346</v>
      </c>
      <c r="L97" s="213" t="s">
        <v>346</v>
      </c>
      <c r="M97" s="213" t="s">
        <v>347</v>
      </c>
      <c r="N97" s="213" t="s">
        <v>312</v>
      </c>
      <c r="O97" s="213" t="s">
        <v>346</v>
      </c>
      <c r="P97" s="213" t="s">
        <v>346</v>
      </c>
      <c r="Q97" s="213" t="s">
        <v>346</v>
      </c>
      <c r="R97" s="213" t="s">
        <v>346</v>
      </c>
      <c r="S97" s="213" t="s">
        <v>346</v>
      </c>
      <c r="T97" s="213" t="s">
        <v>346</v>
      </c>
      <c r="U97" s="213" t="s">
        <v>346</v>
      </c>
      <c r="V97" s="213" t="s">
        <v>347</v>
      </c>
      <c r="W97" s="213" t="s">
        <v>312</v>
      </c>
      <c r="X97" s="213" t="s">
        <v>346</v>
      </c>
      <c r="Y97" s="213">
        <v>86234.06</v>
      </c>
    </row>
    <row r="98" spans="2:25" s="191" customFormat="1" x14ac:dyDescent="0.25">
      <c r="B98" s="213" t="s">
        <v>302</v>
      </c>
      <c r="C98" s="322" t="s">
        <v>587</v>
      </c>
      <c r="D98" s="322" t="s">
        <v>588</v>
      </c>
      <c r="E98" s="213" t="s">
        <v>589</v>
      </c>
      <c r="F98" s="213" t="s">
        <v>340</v>
      </c>
      <c r="G98" s="213" t="s">
        <v>346</v>
      </c>
      <c r="H98" s="213" t="s">
        <v>346</v>
      </c>
      <c r="I98" s="213" t="s">
        <v>346</v>
      </c>
      <c r="J98" s="213" t="s">
        <v>347</v>
      </c>
      <c r="K98" s="213" t="s">
        <v>346</v>
      </c>
      <c r="L98" s="213" t="s">
        <v>346</v>
      </c>
      <c r="M98" s="213" t="s">
        <v>346</v>
      </c>
      <c r="N98" s="213" t="s">
        <v>312</v>
      </c>
      <c r="O98" s="213" t="s">
        <v>346</v>
      </c>
      <c r="P98" s="213" t="s">
        <v>346</v>
      </c>
      <c r="Q98" s="213" t="s">
        <v>346</v>
      </c>
      <c r="R98" s="213" t="s">
        <v>346</v>
      </c>
      <c r="S98" s="213" t="s">
        <v>346</v>
      </c>
      <c r="T98" s="213" t="s">
        <v>346</v>
      </c>
      <c r="U98" s="213" t="s">
        <v>346</v>
      </c>
      <c r="V98" s="213" t="s">
        <v>347</v>
      </c>
      <c r="W98" s="213" t="s">
        <v>312</v>
      </c>
      <c r="X98" s="213" t="s">
        <v>346</v>
      </c>
      <c r="Y98" s="213">
        <v>70063.91</v>
      </c>
    </row>
    <row r="99" spans="2:25" s="191" customFormat="1" x14ac:dyDescent="0.25">
      <c r="B99" s="213" t="s">
        <v>302</v>
      </c>
      <c r="C99" s="322" t="s">
        <v>590</v>
      </c>
      <c r="D99" s="322" t="s">
        <v>591</v>
      </c>
      <c r="E99" s="213" t="s">
        <v>592</v>
      </c>
      <c r="F99" s="213" t="s">
        <v>340</v>
      </c>
      <c r="G99" s="213" t="s">
        <v>346</v>
      </c>
      <c r="H99" s="213" t="s">
        <v>346</v>
      </c>
      <c r="I99" s="213" t="s">
        <v>346</v>
      </c>
      <c r="J99" s="213" t="s">
        <v>346</v>
      </c>
      <c r="K99" s="213" t="s">
        <v>346</v>
      </c>
      <c r="L99" s="213" t="s">
        <v>346</v>
      </c>
      <c r="M99" s="213" t="s">
        <v>347</v>
      </c>
      <c r="N99" s="213" t="s">
        <v>312</v>
      </c>
      <c r="O99" s="213" t="s">
        <v>346</v>
      </c>
      <c r="P99" s="213" t="s">
        <v>346</v>
      </c>
      <c r="Q99" s="213" t="s">
        <v>346</v>
      </c>
      <c r="R99" s="213" t="s">
        <v>346</v>
      </c>
      <c r="S99" s="213" t="s">
        <v>346</v>
      </c>
      <c r="T99" s="213" t="s">
        <v>346</v>
      </c>
      <c r="U99" s="213" t="s">
        <v>346</v>
      </c>
      <c r="V99" s="213" t="s">
        <v>347</v>
      </c>
      <c r="W99" s="213" t="s">
        <v>312</v>
      </c>
      <c r="X99" s="213" t="s">
        <v>346</v>
      </c>
      <c r="Y99" s="213">
        <v>100732.53</v>
      </c>
    </row>
    <row r="100" spans="2:25" s="191" customFormat="1" x14ac:dyDescent="0.25">
      <c r="B100" s="213" t="s">
        <v>302</v>
      </c>
      <c r="C100" s="322" t="s">
        <v>593</v>
      </c>
      <c r="D100" s="322" t="s">
        <v>594</v>
      </c>
      <c r="E100" s="213" t="s">
        <v>595</v>
      </c>
      <c r="F100" s="213" t="s">
        <v>314</v>
      </c>
      <c r="G100" s="213" t="s">
        <v>346</v>
      </c>
      <c r="H100" s="213" t="s">
        <v>346</v>
      </c>
      <c r="I100" s="213" t="s">
        <v>346</v>
      </c>
      <c r="J100" s="213" t="s">
        <v>347</v>
      </c>
      <c r="K100" s="213" t="s">
        <v>346</v>
      </c>
      <c r="L100" s="213" t="s">
        <v>346</v>
      </c>
      <c r="M100" s="213" t="s">
        <v>346</v>
      </c>
      <c r="N100" s="213" t="s">
        <v>312</v>
      </c>
      <c r="O100" s="213" t="s">
        <v>346</v>
      </c>
      <c r="P100" s="213" t="s">
        <v>346</v>
      </c>
      <c r="Q100" s="213" t="s">
        <v>346</v>
      </c>
      <c r="R100" s="213" t="s">
        <v>346</v>
      </c>
      <c r="S100" s="213" t="s">
        <v>346</v>
      </c>
      <c r="T100" s="213" t="s">
        <v>346</v>
      </c>
      <c r="U100" s="213" t="s">
        <v>346</v>
      </c>
      <c r="V100" s="213" t="s">
        <v>347</v>
      </c>
      <c r="W100" s="213" t="s">
        <v>312</v>
      </c>
      <c r="X100" s="213" t="s">
        <v>346</v>
      </c>
      <c r="Y100" s="213">
        <v>112982.32</v>
      </c>
    </row>
    <row r="101" spans="2:25" s="191" customFormat="1" x14ac:dyDescent="0.25">
      <c r="B101" s="213" t="s">
        <v>302</v>
      </c>
      <c r="C101" s="322" t="s">
        <v>596</v>
      </c>
      <c r="D101" s="322" t="s">
        <v>597</v>
      </c>
      <c r="E101" s="213" t="s">
        <v>598</v>
      </c>
      <c r="F101" s="213" t="s">
        <v>340</v>
      </c>
      <c r="G101" s="213" t="s">
        <v>346</v>
      </c>
      <c r="H101" s="213" t="s">
        <v>346</v>
      </c>
      <c r="I101" s="213" t="s">
        <v>346</v>
      </c>
      <c r="J101" s="213" t="s">
        <v>346</v>
      </c>
      <c r="K101" s="213" t="s">
        <v>346</v>
      </c>
      <c r="L101" s="213" t="s">
        <v>346</v>
      </c>
      <c r="M101" s="213" t="s">
        <v>347</v>
      </c>
      <c r="N101" s="213" t="s">
        <v>312</v>
      </c>
      <c r="O101" s="213" t="s">
        <v>346</v>
      </c>
      <c r="P101" s="213" t="s">
        <v>346</v>
      </c>
      <c r="Q101" s="213" t="s">
        <v>346</v>
      </c>
      <c r="R101" s="213" t="s">
        <v>346</v>
      </c>
      <c r="S101" s="213" t="s">
        <v>346</v>
      </c>
      <c r="T101" s="213" t="s">
        <v>346</v>
      </c>
      <c r="U101" s="213" t="s">
        <v>346</v>
      </c>
      <c r="V101" s="213" t="s">
        <v>347</v>
      </c>
      <c r="W101" s="213" t="s">
        <v>312</v>
      </c>
      <c r="X101" s="213" t="s">
        <v>346</v>
      </c>
      <c r="Y101" s="213">
        <v>111285.64</v>
      </c>
    </row>
    <row r="102" spans="2:25" s="191" customFormat="1" x14ac:dyDescent="0.25">
      <c r="B102" s="213" t="s">
        <v>302</v>
      </c>
      <c r="C102" s="322" t="s">
        <v>599</v>
      </c>
      <c r="D102" s="322" t="s">
        <v>600</v>
      </c>
      <c r="E102" s="213" t="s">
        <v>601</v>
      </c>
      <c r="F102" s="213" t="s">
        <v>340</v>
      </c>
      <c r="G102" s="213" t="s">
        <v>346</v>
      </c>
      <c r="H102" s="213" t="s">
        <v>346</v>
      </c>
      <c r="I102" s="213" t="s">
        <v>346</v>
      </c>
      <c r="J102" s="213" t="s">
        <v>346</v>
      </c>
      <c r="K102" s="213" t="s">
        <v>346</v>
      </c>
      <c r="L102" s="213" t="s">
        <v>346</v>
      </c>
      <c r="M102" s="213" t="s">
        <v>347</v>
      </c>
      <c r="N102" s="213" t="s">
        <v>312</v>
      </c>
      <c r="O102" s="213" t="s">
        <v>346</v>
      </c>
      <c r="P102" s="213" t="s">
        <v>346</v>
      </c>
      <c r="Q102" s="213" t="s">
        <v>346</v>
      </c>
      <c r="R102" s="213" t="s">
        <v>346</v>
      </c>
      <c r="S102" s="213" t="s">
        <v>346</v>
      </c>
      <c r="T102" s="213" t="s">
        <v>346</v>
      </c>
      <c r="U102" s="213" t="s">
        <v>346</v>
      </c>
      <c r="V102" s="213" t="s">
        <v>347</v>
      </c>
      <c r="W102" s="213" t="s">
        <v>312</v>
      </c>
      <c r="X102" s="213" t="s">
        <v>346</v>
      </c>
      <c r="Y102" s="213">
        <v>109643.13</v>
      </c>
    </row>
    <row r="103" spans="2:25" s="191" customFormat="1" x14ac:dyDescent="0.25">
      <c r="B103" s="213" t="s">
        <v>302</v>
      </c>
      <c r="C103" s="322" t="s">
        <v>602</v>
      </c>
      <c r="D103" s="322" t="s">
        <v>603</v>
      </c>
      <c r="E103" s="213" t="s">
        <v>604</v>
      </c>
      <c r="F103" s="213" t="s">
        <v>314</v>
      </c>
      <c r="G103" s="213" t="s">
        <v>346</v>
      </c>
      <c r="H103" s="213" t="s">
        <v>346</v>
      </c>
      <c r="I103" s="213" t="s">
        <v>346</v>
      </c>
      <c r="J103" s="213" t="s">
        <v>347</v>
      </c>
      <c r="K103" s="213" t="s">
        <v>346</v>
      </c>
      <c r="L103" s="213" t="s">
        <v>346</v>
      </c>
      <c r="M103" s="213" t="s">
        <v>346</v>
      </c>
      <c r="N103" s="213" t="s">
        <v>312</v>
      </c>
      <c r="O103" s="213" t="s">
        <v>346</v>
      </c>
      <c r="P103" s="213" t="s">
        <v>346</v>
      </c>
      <c r="Q103" s="213" t="s">
        <v>346</v>
      </c>
      <c r="R103" s="213" t="s">
        <v>346</v>
      </c>
      <c r="S103" s="213" t="s">
        <v>346</v>
      </c>
      <c r="T103" s="213" t="s">
        <v>346</v>
      </c>
      <c r="U103" s="213" t="s">
        <v>346</v>
      </c>
      <c r="V103" s="213" t="s">
        <v>347</v>
      </c>
      <c r="W103" s="213" t="s">
        <v>312</v>
      </c>
      <c r="X103" s="213" t="s">
        <v>346</v>
      </c>
      <c r="Y103" s="213">
        <v>112413.23</v>
      </c>
    </row>
    <row r="104" spans="2:25" s="191" customFormat="1" x14ac:dyDescent="0.25">
      <c r="B104" s="213" t="s">
        <v>302</v>
      </c>
      <c r="C104" s="322" t="s">
        <v>605</v>
      </c>
      <c r="D104" s="322" t="s">
        <v>606</v>
      </c>
      <c r="E104" s="213" t="s">
        <v>607</v>
      </c>
      <c r="F104" s="213" t="s">
        <v>340</v>
      </c>
      <c r="G104" s="213" t="s">
        <v>346</v>
      </c>
      <c r="H104" s="213" t="s">
        <v>346</v>
      </c>
      <c r="I104" s="213" t="s">
        <v>346</v>
      </c>
      <c r="J104" s="213" t="s">
        <v>347</v>
      </c>
      <c r="K104" s="213" t="s">
        <v>346</v>
      </c>
      <c r="L104" s="213" t="s">
        <v>346</v>
      </c>
      <c r="M104" s="213" t="s">
        <v>346</v>
      </c>
      <c r="N104" s="213" t="s">
        <v>312</v>
      </c>
      <c r="O104" s="213" t="s">
        <v>346</v>
      </c>
      <c r="P104" s="213" t="s">
        <v>346</v>
      </c>
      <c r="Q104" s="213" t="s">
        <v>346</v>
      </c>
      <c r="R104" s="213" t="s">
        <v>346</v>
      </c>
      <c r="S104" s="213" t="s">
        <v>346</v>
      </c>
      <c r="T104" s="213" t="s">
        <v>346</v>
      </c>
      <c r="U104" s="213" t="s">
        <v>346</v>
      </c>
      <c r="V104" s="213" t="s">
        <v>347</v>
      </c>
      <c r="W104" s="213" t="s">
        <v>312</v>
      </c>
      <c r="X104" s="213" t="s">
        <v>346</v>
      </c>
      <c r="Y104" s="213">
        <v>66194.58</v>
      </c>
    </row>
    <row r="105" spans="2:25" s="191" customFormat="1" x14ac:dyDescent="0.25">
      <c r="B105" s="213" t="s">
        <v>302</v>
      </c>
      <c r="C105" s="322" t="s">
        <v>608</v>
      </c>
      <c r="D105" s="322" t="s">
        <v>609</v>
      </c>
      <c r="E105" s="213" t="s">
        <v>610</v>
      </c>
      <c r="F105" s="213" t="s">
        <v>340</v>
      </c>
      <c r="G105" s="213" t="s">
        <v>346</v>
      </c>
      <c r="H105" s="213" t="s">
        <v>346</v>
      </c>
      <c r="I105" s="213" t="s">
        <v>346</v>
      </c>
      <c r="J105" s="213" t="s">
        <v>347</v>
      </c>
      <c r="K105" s="213" t="s">
        <v>346</v>
      </c>
      <c r="L105" s="213" t="s">
        <v>346</v>
      </c>
      <c r="M105" s="213" t="s">
        <v>346</v>
      </c>
      <c r="N105" s="213" t="s">
        <v>312</v>
      </c>
      <c r="O105" s="213" t="s">
        <v>346</v>
      </c>
      <c r="P105" s="213" t="s">
        <v>346</v>
      </c>
      <c r="Q105" s="213" t="s">
        <v>346</v>
      </c>
      <c r="R105" s="213" t="s">
        <v>346</v>
      </c>
      <c r="S105" s="213" t="s">
        <v>346</v>
      </c>
      <c r="T105" s="213" t="s">
        <v>346</v>
      </c>
      <c r="U105" s="213" t="s">
        <v>346</v>
      </c>
      <c r="V105" s="213" t="s">
        <v>347</v>
      </c>
      <c r="W105" s="213" t="s">
        <v>312</v>
      </c>
      <c r="X105" s="213" t="s">
        <v>346</v>
      </c>
      <c r="Y105" s="213">
        <v>66509.58</v>
      </c>
    </row>
    <row r="106" spans="2:25" s="191" customFormat="1" x14ac:dyDescent="0.25">
      <c r="B106" s="213" t="s">
        <v>302</v>
      </c>
      <c r="C106" s="322" t="s">
        <v>611</v>
      </c>
      <c r="D106" s="322" t="s">
        <v>612</v>
      </c>
      <c r="E106" s="213" t="s">
        <v>613</v>
      </c>
      <c r="F106" s="213" t="s">
        <v>314</v>
      </c>
      <c r="G106" s="213" t="s">
        <v>346</v>
      </c>
      <c r="H106" s="213" t="s">
        <v>346</v>
      </c>
      <c r="I106" s="213" t="s">
        <v>346</v>
      </c>
      <c r="J106" s="213" t="s">
        <v>347</v>
      </c>
      <c r="K106" s="213" t="s">
        <v>346</v>
      </c>
      <c r="L106" s="213" t="s">
        <v>346</v>
      </c>
      <c r="M106" s="213" t="s">
        <v>346</v>
      </c>
      <c r="N106" s="213" t="s">
        <v>312</v>
      </c>
      <c r="O106" s="213" t="s">
        <v>346</v>
      </c>
      <c r="P106" s="213" t="s">
        <v>346</v>
      </c>
      <c r="Q106" s="213" t="s">
        <v>346</v>
      </c>
      <c r="R106" s="213" t="s">
        <v>346</v>
      </c>
      <c r="S106" s="213" t="s">
        <v>346</v>
      </c>
      <c r="T106" s="213" t="s">
        <v>346</v>
      </c>
      <c r="U106" s="213" t="s">
        <v>346</v>
      </c>
      <c r="V106" s="213" t="s">
        <v>347</v>
      </c>
      <c r="W106" s="213" t="s">
        <v>312</v>
      </c>
      <c r="X106" s="213" t="s">
        <v>346</v>
      </c>
      <c r="Y106" s="213">
        <v>161524.39000000001</v>
      </c>
    </row>
    <row r="107" spans="2:25" s="191" customFormat="1" x14ac:dyDescent="0.25">
      <c r="B107" s="213" t="s">
        <v>302</v>
      </c>
      <c r="C107" s="322" t="s">
        <v>614</v>
      </c>
      <c r="D107" s="322" t="s">
        <v>615</v>
      </c>
      <c r="E107" s="213" t="s">
        <v>616</v>
      </c>
      <c r="F107" s="213" t="s">
        <v>314</v>
      </c>
      <c r="G107" s="213" t="s">
        <v>346</v>
      </c>
      <c r="H107" s="213" t="s">
        <v>346</v>
      </c>
      <c r="I107" s="213" t="s">
        <v>346</v>
      </c>
      <c r="J107" s="213" t="s">
        <v>347</v>
      </c>
      <c r="K107" s="213" t="s">
        <v>346</v>
      </c>
      <c r="L107" s="213" t="s">
        <v>346</v>
      </c>
      <c r="M107" s="213" t="s">
        <v>346</v>
      </c>
      <c r="N107" s="213" t="s">
        <v>312</v>
      </c>
      <c r="O107" s="213" t="s">
        <v>346</v>
      </c>
      <c r="P107" s="213" t="s">
        <v>346</v>
      </c>
      <c r="Q107" s="213" t="s">
        <v>346</v>
      </c>
      <c r="R107" s="213" t="s">
        <v>346</v>
      </c>
      <c r="S107" s="213" t="s">
        <v>346</v>
      </c>
      <c r="T107" s="213" t="s">
        <v>346</v>
      </c>
      <c r="U107" s="213" t="s">
        <v>346</v>
      </c>
      <c r="V107" s="213" t="s">
        <v>347</v>
      </c>
      <c r="W107" s="213" t="s">
        <v>312</v>
      </c>
      <c r="X107" s="213" t="s">
        <v>346</v>
      </c>
      <c r="Y107" s="213">
        <v>65574.179999999993</v>
      </c>
    </row>
    <row r="108" spans="2:25" s="191" customFormat="1" x14ac:dyDescent="0.25">
      <c r="B108" s="213" t="s">
        <v>302</v>
      </c>
      <c r="C108" s="322" t="s">
        <v>617</v>
      </c>
      <c r="D108" s="322" t="s">
        <v>618</v>
      </c>
      <c r="E108" s="213" t="s">
        <v>619</v>
      </c>
      <c r="F108" s="213" t="s">
        <v>314</v>
      </c>
      <c r="G108" s="213" t="s">
        <v>346</v>
      </c>
      <c r="H108" s="213" t="s">
        <v>346</v>
      </c>
      <c r="I108" s="213" t="s">
        <v>346</v>
      </c>
      <c r="J108" s="213" t="s">
        <v>347</v>
      </c>
      <c r="K108" s="213" t="s">
        <v>346</v>
      </c>
      <c r="L108" s="213" t="s">
        <v>346</v>
      </c>
      <c r="M108" s="213" t="s">
        <v>346</v>
      </c>
      <c r="N108" s="213" t="s">
        <v>312</v>
      </c>
      <c r="O108" s="213" t="s">
        <v>346</v>
      </c>
      <c r="P108" s="213" t="s">
        <v>346</v>
      </c>
      <c r="Q108" s="213" t="s">
        <v>346</v>
      </c>
      <c r="R108" s="213" t="s">
        <v>346</v>
      </c>
      <c r="S108" s="213" t="s">
        <v>346</v>
      </c>
      <c r="T108" s="213" t="s">
        <v>346</v>
      </c>
      <c r="U108" s="213" t="s">
        <v>346</v>
      </c>
      <c r="V108" s="213" t="s">
        <v>347</v>
      </c>
      <c r="W108" s="213" t="s">
        <v>312</v>
      </c>
      <c r="X108" s="213" t="s">
        <v>346</v>
      </c>
      <c r="Y108" s="213">
        <v>63677.95</v>
      </c>
    </row>
    <row r="109" spans="2:25" s="191" customFormat="1" x14ac:dyDescent="0.25">
      <c r="B109" s="213" t="s">
        <v>302</v>
      </c>
      <c r="C109" s="322" t="s">
        <v>620</v>
      </c>
      <c r="D109" s="322" t="s">
        <v>621</v>
      </c>
      <c r="E109" s="213" t="s">
        <v>622</v>
      </c>
      <c r="F109" s="213" t="s">
        <v>314</v>
      </c>
      <c r="G109" s="213" t="s">
        <v>346</v>
      </c>
      <c r="H109" s="213" t="s">
        <v>346</v>
      </c>
      <c r="I109" s="213" t="s">
        <v>346</v>
      </c>
      <c r="J109" s="213" t="s">
        <v>347</v>
      </c>
      <c r="K109" s="213" t="s">
        <v>346</v>
      </c>
      <c r="L109" s="213" t="s">
        <v>346</v>
      </c>
      <c r="M109" s="213" t="s">
        <v>346</v>
      </c>
      <c r="N109" s="213" t="s">
        <v>312</v>
      </c>
      <c r="O109" s="213" t="s">
        <v>346</v>
      </c>
      <c r="P109" s="213" t="s">
        <v>346</v>
      </c>
      <c r="Q109" s="213" t="s">
        <v>346</v>
      </c>
      <c r="R109" s="213" t="s">
        <v>346</v>
      </c>
      <c r="S109" s="213" t="s">
        <v>346</v>
      </c>
      <c r="T109" s="213" t="s">
        <v>346</v>
      </c>
      <c r="U109" s="213" t="s">
        <v>346</v>
      </c>
      <c r="V109" s="213" t="s">
        <v>347</v>
      </c>
      <c r="W109" s="213" t="s">
        <v>312</v>
      </c>
      <c r="X109" s="213" t="s">
        <v>346</v>
      </c>
      <c r="Y109" s="213">
        <v>66194.58</v>
      </c>
    </row>
    <row r="110" spans="2:25" s="191" customFormat="1" x14ac:dyDescent="0.25">
      <c r="B110" s="213" t="s">
        <v>302</v>
      </c>
      <c r="C110" s="322" t="s">
        <v>623</v>
      </c>
      <c r="D110" s="322" t="s">
        <v>624</v>
      </c>
      <c r="E110" s="213" t="s">
        <v>625</v>
      </c>
      <c r="F110" s="213" t="s">
        <v>314</v>
      </c>
      <c r="G110" s="213" t="s">
        <v>346</v>
      </c>
      <c r="H110" s="213" t="s">
        <v>346</v>
      </c>
      <c r="I110" s="213" t="s">
        <v>346</v>
      </c>
      <c r="J110" s="213" t="s">
        <v>347</v>
      </c>
      <c r="K110" s="213" t="s">
        <v>346</v>
      </c>
      <c r="L110" s="213" t="s">
        <v>346</v>
      </c>
      <c r="M110" s="213" t="s">
        <v>346</v>
      </c>
      <c r="N110" s="213" t="s">
        <v>312</v>
      </c>
      <c r="O110" s="213" t="s">
        <v>346</v>
      </c>
      <c r="P110" s="213" t="s">
        <v>346</v>
      </c>
      <c r="Q110" s="213" t="s">
        <v>346</v>
      </c>
      <c r="R110" s="213" t="s">
        <v>346</v>
      </c>
      <c r="S110" s="213" t="s">
        <v>346</v>
      </c>
      <c r="T110" s="213" t="s">
        <v>346</v>
      </c>
      <c r="U110" s="213" t="s">
        <v>346</v>
      </c>
      <c r="V110" s="213" t="s">
        <v>347</v>
      </c>
      <c r="W110" s="213" t="s">
        <v>312</v>
      </c>
      <c r="X110" s="213" t="s">
        <v>346</v>
      </c>
      <c r="Y110" s="213">
        <v>66194.58</v>
      </c>
    </row>
    <row r="111" spans="2:25" s="191" customFormat="1" x14ac:dyDescent="0.25">
      <c r="B111" s="213" t="s">
        <v>302</v>
      </c>
      <c r="C111" s="322" t="s">
        <v>626</v>
      </c>
      <c r="D111" s="322" t="s">
        <v>627</v>
      </c>
      <c r="E111" s="213" t="s">
        <v>628</v>
      </c>
      <c r="F111" s="213" t="s">
        <v>340</v>
      </c>
      <c r="G111" s="213" t="s">
        <v>346</v>
      </c>
      <c r="H111" s="213" t="s">
        <v>346</v>
      </c>
      <c r="I111" s="213" t="s">
        <v>346</v>
      </c>
      <c r="J111" s="213" t="s">
        <v>347</v>
      </c>
      <c r="K111" s="213" t="s">
        <v>346</v>
      </c>
      <c r="L111" s="213" t="s">
        <v>346</v>
      </c>
      <c r="M111" s="213" t="s">
        <v>346</v>
      </c>
      <c r="N111" s="213" t="s">
        <v>312</v>
      </c>
      <c r="O111" s="213" t="s">
        <v>346</v>
      </c>
      <c r="P111" s="213" t="s">
        <v>346</v>
      </c>
      <c r="Q111" s="213" t="s">
        <v>346</v>
      </c>
      <c r="R111" s="213" t="s">
        <v>346</v>
      </c>
      <c r="S111" s="213" t="s">
        <v>346</v>
      </c>
      <c r="T111" s="213" t="s">
        <v>346</v>
      </c>
      <c r="U111" s="213" t="s">
        <v>346</v>
      </c>
      <c r="V111" s="213" t="s">
        <v>347</v>
      </c>
      <c r="W111" s="213" t="s">
        <v>312</v>
      </c>
      <c r="X111" s="213" t="s">
        <v>346</v>
      </c>
      <c r="Y111" s="213">
        <v>77665.03</v>
      </c>
    </row>
    <row r="112" spans="2:25" s="191" customFormat="1" x14ac:dyDescent="0.25">
      <c r="B112" s="213" t="s">
        <v>302</v>
      </c>
      <c r="C112" s="322" t="s">
        <v>629</v>
      </c>
      <c r="D112" s="322" t="s">
        <v>630</v>
      </c>
      <c r="E112" s="213" t="s">
        <v>631</v>
      </c>
      <c r="F112" s="213" t="s">
        <v>314</v>
      </c>
      <c r="G112" s="213" t="s">
        <v>346</v>
      </c>
      <c r="H112" s="213" t="s">
        <v>346</v>
      </c>
      <c r="I112" s="213" t="s">
        <v>346</v>
      </c>
      <c r="J112" s="213" t="s">
        <v>347</v>
      </c>
      <c r="K112" s="213" t="s">
        <v>346</v>
      </c>
      <c r="L112" s="213" t="s">
        <v>346</v>
      </c>
      <c r="M112" s="213" t="s">
        <v>346</v>
      </c>
      <c r="N112" s="213" t="s">
        <v>312</v>
      </c>
      <c r="O112" s="213" t="s">
        <v>346</v>
      </c>
      <c r="P112" s="213" t="s">
        <v>346</v>
      </c>
      <c r="Q112" s="213" t="s">
        <v>346</v>
      </c>
      <c r="R112" s="213" t="s">
        <v>346</v>
      </c>
      <c r="S112" s="213" t="s">
        <v>346</v>
      </c>
      <c r="T112" s="213" t="s">
        <v>346</v>
      </c>
      <c r="U112" s="213" t="s">
        <v>346</v>
      </c>
      <c r="V112" s="213" t="s">
        <v>347</v>
      </c>
      <c r="W112" s="213" t="s">
        <v>312</v>
      </c>
      <c r="X112" s="213" t="s">
        <v>346</v>
      </c>
      <c r="Y112" s="213">
        <v>70041.91</v>
      </c>
    </row>
    <row r="113" spans="2:25" s="191" customFormat="1" x14ac:dyDescent="0.25">
      <c r="B113" s="213" t="s">
        <v>302</v>
      </c>
      <c r="C113" s="322" t="s">
        <v>632</v>
      </c>
      <c r="D113" s="322" t="s">
        <v>633</v>
      </c>
      <c r="E113" s="213" t="s">
        <v>634</v>
      </c>
      <c r="F113" s="213" t="s">
        <v>340</v>
      </c>
      <c r="G113" s="213" t="s">
        <v>346</v>
      </c>
      <c r="H113" s="213" t="s">
        <v>346</v>
      </c>
      <c r="I113" s="213" t="s">
        <v>346</v>
      </c>
      <c r="J113" s="213" t="s">
        <v>347</v>
      </c>
      <c r="K113" s="213" t="s">
        <v>346</v>
      </c>
      <c r="L113" s="213" t="s">
        <v>346</v>
      </c>
      <c r="M113" s="213" t="s">
        <v>346</v>
      </c>
      <c r="N113" s="213" t="s">
        <v>312</v>
      </c>
      <c r="O113" s="213" t="s">
        <v>346</v>
      </c>
      <c r="P113" s="213" t="s">
        <v>346</v>
      </c>
      <c r="Q113" s="213" t="s">
        <v>346</v>
      </c>
      <c r="R113" s="213" t="s">
        <v>346</v>
      </c>
      <c r="S113" s="213" t="s">
        <v>346</v>
      </c>
      <c r="T113" s="213" t="s">
        <v>346</v>
      </c>
      <c r="U113" s="213" t="s">
        <v>346</v>
      </c>
      <c r="V113" s="213" t="s">
        <v>347</v>
      </c>
      <c r="W113" s="213" t="s">
        <v>312</v>
      </c>
      <c r="X113" s="213" t="s">
        <v>346</v>
      </c>
      <c r="Y113" s="213">
        <v>148894.04</v>
      </c>
    </row>
    <row r="114" spans="2:25" s="191" customFormat="1" x14ac:dyDescent="0.25">
      <c r="B114" s="213" t="s">
        <v>302</v>
      </c>
      <c r="C114" s="322" t="s">
        <v>635</v>
      </c>
      <c r="D114" s="322" t="s">
        <v>636</v>
      </c>
      <c r="E114" s="213" t="s">
        <v>637</v>
      </c>
      <c r="F114" s="213" t="s">
        <v>340</v>
      </c>
      <c r="G114" s="213" t="s">
        <v>346</v>
      </c>
      <c r="H114" s="213" t="s">
        <v>346</v>
      </c>
      <c r="I114" s="213" t="s">
        <v>346</v>
      </c>
      <c r="J114" s="213" t="s">
        <v>346</v>
      </c>
      <c r="K114" s="213" t="s">
        <v>346</v>
      </c>
      <c r="L114" s="213" t="s">
        <v>346</v>
      </c>
      <c r="M114" s="213" t="s">
        <v>347</v>
      </c>
      <c r="N114" s="213" t="s">
        <v>312</v>
      </c>
      <c r="O114" s="213" t="s">
        <v>346</v>
      </c>
      <c r="P114" s="213" t="s">
        <v>346</v>
      </c>
      <c r="Q114" s="213" t="s">
        <v>346</v>
      </c>
      <c r="R114" s="213" t="s">
        <v>346</v>
      </c>
      <c r="S114" s="213" t="s">
        <v>346</v>
      </c>
      <c r="T114" s="213" t="s">
        <v>346</v>
      </c>
      <c r="U114" s="213" t="s">
        <v>346</v>
      </c>
      <c r="V114" s="213" t="s">
        <v>347</v>
      </c>
      <c r="W114" s="213" t="s">
        <v>312</v>
      </c>
      <c r="X114" s="213" t="s">
        <v>346</v>
      </c>
      <c r="Y114" s="213">
        <v>158194.21</v>
      </c>
    </row>
    <row r="115" spans="2:25" s="191" customFormat="1" x14ac:dyDescent="0.25">
      <c r="B115" s="213" t="s">
        <v>302</v>
      </c>
      <c r="C115" s="322" t="s">
        <v>988</v>
      </c>
      <c r="D115" s="322" t="s">
        <v>989</v>
      </c>
      <c r="E115" s="213" t="s">
        <v>990</v>
      </c>
      <c r="F115" s="213" t="s">
        <v>314</v>
      </c>
      <c r="G115" s="213" t="s">
        <v>346</v>
      </c>
      <c r="H115" s="213" t="s">
        <v>346</v>
      </c>
      <c r="I115" s="213" t="s">
        <v>346</v>
      </c>
      <c r="J115" s="213" t="s">
        <v>346</v>
      </c>
      <c r="K115" s="213" t="s">
        <v>346</v>
      </c>
      <c r="L115" s="213" t="s">
        <v>346</v>
      </c>
      <c r="M115" s="213" t="s">
        <v>347</v>
      </c>
      <c r="N115" s="213" t="s">
        <v>312</v>
      </c>
      <c r="O115" s="213" t="s">
        <v>346</v>
      </c>
      <c r="P115" s="213" t="s">
        <v>346</v>
      </c>
      <c r="Q115" s="213" t="s">
        <v>346</v>
      </c>
      <c r="R115" s="213" t="s">
        <v>346</v>
      </c>
      <c r="S115" s="213" t="s">
        <v>346</v>
      </c>
      <c r="T115" s="213" t="s">
        <v>346</v>
      </c>
      <c r="U115" s="213" t="s">
        <v>346</v>
      </c>
      <c r="V115" s="213" t="s">
        <v>347</v>
      </c>
      <c r="W115" s="213" t="s">
        <v>312</v>
      </c>
      <c r="X115" s="213" t="s">
        <v>346</v>
      </c>
      <c r="Y115" s="213">
        <v>78102.929999999993</v>
      </c>
    </row>
    <row r="116" spans="2:25" s="191" customFormat="1" x14ac:dyDescent="0.25">
      <c r="B116" s="213" t="s">
        <v>302</v>
      </c>
      <c r="C116" s="322" t="s">
        <v>638</v>
      </c>
      <c r="D116" s="322" t="s">
        <v>639</v>
      </c>
      <c r="E116" s="213" t="s">
        <v>640</v>
      </c>
      <c r="F116" s="213" t="s">
        <v>314</v>
      </c>
      <c r="G116" s="213" t="s">
        <v>346</v>
      </c>
      <c r="H116" s="213" t="s">
        <v>346</v>
      </c>
      <c r="I116" s="213" t="s">
        <v>346</v>
      </c>
      <c r="J116" s="213" t="s">
        <v>346</v>
      </c>
      <c r="K116" s="213" t="s">
        <v>346</v>
      </c>
      <c r="L116" s="213" t="s">
        <v>346</v>
      </c>
      <c r="M116" s="213" t="s">
        <v>347</v>
      </c>
      <c r="N116" s="213" t="s">
        <v>312</v>
      </c>
      <c r="O116" s="213" t="s">
        <v>346</v>
      </c>
      <c r="P116" s="213" t="s">
        <v>346</v>
      </c>
      <c r="Q116" s="213" t="s">
        <v>346</v>
      </c>
      <c r="R116" s="213" t="s">
        <v>346</v>
      </c>
      <c r="S116" s="213" t="s">
        <v>346</v>
      </c>
      <c r="T116" s="213" t="s">
        <v>346</v>
      </c>
      <c r="U116" s="213" t="s">
        <v>346</v>
      </c>
      <c r="V116" s="213" t="s">
        <v>347</v>
      </c>
      <c r="W116" s="213" t="s">
        <v>312</v>
      </c>
      <c r="X116" s="213" t="s">
        <v>346</v>
      </c>
      <c r="Y116" s="213">
        <v>77819.5</v>
      </c>
    </row>
    <row r="117" spans="2:25" s="191" customFormat="1" x14ac:dyDescent="0.25">
      <c r="B117" s="213" t="s">
        <v>302</v>
      </c>
      <c r="C117" s="322" t="s">
        <v>641</v>
      </c>
      <c r="D117" s="322" t="s">
        <v>642</v>
      </c>
      <c r="E117" s="213" t="s">
        <v>906</v>
      </c>
      <c r="F117" s="213" t="s">
        <v>340</v>
      </c>
      <c r="G117" s="213" t="s">
        <v>346</v>
      </c>
      <c r="H117" s="213" t="s">
        <v>346</v>
      </c>
      <c r="I117" s="213" t="s">
        <v>346</v>
      </c>
      <c r="J117" s="213" t="s">
        <v>346</v>
      </c>
      <c r="K117" s="213" t="s">
        <v>346</v>
      </c>
      <c r="L117" s="213" t="s">
        <v>346</v>
      </c>
      <c r="M117" s="213" t="s">
        <v>347</v>
      </c>
      <c r="N117" s="213" t="s">
        <v>312</v>
      </c>
      <c r="O117" s="213" t="s">
        <v>346</v>
      </c>
      <c r="P117" s="213" t="s">
        <v>346</v>
      </c>
      <c r="Q117" s="213" t="s">
        <v>346</v>
      </c>
      <c r="R117" s="213" t="s">
        <v>346</v>
      </c>
      <c r="S117" s="213" t="s">
        <v>346</v>
      </c>
      <c r="T117" s="213" t="s">
        <v>346</v>
      </c>
      <c r="U117" s="213" t="s">
        <v>346</v>
      </c>
      <c r="V117" s="213" t="s">
        <v>347</v>
      </c>
      <c r="W117" s="213" t="s">
        <v>312</v>
      </c>
      <c r="X117" s="213" t="s">
        <v>346</v>
      </c>
      <c r="Y117" s="213">
        <v>102104.47</v>
      </c>
    </row>
    <row r="118" spans="2:25" s="191" customFormat="1" x14ac:dyDescent="0.25">
      <c r="B118" s="213" t="s">
        <v>302</v>
      </c>
      <c r="C118" s="322" t="s">
        <v>643</v>
      </c>
      <c r="D118" s="322" t="s">
        <v>644</v>
      </c>
      <c r="E118" s="213" t="s">
        <v>645</v>
      </c>
      <c r="F118" s="213" t="s">
        <v>314</v>
      </c>
      <c r="G118" s="213" t="s">
        <v>346</v>
      </c>
      <c r="H118" s="213" t="s">
        <v>346</v>
      </c>
      <c r="I118" s="213" t="s">
        <v>346</v>
      </c>
      <c r="J118" s="213" t="s">
        <v>347</v>
      </c>
      <c r="K118" s="213" t="s">
        <v>346</v>
      </c>
      <c r="L118" s="213" t="s">
        <v>346</v>
      </c>
      <c r="M118" s="213" t="s">
        <v>346</v>
      </c>
      <c r="N118" s="213" t="s">
        <v>312</v>
      </c>
      <c r="O118" s="213" t="s">
        <v>346</v>
      </c>
      <c r="P118" s="213" t="s">
        <v>346</v>
      </c>
      <c r="Q118" s="213" t="s">
        <v>346</v>
      </c>
      <c r="R118" s="213" t="s">
        <v>346</v>
      </c>
      <c r="S118" s="213" t="s">
        <v>346</v>
      </c>
      <c r="T118" s="213" t="s">
        <v>346</v>
      </c>
      <c r="U118" s="213" t="s">
        <v>346</v>
      </c>
      <c r="V118" s="213" t="s">
        <v>347</v>
      </c>
      <c r="W118" s="213" t="s">
        <v>312</v>
      </c>
      <c r="X118" s="213" t="s">
        <v>346</v>
      </c>
      <c r="Y118" s="213">
        <v>65459.39</v>
      </c>
    </row>
    <row r="119" spans="2:25" s="191" customFormat="1" x14ac:dyDescent="0.25">
      <c r="B119" s="213" t="s">
        <v>302</v>
      </c>
      <c r="C119" s="322" t="s">
        <v>646</v>
      </c>
      <c r="D119" s="322" t="s">
        <v>647</v>
      </c>
      <c r="E119" s="213" t="s">
        <v>648</v>
      </c>
      <c r="F119" s="213" t="s">
        <v>340</v>
      </c>
      <c r="G119" s="213" t="s">
        <v>346</v>
      </c>
      <c r="H119" s="213" t="s">
        <v>346</v>
      </c>
      <c r="I119" s="213" t="s">
        <v>346</v>
      </c>
      <c r="J119" s="213" t="s">
        <v>347</v>
      </c>
      <c r="K119" s="213" t="s">
        <v>346</v>
      </c>
      <c r="L119" s="213" t="s">
        <v>346</v>
      </c>
      <c r="M119" s="213" t="s">
        <v>346</v>
      </c>
      <c r="N119" s="213" t="s">
        <v>312</v>
      </c>
      <c r="O119" s="213" t="s">
        <v>346</v>
      </c>
      <c r="P119" s="213" t="s">
        <v>346</v>
      </c>
      <c r="Q119" s="213" t="s">
        <v>346</v>
      </c>
      <c r="R119" s="213" t="s">
        <v>346</v>
      </c>
      <c r="S119" s="213" t="s">
        <v>346</v>
      </c>
      <c r="T119" s="213" t="s">
        <v>346</v>
      </c>
      <c r="U119" s="213" t="s">
        <v>346</v>
      </c>
      <c r="V119" s="213" t="s">
        <v>347</v>
      </c>
      <c r="W119" s="213" t="s">
        <v>312</v>
      </c>
      <c r="X119" s="213" t="s">
        <v>346</v>
      </c>
      <c r="Y119" s="213">
        <v>67334.880000000005</v>
      </c>
    </row>
    <row r="120" spans="2:25" s="191" customFormat="1" x14ac:dyDescent="0.25">
      <c r="B120" s="213" t="s">
        <v>302</v>
      </c>
      <c r="C120" s="322" t="s">
        <v>649</v>
      </c>
      <c r="D120" s="322" t="s">
        <v>650</v>
      </c>
      <c r="E120" s="213" t="s">
        <v>651</v>
      </c>
      <c r="F120" s="213" t="s">
        <v>340</v>
      </c>
      <c r="G120" s="213" t="s">
        <v>346</v>
      </c>
      <c r="H120" s="213" t="s">
        <v>346</v>
      </c>
      <c r="I120" s="213" t="s">
        <v>346</v>
      </c>
      <c r="J120" s="213" t="s">
        <v>347</v>
      </c>
      <c r="K120" s="213" t="s">
        <v>346</v>
      </c>
      <c r="L120" s="213" t="s">
        <v>346</v>
      </c>
      <c r="M120" s="213" t="s">
        <v>346</v>
      </c>
      <c r="N120" s="213" t="s">
        <v>312</v>
      </c>
      <c r="O120" s="213" t="s">
        <v>346</v>
      </c>
      <c r="P120" s="213" t="s">
        <v>346</v>
      </c>
      <c r="Q120" s="213" t="s">
        <v>346</v>
      </c>
      <c r="R120" s="213" t="s">
        <v>346</v>
      </c>
      <c r="S120" s="213" t="s">
        <v>346</v>
      </c>
      <c r="T120" s="213" t="s">
        <v>346</v>
      </c>
      <c r="U120" s="213" t="s">
        <v>346</v>
      </c>
      <c r="V120" s="213" t="s">
        <v>347</v>
      </c>
      <c r="W120" s="213" t="s">
        <v>312</v>
      </c>
      <c r="X120" s="213" t="s">
        <v>346</v>
      </c>
      <c r="Y120" s="213">
        <v>153463.07999999999</v>
      </c>
    </row>
    <row r="121" spans="2:25" s="191" customFormat="1" x14ac:dyDescent="0.25">
      <c r="B121" s="213" t="s">
        <v>302</v>
      </c>
      <c r="C121" s="322" t="s">
        <v>652</v>
      </c>
      <c r="D121" s="322" t="s">
        <v>653</v>
      </c>
      <c r="E121" s="213" t="s">
        <v>654</v>
      </c>
      <c r="F121" s="213" t="s">
        <v>314</v>
      </c>
      <c r="G121" s="213" t="s">
        <v>346</v>
      </c>
      <c r="H121" s="213" t="s">
        <v>346</v>
      </c>
      <c r="I121" s="213" t="s">
        <v>346</v>
      </c>
      <c r="J121" s="213" t="s">
        <v>347</v>
      </c>
      <c r="K121" s="213" t="s">
        <v>346</v>
      </c>
      <c r="L121" s="213" t="s">
        <v>346</v>
      </c>
      <c r="M121" s="213" t="s">
        <v>346</v>
      </c>
      <c r="N121" s="213" t="s">
        <v>312</v>
      </c>
      <c r="O121" s="213" t="s">
        <v>346</v>
      </c>
      <c r="P121" s="213" t="s">
        <v>346</v>
      </c>
      <c r="Q121" s="213" t="s">
        <v>346</v>
      </c>
      <c r="R121" s="213" t="s">
        <v>346</v>
      </c>
      <c r="S121" s="213" t="s">
        <v>346</v>
      </c>
      <c r="T121" s="213" t="s">
        <v>346</v>
      </c>
      <c r="U121" s="213" t="s">
        <v>346</v>
      </c>
      <c r="V121" s="213" t="s">
        <v>347</v>
      </c>
      <c r="W121" s="213" t="s">
        <v>312</v>
      </c>
      <c r="X121" s="213" t="s">
        <v>346</v>
      </c>
      <c r="Y121" s="213">
        <v>62736.12</v>
      </c>
    </row>
    <row r="122" spans="2:25" s="191" customFormat="1" x14ac:dyDescent="0.25">
      <c r="B122" s="213" t="s">
        <v>302</v>
      </c>
      <c r="C122" s="322" t="s">
        <v>655</v>
      </c>
      <c r="D122" s="322" t="s">
        <v>656</v>
      </c>
      <c r="E122" s="213" t="s">
        <v>657</v>
      </c>
      <c r="F122" s="213" t="s">
        <v>314</v>
      </c>
      <c r="G122" s="213" t="s">
        <v>346</v>
      </c>
      <c r="H122" s="213" t="s">
        <v>346</v>
      </c>
      <c r="I122" s="213" t="s">
        <v>346</v>
      </c>
      <c r="J122" s="213" t="s">
        <v>347</v>
      </c>
      <c r="K122" s="213" t="s">
        <v>346</v>
      </c>
      <c r="L122" s="213" t="s">
        <v>346</v>
      </c>
      <c r="M122" s="213" t="s">
        <v>346</v>
      </c>
      <c r="N122" s="213" t="s">
        <v>312</v>
      </c>
      <c r="O122" s="213" t="s">
        <v>346</v>
      </c>
      <c r="P122" s="213" t="s">
        <v>346</v>
      </c>
      <c r="Q122" s="213" t="s">
        <v>346</v>
      </c>
      <c r="R122" s="213" t="s">
        <v>346</v>
      </c>
      <c r="S122" s="213" t="s">
        <v>346</v>
      </c>
      <c r="T122" s="213" t="s">
        <v>346</v>
      </c>
      <c r="U122" s="213" t="s">
        <v>346</v>
      </c>
      <c r="V122" s="213" t="s">
        <v>347</v>
      </c>
      <c r="W122" s="213" t="s">
        <v>312</v>
      </c>
      <c r="X122" s="213" t="s">
        <v>346</v>
      </c>
      <c r="Y122" s="213">
        <v>63330.93</v>
      </c>
    </row>
    <row r="123" spans="2:25" s="191" customFormat="1" x14ac:dyDescent="0.25">
      <c r="B123" s="213" t="s">
        <v>302</v>
      </c>
      <c r="C123" s="322" t="s">
        <v>658</v>
      </c>
      <c r="D123" s="322" t="s">
        <v>659</v>
      </c>
      <c r="E123" s="213" t="s">
        <v>660</v>
      </c>
      <c r="F123" s="213" t="s">
        <v>340</v>
      </c>
      <c r="G123" s="213" t="s">
        <v>346</v>
      </c>
      <c r="H123" s="213" t="s">
        <v>346</v>
      </c>
      <c r="I123" s="213" t="s">
        <v>346</v>
      </c>
      <c r="J123" s="213" t="s">
        <v>346</v>
      </c>
      <c r="K123" s="213" t="s">
        <v>346</v>
      </c>
      <c r="L123" s="213" t="s">
        <v>346</v>
      </c>
      <c r="M123" s="213" t="s">
        <v>347</v>
      </c>
      <c r="N123" s="213" t="s">
        <v>312</v>
      </c>
      <c r="O123" s="213" t="s">
        <v>346</v>
      </c>
      <c r="P123" s="213" t="s">
        <v>346</v>
      </c>
      <c r="Q123" s="213" t="s">
        <v>346</v>
      </c>
      <c r="R123" s="213" t="s">
        <v>346</v>
      </c>
      <c r="S123" s="213" t="s">
        <v>346</v>
      </c>
      <c r="T123" s="213" t="s">
        <v>346</v>
      </c>
      <c r="U123" s="213" t="s">
        <v>346</v>
      </c>
      <c r="V123" s="213" t="s">
        <v>347</v>
      </c>
      <c r="W123" s="213" t="s">
        <v>312</v>
      </c>
      <c r="X123" s="213" t="s">
        <v>346</v>
      </c>
      <c r="Y123" s="213">
        <v>56504.92</v>
      </c>
    </row>
    <row r="124" spans="2:25" s="191" customFormat="1" x14ac:dyDescent="0.25">
      <c r="B124" s="213" t="s">
        <v>302</v>
      </c>
      <c r="C124" s="322" t="s">
        <v>661</v>
      </c>
      <c r="D124" s="322" t="s">
        <v>662</v>
      </c>
      <c r="E124" s="213" t="s">
        <v>663</v>
      </c>
      <c r="F124" s="213" t="s">
        <v>340</v>
      </c>
      <c r="G124" s="213" t="s">
        <v>346</v>
      </c>
      <c r="H124" s="213" t="s">
        <v>346</v>
      </c>
      <c r="I124" s="213" t="s">
        <v>346</v>
      </c>
      <c r="J124" s="213" t="s">
        <v>347</v>
      </c>
      <c r="K124" s="213" t="s">
        <v>346</v>
      </c>
      <c r="L124" s="213" t="s">
        <v>346</v>
      </c>
      <c r="M124" s="213" t="s">
        <v>346</v>
      </c>
      <c r="N124" s="213" t="s">
        <v>312</v>
      </c>
      <c r="O124" s="213" t="s">
        <v>346</v>
      </c>
      <c r="P124" s="213" t="s">
        <v>346</v>
      </c>
      <c r="Q124" s="213" t="s">
        <v>346</v>
      </c>
      <c r="R124" s="213" t="s">
        <v>346</v>
      </c>
      <c r="S124" s="213" t="s">
        <v>346</v>
      </c>
      <c r="T124" s="213" t="s">
        <v>346</v>
      </c>
      <c r="U124" s="213" t="s">
        <v>346</v>
      </c>
      <c r="V124" s="213" t="s">
        <v>347</v>
      </c>
      <c r="W124" s="213" t="s">
        <v>312</v>
      </c>
      <c r="X124" s="213" t="s">
        <v>346</v>
      </c>
      <c r="Y124" s="213">
        <v>63848.38</v>
      </c>
    </row>
    <row r="125" spans="2:25" s="191" customFormat="1" x14ac:dyDescent="0.25">
      <c r="B125" s="213" t="s">
        <v>302</v>
      </c>
      <c r="C125" s="322" t="s">
        <v>664</v>
      </c>
      <c r="D125" s="322" t="s">
        <v>665</v>
      </c>
      <c r="E125" s="213" t="s">
        <v>666</v>
      </c>
      <c r="F125" s="213" t="s">
        <v>340</v>
      </c>
      <c r="G125" s="213" t="s">
        <v>346</v>
      </c>
      <c r="H125" s="213" t="s">
        <v>346</v>
      </c>
      <c r="I125" s="213" t="s">
        <v>346</v>
      </c>
      <c r="J125" s="213" t="s">
        <v>347</v>
      </c>
      <c r="K125" s="213" t="s">
        <v>346</v>
      </c>
      <c r="L125" s="213" t="s">
        <v>346</v>
      </c>
      <c r="M125" s="213" t="s">
        <v>346</v>
      </c>
      <c r="N125" s="213" t="s">
        <v>312</v>
      </c>
      <c r="O125" s="213" t="s">
        <v>346</v>
      </c>
      <c r="P125" s="213" t="s">
        <v>346</v>
      </c>
      <c r="Q125" s="213" t="s">
        <v>346</v>
      </c>
      <c r="R125" s="213" t="s">
        <v>346</v>
      </c>
      <c r="S125" s="213" t="s">
        <v>346</v>
      </c>
      <c r="T125" s="213" t="s">
        <v>346</v>
      </c>
      <c r="U125" s="213" t="s">
        <v>346</v>
      </c>
      <c r="V125" s="213" t="s">
        <v>347</v>
      </c>
      <c r="W125" s="213" t="s">
        <v>312</v>
      </c>
      <c r="X125" s="213" t="s">
        <v>346</v>
      </c>
      <c r="Y125" s="213">
        <v>100771.64</v>
      </c>
    </row>
    <row r="126" spans="2:25" s="191" customFormat="1" x14ac:dyDescent="0.25">
      <c r="B126" s="213" t="s">
        <v>302</v>
      </c>
      <c r="C126" s="322" t="s">
        <v>667</v>
      </c>
      <c r="D126" s="322" t="s">
        <v>668</v>
      </c>
      <c r="E126" s="213" t="s">
        <v>669</v>
      </c>
      <c r="F126" s="213" t="s">
        <v>340</v>
      </c>
      <c r="G126" s="213" t="s">
        <v>346</v>
      </c>
      <c r="H126" s="213" t="s">
        <v>346</v>
      </c>
      <c r="I126" s="213" t="s">
        <v>346</v>
      </c>
      <c r="J126" s="213" t="s">
        <v>347</v>
      </c>
      <c r="K126" s="213" t="s">
        <v>346</v>
      </c>
      <c r="L126" s="213" t="s">
        <v>346</v>
      </c>
      <c r="M126" s="213" t="s">
        <v>346</v>
      </c>
      <c r="N126" s="213" t="s">
        <v>312</v>
      </c>
      <c r="O126" s="213" t="s">
        <v>346</v>
      </c>
      <c r="P126" s="213" t="s">
        <v>346</v>
      </c>
      <c r="Q126" s="213" t="s">
        <v>346</v>
      </c>
      <c r="R126" s="213" t="s">
        <v>346</v>
      </c>
      <c r="S126" s="213" t="s">
        <v>346</v>
      </c>
      <c r="T126" s="213" t="s">
        <v>346</v>
      </c>
      <c r="U126" s="213" t="s">
        <v>346</v>
      </c>
      <c r="V126" s="213" t="s">
        <v>347</v>
      </c>
      <c r="W126" s="213" t="s">
        <v>312</v>
      </c>
      <c r="X126" s="213" t="s">
        <v>346</v>
      </c>
      <c r="Y126" s="213">
        <v>153463.07999999999</v>
      </c>
    </row>
    <row r="127" spans="2:25" s="191" customFormat="1" x14ac:dyDescent="0.25">
      <c r="B127" s="213" t="s">
        <v>302</v>
      </c>
      <c r="C127" s="322" t="s">
        <v>670</v>
      </c>
      <c r="D127" s="322" t="s">
        <v>671</v>
      </c>
      <c r="E127" s="213" t="s">
        <v>672</v>
      </c>
      <c r="F127" s="213" t="s">
        <v>340</v>
      </c>
      <c r="G127" s="213" t="s">
        <v>346</v>
      </c>
      <c r="H127" s="213" t="s">
        <v>346</v>
      </c>
      <c r="I127" s="213" t="s">
        <v>346</v>
      </c>
      <c r="J127" s="213" t="s">
        <v>346</v>
      </c>
      <c r="K127" s="213" t="s">
        <v>346</v>
      </c>
      <c r="L127" s="213" t="s">
        <v>346</v>
      </c>
      <c r="M127" s="213" t="s">
        <v>347</v>
      </c>
      <c r="N127" s="213" t="s">
        <v>312</v>
      </c>
      <c r="O127" s="213" t="s">
        <v>346</v>
      </c>
      <c r="P127" s="213" t="s">
        <v>346</v>
      </c>
      <c r="Q127" s="213" t="s">
        <v>346</v>
      </c>
      <c r="R127" s="213" t="s">
        <v>346</v>
      </c>
      <c r="S127" s="213" t="s">
        <v>346</v>
      </c>
      <c r="T127" s="213" t="s">
        <v>346</v>
      </c>
      <c r="U127" s="213" t="s">
        <v>346</v>
      </c>
      <c r="V127" s="213" t="s">
        <v>347</v>
      </c>
      <c r="W127" s="213" t="s">
        <v>312</v>
      </c>
      <c r="X127" s="213" t="s">
        <v>346</v>
      </c>
      <c r="Y127" s="213">
        <v>66094.19</v>
      </c>
    </row>
    <row r="128" spans="2:25" s="191" customFormat="1" x14ac:dyDescent="0.25">
      <c r="B128" s="213" t="s">
        <v>302</v>
      </c>
      <c r="C128" s="322" t="s">
        <v>673</v>
      </c>
      <c r="D128" s="322" t="s">
        <v>674</v>
      </c>
      <c r="E128" s="213" t="s">
        <v>675</v>
      </c>
      <c r="F128" s="213" t="s">
        <v>340</v>
      </c>
      <c r="G128" s="213" t="s">
        <v>346</v>
      </c>
      <c r="H128" s="213" t="s">
        <v>346</v>
      </c>
      <c r="I128" s="213" t="s">
        <v>346</v>
      </c>
      <c r="J128" s="213" t="s">
        <v>346</v>
      </c>
      <c r="K128" s="213" t="s">
        <v>346</v>
      </c>
      <c r="L128" s="213" t="s">
        <v>346</v>
      </c>
      <c r="M128" s="213" t="s">
        <v>347</v>
      </c>
      <c r="N128" s="213" t="s">
        <v>312</v>
      </c>
      <c r="O128" s="213" t="s">
        <v>346</v>
      </c>
      <c r="P128" s="213" t="s">
        <v>346</v>
      </c>
      <c r="Q128" s="213" t="s">
        <v>346</v>
      </c>
      <c r="R128" s="213" t="s">
        <v>346</v>
      </c>
      <c r="S128" s="213" t="s">
        <v>346</v>
      </c>
      <c r="T128" s="213" t="s">
        <v>346</v>
      </c>
      <c r="U128" s="213" t="s">
        <v>346</v>
      </c>
      <c r="V128" s="213" t="s">
        <v>347</v>
      </c>
      <c r="W128" s="213" t="s">
        <v>312</v>
      </c>
      <c r="X128" s="213" t="s">
        <v>346</v>
      </c>
      <c r="Y128" s="213">
        <v>59966.93</v>
      </c>
    </row>
    <row r="129" spans="2:25" s="191" customFormat="1" x14ac:dyDescent="0.25">
      <c r="B129" s="213" t="s">
        <v>302</v>
      </c>
      <c r="C129" s="322" t="s">
        <v>676</v>
      </c>
      <c r="D129" s="322" t="s">
        <v>677</v>
      </c>
      <c r="E129" s="213" t="s">
        <v>678</v>
      </c>
      <c r="F129" s="213" t="s">
        <v>340</v>
      </c>
      <c r="G129" s="213" t="s">
        <v>346</v>
      </c>
      <c r="H129" s="213" t="s">
        <v>346</v>
      </c>
      <c r="I129" s="213" t="s">
        <v>346</v>
      </c>
      <c r="J129" s="213" t="s">
        <v>346</v>
      </c>
      <c r="K129" s="213" t="s">
        <v>346</v>
      </c>
      <c r="L129" s="213" t="s">
        <v>346</v>
      </c>
      <c r="M129" s="213" t="s">
        <v>347</v>
      </c>
      <c r="N129" s="213" t="s">
        <v>312</v>
      </c>
      <c r="O129" s="213" t="s">
        <v>346</v>
      </c>
      <c r="P129" s="213" t="s">
        <v>346</v>
      </c>
      <c r="Q129" s="213" t="s">
        <v>346</v>
      </c>
      <c r="R129" s="213" t="s">
        <v>346</v>
      </c>
      <c r="S129" s="213" t="s">
        <v>346</v>
      </c>
      <c r="T129" s="213" t="s">
        <v>346</v>
      </c>
      <c r="U129" s="213" t="s">
        <v>346</v>
      </c>
      <c r="V129" s="213" t="s">
        <v>347</v>
      </c>
      <c r="W129" s="213" t="s">
        <v>312</v>
      </c>
      <c r="X129" s="213" t="s">
        <v>346</v>
      </c>
      <c r="Y129" s="213">
        <v>46756.81</v>
      </c>
    </row>
    <row r="130" spans="2:25" s="191" customFormat="1" x14ac:dyDescent="0.25">
      <c r="B130" s="213" t="s">
        <v>302</v>
      </c>
      <c r="C130" s="322" t="s">
        <v>679</v>
      </c>
      <c r="D130" s="322" t="s">
        <v>680</v>
      </c>
      <c r="E130" s="213" t="s">
        <v>681</v>
      </c>
      <c r="F130" s="213" t="s">
        <v>314</v>
      </c>
      <c r="G130" s="213" t="s">
        <v>346</v>
      </c>
      <c r="H130" s="213" t="s">
        <v>346</v>
      </c>
      <c r="I130" s="213" t="s">
        <v>346</v>
      </c>
      <c r="J130" s="213" t="s">
        <v>347</v>
      </c>
      <c r="K130" s="213" t="s">
        <v>346</v>
      </c>
      <c r="L130" s="213" t="s">
        <v>346</v>
      </c>
      <c r="M130" s="213" t="s">
        <v>346</v>
      </c>
      <c r="N130" s="213" t="s">
        <v>312</v>
      </c>
      <c r="O130" s="213" t="s">
        <v>346</v>
      </c>
      <c r="P130" s="213" t="s">
        <v>346</v>
      </c>
      <c r="Q130" s="213" t="s">
        <v>346</v>
      </c>
      <c r="R130" s="213" t="s">
        <v>346</v>
      </c>
      <c r="S130" s="213" t="s">
        <v>346</v>
      </c>
      <c r="T130" s="213" t="s">
        <v>346</v>
      </c>
      <c r="U130" s="213" t="s">
        <v>346</v>
      </c>
      <c r="V130" s="213" t="s">
        <v>347</v>
      </c>
      <c r="W130" s="213" t="s">
        <v>312</v>
      </c>
      <c r="X130" s="213" t="s">
        <v>346</v>
      </c>
      <c r="Y130" s="213">
        <v>153463.07999999999</v>
      </c>
    </row>
    <row r="131" spans="2:25" s="191" customFormat="1" x14ac:dyDescent="0.25">
      <c r="B131" s="213" t="s">
        <v>302</v>
      </c>
      <c r="C131" s="322" t="s">
        <v>682</v>
      </c>
      <c r="D131" s="322" t="s">
        <v>683</v>
      </c>
      <c r="E131" s="213" t="s">
        <v>684</v>
      </c>
      <c r="F131" s="213" t="s">
        <v>340</v>
      </c>
      <c r="G131" s="213" t="s">
        <v>346</v>
      </c>
      <c r="H131" s="213" t="s">
        <v>346</v>
      </c>
      <c r="I131" s="213" t="s">
        <v>346</v>
      </c>
      <c r="J131" s="213" t="s">
        <v>346</v>
      </c>
      <c r="K131" s="213" t="s">
        <v>346</v>
      </c>
      <c r="L131" s="213" t="s">
        <v>346</v>
      </c>
      <c r="M131" s="213" t="s">
        <v>346</v>
      </c>
      <c r="N131" s="213" t="s">
        <v>312</v>
      </c>
      <c r="O131" s="213" t="s">
        <v>346</v>
      </c>
      <c r="P131" s="213" t="s">
        <v>346</v>
      </c>
      <c r="Q131" s="213" t="s">
        <v>346</v>
      </c>
      <c r="R131" s="213" t="s">
        <v>346</v>
      </c>
      <c r="S131" s="213" t="s">
        <v>347</v>
      </c>
      <c r="T131" s="213" t="s">
        <v>346</v>
      </c>
      <c r="U131" s="213" t="s">
        <v>346</v>
      </c>
      <c r="V131" s="213" t="s">
        <v>347</v>
      </c>
      <c r="W131" s="213" t="s">
        <v>312</v>
      </c>
      <c r="X131" s="213" t="s">
        <v>346</v>
      </c>
      <c r="Y131" s="213">
        <v>138724.79999999999</v>
      </c>
    </row>
    <row r="132" spans="2:25" s="191" customFormat="1" x14ac:dyDescent="0.25">
      <c r="B132" s="213" t="s">
        <v>302</v>
      </c>
      <c r="C132" s="322" t="s">
        <v>685</v>
      </c>
      <c r="D132" s="322" t="s">
        <v>686</v>
      </c>
      <c r="E132" s="213" t="s">
        <v>687</v>
      </c>
      <c r="F132" s="213" t="s">
        <v>314</v>
      </c>
      <c r="G132" s="213" t="s">
        <v>346</v>
      </c>
      <c r="H132" s="213" t="s">
        <v>346</v>
      </c>
      <c r="I132" s="213" t="s">
        <v>346</v>
      </c>
      <c r="J132" s="213" t="s">
        <v>347</v>
      </c>
      <c r="K132" s="213" t="s">
        <v>346</v>
      </c>
      <c r="L132" s="213" t="s">
        <v>346</v>
      </c>
      <c r="M132" s="213" t="s">
        <v>346</v>
      </c>
      <c r="N132" s="213" t="s">
        <v>312</v>
      </c>
      <c r="O132" s="213" t="s">
        <v>346</v>
      </c>
      <c r="P132" s="213" t="s">
        <v>346</v>
      </c>
      <c r="Q132" s="213" t="s">
        <v>346</v>
      </c>
      <c r="R132" s="213" t="s">
        <v>346</v>
      </c>
      <c r="S132" s="213" t="s">
        <v>346</v>
      </c>
      <c r="T132" s="213" t="s">
        <v>346</v>
      </c>
      <c r="U132" s="213" t="s">
        <v>346</v>
      </c>
      <c r="V132" s="213" t="s">
        <v>347</v>
      </c>
      <c r="W132" s="213" t="s">
        <v>312</v>
      </c>
      <c r="X132" s="213" t="s">
        <v>346</v>
      </c>
      <c r="Y132" s="213">
        <v>62736.12</v>
      </c>
    </row>
    <row r="133" spans="2:25" s="191" customFormat="1" x14ac:dyDescent="0.25">
      <c r="B133" s="213" t="s">
        <v>302</v>
      </c>
      <c r="C133" s="322" t="s">
        <v>688</v>
      </c>
      <c r="D133" s="322" t="s">
        <v>689</v>
      </c>
      <c r="E133" s="213" t="s">
        <v>690</v>
      </c>
      <c r="F133" s="213" t="s">
        <v>340</v>
      </c>
      <c r="G133" s="213" t="s">
        <v>346</v>
      </c>
      <c r="H133" s="213" t="s">
        <v>346</v>
      </c>
      <c r="I133" s="213" t="s">
        <v>346</v>
      </c>
      <c r="J133" s="213" t="s">
        <v>347</v>
      </c>
      <c r="K133" s="213" t="s">
        <v>346</v>
      </c>
      <c r="L133" s="213" t="s">
        <v>346</v>
      </c>
      <c r="M133" s="213" t="s">
        <v>346</v>
      </c>
      <c r="N133" s="213" t="s">
        <v>312</v>
      </c>
      <c r="O133" s="213" t="s">
        <v>346</v>
      </c>
      <c r="P133" s="213" t="s">
        <v>346</v>
      </c>
      <c r="Q133" s="213" t="s">
        <v>346</v>
      </c>
      <c r="R133" s="213" t="s">
        <v>346</v>
      </c>
      <c r="S133" s="213" t="s">
        <v>346</v>
      </c>
      <c r="T133" s="213" t="s">
        <v>346</v>
      </c>
      <c r="U133" s="213" t="s">
        <v>346</v>
      </c>
      <c r="V133" s="213" t="s">
        <v>347</v>
      </c>
      <c r="W133" s="213" t="s">
        <v>312</v>
      </c>
      <c r="X133" s="213" t="s">
        <v>346</v>
      </c>
      <c r="Y133" s="213">
        <v>66739.11</v>
      </c>
    </row>
    <row r="134" spans="2:25" s="191" customFormat="1" x14ac:dyDescent="0.25">
      <c r="B134" s="213" t="s">
        <v>302</v>
      </c>
      <c r="C134" s="322" t="s">
        <v>691</v>
      </c>
      <c r="D134" s="322" t="s">
        <v>692</v>
      </c>
      <c r="E134" s="213" t="s">
        <v>693</v>
      </c>
      <c r="F134" s="213" t="s">
        <v>340</v>
      </c>
      <c r="G134" s="213" t="s">
        <v>346</v>
      </c>
      <c r="H134" s="213" t="s">
        <v>346</v>
      </c>
      <c r="I134" s="213" t="s">
        <v>346</v>
      </c>
      <c r="J134" s="213" t="s">
        <v>346</v>
      </c>
      <c r="K134" s="213" t="s">
        <v>346</v>
      </c>
      <c r="L134" s="213" t="s">
        <v>346</v>
      </c>
      <c r="M134" s="213" t="s">
        <v>347</v>
      </c>
      <c r="N134" s="213" t="s">
        <v>312</v>
      </c>
      <c r="O134" s="213" t="s">
        <v>346</v>
      </c>
      <c r="P134" s="213" t="s">
        <v>346</v>
      </c>
      <c r="Q134" s="213" t="s">
        <v>346</v>
      </c>
      <c r="R134" s="213" t="s">
        <v>346</v>
      </c>
      <c r="S134" s="213" t="s">
        <v>346</v>
      </c>
      <c r="T134" s="213" t="s">
        <v>346</v>
      </c>
      <c r="U134" s="213" t="s">
        <v>346</v>
      </c>
      <c r="V134" s="213" t="s">
        <v>347</v>
      </c>
      <c r="W134" s="213" t="s">
        <v>312</v>
      </c>
      <c r="X134" s="213" t="s">
        <v>346</v>
      </c>
      <c r="Y134" s="213">
        <v>75439.759999999995</v>
      </c>
    </row>
    <row r="135" spans="2:25" s="191" customFormat="1" x14ac:dyDescent="0.25">
      <c r="B135" s="213" t="s">
        <v>302</v>
      </c>
      <c r="C135" s="322" t="s">
        <v>694</v>
      </c>
      <c r="D135" s="322" t="s">
        <v>695</v>
      </c>
      <c r="E135" s="213" t="s">
        <v>696</v>
      </c>
      <c r="F135" s="213" t="s">
        <v>340</v>
      </c>
      <c r="G135" s="213" t="s">
        <v>346</v>
      </c>
      <c r="H135" s="213" t="s">
        <v>346</v>
      </c>
      <c r="I135" s="213" t="s">
        <v>346</v>
      </c>
      <c r="J135" s="213" t="s">
        <v>347</v>
      </c>
      <c r="K135" s="213" t="s">
        <v>346</v>
      </c>
      <c r="L135" s="213" t="s">
        <v>346</v>
      </c>
      <c r="M135" s="213" t="s">
        <v>346</v>
      </c>
      <c r="N135" s="213" t="s">
        <v>312</v>
      </c>
      <c r="O135" s="213" t="s">
        <v>346</v>
      </c>
      <c r="P135" s="213" t="s">
        <v>346</v>
      </c>
      <c r="Q135" s="213" t="s">
        <v>346</v>
      </c>
      <c r="R135" s="213" t="s">
        <v>346</v>
      </c>
      <c r="S135" s="213" t="s">
        <v>346</v>
      </c>
      <c r="T135" s="213" t="s">
        <v>346</v>
      </c>
      <c r="U135" s="213" t="s">
        <v>346</v>
      </c>
      <c r="V135" s="213" t="s">
        <v>347</v>
      </c>
      <c r="W135" s="213" t="s">
        <v>312</v>
      </c>
      <c r="X135" s="213" t="s">
        <v>346</v>
      </c>
      <c r="Y135" s="213">
        <v>62375.34</v>
      </c>
    </row>
    <row r="136" spans="2:25" s="191" customFormat="1" x14ac:dyDescent="0.25">
      <c r="B136" s="213" t="s">
        <v>302</v>
      </c>
      <c r="C136" s="322" t="s">
        <v>697</v>
      </c>
      <c r="D136" s="322" t="s">
        <v>698</v>
      </c>
      <c r="E136" s="213" t="s">
        <v>699</v>
      </c>
      <c r="F136" s="213" t="s">
        <v>340</v>
      </c>
      <c r="G136" s="213" t="s">
        <v>346</v>
      </c>
      <c r="H136" s="213" t="s">
        <v>346</v>
      </c>
      <c r="I136" s="213" t="s">
        <v>346</v>
      </c>
      <c r="J136" s="213" t="s">
        <v>347</v>
      </c>
      <c r="K136" s="213" t="s">
        <v>346</v>
      </c>
      <c r="L136" s="213" t="s">
        <v>346</v>
      </c>
      <c r="M136" s="213" t="s">
        <v>346</v>
      </c>
      <c r="N136" s="213" t="s">
        <v>312</v>
      </c>
      <c r="O136" s="213" t="s">
        <v>346</v>
      </c>
      <c r="P136" s="213" t="s">
        <v>346</v>
      </c>
      <c r="Q136" s="213" t="s">
        <v>346</v>
      </c>
      <c r="R136" s="213" t="s">
        <v>346</v>
      </c>
      <c r="S136" s="213" t="s">
        <v>346</v>
      </c>
      <c r="T136" s="213" t="s">
        <v>346</v>
      </c>
      <c r="U136" s="213" t="s">
        <v>346</v>
      </c>
      <c r="V136" s="213" t="s">
        <v>347</v>
      </c>
      <c r="W136" s="213" t="s">
        <v>312</v>
      </c>
      <c r="X136" s="213" t="s">
        <v>346</v>
      </c>
      <c r="Y136" s="213">
        <v>65399.91</v>
      </c>
    </row>
    <row r="137" spans="2:25" s="191" customFormat="1" x14ac:dyDescent="0.25">
      <c r="B137" s="213" t="s">
        <v>302</v>
      </c>
      <c r="C137" s="322" t="s">
        <v>703</v>
      </c>
      <c r="D137" s="322" t="s">
        <v>704</v>
      </c>
      <c r="E137" s="213" t="s">
        <v>705</v>
      </c>
      <c r="F137" s="213" t="s">
        <v>314</v>
      </c>
      <c r="G137" s="213" t="s">
        <v>346</v>
      </c>
      <c r="H137" s="213" t="s">
        <v>346</v>
      </c>
      <c r="I137" s="213" t="s">
        <v>346</v>
      </c>
      <c r="J137" s="213" t="s">
        <v>346</v>
      </c>
      <c r="K137" s="213" t="s">
        <v>346</v>
      </c>
      <c r="L137" s="213" t="s">
        <v>346</v>
      </c>
      <c r="M137" s="213" t="s">
        <v>346</v>
      </c>
      <c r="N137" s="213" t="s">
        <v>312</v>
      </c>
      <c r="O137" s="213" t="s">
        <v>346</v>
      </c>
      <c r="P137" s="213" t="s">
        <v>346</v>
      </c>
      <c r="Q137" s="213" t="s">
        <v>346</v>
      </c>
      <c r="R137" s="213" t="s">
        <v>346</v>
      </c>
      <c r="S137" s="213" t="s">
        <v>347</v>
      </c>
      <c r="T137" s="213" t="s">
        <v>346</v>
      </c>
      <c r="U137" s="213" t="s">
        <v>346</v>
      </c>
      <c r="V137" s="213" t="s">
        <v>347</v>
      </c>
      <c r="W137" s="213" t="s">
        <v>312</v>
      </c>
      <c r="X137" s="213" t="s">
        <v>346</v>
      </c>
      <c r="Y137" s="213">
        <v>137497.56</v>
      </c>
    </row>
    <row r="138" spans="2:25" s="191" customFormat="1" x14ac:dyDescent="0.25">
      <c r="B138" s="213" t="s">
        <v>302</v>
      </c>
      <c r="C138" s="322" t="s">
        <v>706</v>
      </c>
      <c r="D138" s="322" t="s">
        <v>707</v>
      </c>
      <c r="E138" s="213" t="s">
        <v>708</v>
      </c>
      <c r="F138" s="213" t="s">
        <v>340</v>
      </c>
      <c r="G138" s="213" t="s">
        <v>346</v>
      </c>
      <c r="H138" s="213" t="s">
        <v>346</v>
      </c>
      <c r="I138" s="213" t="s">
        <v>346</v>
      </c>
      <c r="J138" s="213" t="s">
        <v>346</v>
      </c>
      <c r="K138" s="213" t="s">
        <v>346</v>
      </c>
      <c r="L138" s="213" t="s">
        <v>346</v>
      </c>
      <c r="M138" s="213" t="s">
        <v>347</v>
      </c>
      <c r="N138" s="213" t="s">
        <v>312</v>
      </c>
      <c r="O138" s="213" t="s">
        <v>346</v>
      </c>
      <c r="P138" s="213" t="s">
        <v>346</v>
      </c>
      <c r="Q138" s="213" t="s">
        <v>346</v>
      </c>
      <c r="R138" s="213" t="s">
        <v>346</v>
      </c>
      <c r="S138" s="213" t="s">
        <v>346</v>
      </c>
      <c r="T138" s="213" t="s">
        <v>346</v>
      </c>
      <c r="U138" s="213" t="s">
        <v>346</v>
      </c>
      <c r="V138" s="213" t="s">
        <v>347</v>
      </c>
      <c r="W138" s="213" t="s">
        <v>312</v>
      </c>
      <c r="X138" s="213" t="s">
        <v>346</v>
      </c>
      <c r="Y138" s="213">
        <v>69379.789999999994</v>
      </c>
    </row>
    <row r="139" spans="2:25" s="191" customFormat="1" x14ac:dyDescent="0.25">
      <c r="B139" s="213" t="s">
        <v>302</v>
      </c>
      <c r="C139" s="322" t="s">
        <v>709</v>
      </c>
      <c r="D139" s="322" t="s">
        <v>710</v>
      </c>
      <c r="E139" s="213" t="s">
        <v>711</v>
      </c>
      <c r="F139" s="213" t="s">
        <v>340</v>
      </c>
      <c r="G139" s="213" t="s">
        <v>346</v>
      </c>
      <c r="H139" s="213" t="s">
        <v>346</v>
      </c>
      <c r="I139" s="213" t="s">
        <v>346</v>
      </c>
      <c r="J139" s="213" t="s">
        <v>346</v>
      </c>
      <c r="K139" s="213" t="s">
        <v>346</v>
      </c>
      <c r="L139" s="213" t="s">
        <v>346</v>
      </c>
      <c r="M139" s="213" t="s">
        <v>347</v>
      </c>
      <c r="N139" s="213" t="s">
        <v>312</v>
      </c>
      <c r="O139" s="213" t="s">
        <v>346</v>
      </c>
      <c r="P139" s="213" t="s">
        <v>346</v>
      </c>
      <c r="Q139" s="213" t="s">
        <v>346</v>
      </c>
      <c r="R139" s="213" t="s">
        <v>346</v>
      </c>
      <c r="S139" s="213" t="s">
        <v>346</v>
      </c>
      <c r="T139" s="213" t="s">
        <v>346</v>
      </c>
      <c r="U139" s="213" t="s">
        <v>346</v>
      </c>
      <c r="V139" s="213" t="s">
        <v>347</v>
      </c>
      <c r="W139" s="213" t="s">
        <v>312</v>
      </c>
      <c r="X139" s="213" t="s">
        <v>346</v>
      </c>
      <c r="Y139" s="213">
        <v>66744.58</v>
      </c>
    </row>
    <row r="140" spans="2:25" s="191" customFormat="1" x14ac:dyDescent="0.25">
      <c r="B140" s="213" t="s">
        <v>302</v>
      </c>
      <c r="C140" s="322" t="s">
        <v>712</v>
      </c>
      <c r="D140" s="322" t="s">
        <v>713</v>
      </c>
      <c r="E140" s="213" t="s">
        <v>714</v>
      </c>
      <c r="F140" s="213" t="s">
        <v>340</v>
      </c>
      <c r="G140" s="213" t="s">
        <v>346</v>
      </c>
      <c r="H140" s="213" t="s">
        <v>346</v>
      </c>
      <c r="I140" s="213" t="s">
        <v>346</v>
      </c>
      <c r="J140" s="213" t="s">
        <v>347</v>
      </c>
      <c r="K140" s="213" t="s">
        <v>346</v>
      </c>
      <c r="L140" s="213" t="s">
        <v>346</v>
      </c>
      <c r="M140" s="213" t="s">
        <v>346</v>
      </c>
      <c r="N140" s="213" t="s">
        <v>312</v>
      </c>
      <c r="O140" s="213" t="s">
        <v>346</v>
      </c>
      <c r="P140" s="213" t="s">
        <v>346</v>
      </c>
      <c r="Q140" s="213" t="s">
        <v>346</v>
      </c>
      <c r="R140" s="213" t="s">
        <v>346</v>
      </c>
      <c r="S140" s="213" t="s">
        <v>346</v>
      </c>
      <c r="T140" s="213" t="s">
        <v>346</v>
      </c>
      <c r="U140" s="213" t="s">
        <v>346</v>
      </c>
      <c r="V140" s="213" t="s">
        <v>347</v>
      </c>
      <c r="W140" s="213" t="s">
        <v>312</v>
      </c>
      <c r="X140" s="213" t="s">
        <v>346</v>
      </c>
      <c r="Y140" s="213">
        <v>65495.02</v>
      </c>
    </row>
    <row r="141" spans="2:25" s="191" customFormat="1" x14ac:dyDescent="0.25">
      <c r="B141" s="213" t="s">
        <v>302</v>
      </c>
      <c r="C141" s="322" t="s">
        <v>715</v>
      </c>
      <c r="D141" s="322" t="s">
        <v>716</v>
      </c>
      <c r="E141" s="213" t="s">
        <v>717</v>
      </c>
      <c r="F141" s="213" t="s">
        <v>314</v>
      </c>
      <c r="G141" s="213" t="s">
        <v>346</v>
      </c>
      <c r="H141" s="213" t="s">
        <v>346</v>
      </c>
      <c r="I141" s="213" t="s">
        <v>346</v>
      </c>
      <c r="J141" s="213" t="s">
        <v>347</v>
      </c>
      <c r="K141" s="213" t="s">
        <v>346</v>
      </c>
      <c r="L141" s="213" t="s">
        <v>346</v>
      </c>
      <c r="M141" s="213" t="s">
        <v>346</v>
      </c>
      <c r="N141" s="213" t="s">
        <v>312</v>
      </c>
      <c r="O141" s="213" t="s">
        <v>346</v>
      </c>
      <c r="P141" s="213" t="s">
        <v>346</v>
      </c>
      <c r="Q141" s="213" t="s">
        <v>346</v>
      </c>
      <c r="R141" s="213" t="s">
        <v>346</v>
      </c>
      <c r="S141" s="213" t="s">
        <v>346</v>
      </c>
      <c r="T141" s="213" t="s">
        <v>346</v>
      </c>
      <c r="U141" s="213" t="s">
        <v>346</v>
      </c>
      <c r="V141" s="213" t="s">
        <v>347</v>
      </c>
      <c r="W141" s="213" t="s">
        <v>312</v>
      </c>
      <c r="X141" s="213" t="s">
        <v>346</v>
      </c>
      <c r="Y141" s="213">
        <v>66574.37</v>
      </c>
    </row>
    <row r="142" spans="2:25" s="191" customFormat="1" x14ac:dyDescent="0.25">
      <c r="B142" s="213" t="s">
        <v>302</v>
      </c>
      <c r="C142" s="322" t="s">
        <v>718</v>
      </c>
      <c r="D142" s="322" t="s">
        <v>719</v>
      </c>
      <c r="E142" s="213" t="s">
        <v>720</v>
      </c>
      <c r="F142" s="213" t="s">
        <v>314</v>
      </c>
      <c r="G142" s="213" t="s">
        <v>346</v>
      </c>
      <c r="H142" s="213" t="s">
        <v>346</v>
      </c>
      <c r="I142" s="213" t="s">
        <v>346</v>
      </c>
      <c r="J142" s="213" t="s">
        <v>346</v>
      </c>
      <c r="K142" s="213" t="s">
        <v>346</v>
      </c>
      <c r="L142" s="213" t="s">
        <v>346</v>
      </c>
      <c r="M142" s="213" t="s">
        <v>347</v>
      </c>
      <c r="N142" s="213" t="s">
        <v>312</v>
      </c>
      <c r="O142" s="213" t="s">
        <v>346</v>
      </c>
      <c r="P142" s="213" t="s">
        <v>346</v>
      </c>
      <c r="Q142" s="213" t="s">
        <v>346</v>
      </c>
      <c r="R142" s="213" t="s">
        <v>346</v>
      </c>
      <c r="S142" s="213" t="s">
        <v>346</v>
      </c>
      <c r="T142" s="213" t="s">
        <v>346</v>
      </c>
      <c r="U142" s="213" t="s">
        <v>346</v>
      </c>
      <c r="V142" s="213" t="s">
        <v>347</v>
      </c>
      <c r="W142" s="213" t="s">
        <v>312</v>
      </c>
      <c r="X142" s="213" t="s">
        <v>346</v>
      </c>
      <c r="Y142" s="213">
        <v>58470.83</v>
      </c>
    </row>
    <row r="143" spans="2:25" s="191" customFormat="1" x14ac:dyDescent="0.25">
      <c r="B143" s="213" t="s">
        <v>302</v>
      </c>
      <c r="C143" s="322" t="s">
        <v>1036</v>
      </c>
      <c r="D143" s="322" t="s">
        <v>1026</v>
      </c>
      <c r="E143" s="213" t="s">
        <v>1027</v>
      </c>
      <c r="F143" s="213" t="s">
        <v>340</v>
      </c>
      <c r="G143" s="213" t="s">
        <v>346</v>
      </c>
      <c r="H143" s="213" t="s">
        <v>346</v>
      </c>
      <c r="I143" s="213" t="s">
        <v>346</v>
      </c>
      <c r="J143" s="213" t="s">
        <v>346</v>
      </c>
      <c r="K143" s="213" t="s">
        <v>346</v>
      </c>
      <c r="L143" s="213" t="s">
        <v>346</v>
      </c>
      <c r="M143" s="213" t="s">
        <v>347</v>
      </c>
      <c r="N143" s="213" t="s">
        <v>312</v>
      </c>
      <c r="O143" s="213" t="s">
        <v>346</v>
      </c>
      <c r="P143" s="213" t="s">
        <v>346</v>
      </c>
      <c r="Q143" s="213" t="s">
        <v>346</v>
      </c>
      <c r="R143" s="213" t="s">
        <v>346</v>
      </c>
      <c r="S143" s="213" t="s">
        <v>346</v>
      </c>
      <c r="T143" s="213" t="s">
        <v>346</v>
      </c>
      <c r="U143" s="213" t="s">
        <v>346</v>
      </c>
      <c r="V143" s="213" t="s">
        <v>347</v>
      </c>
      <c r="W143" s="213" t="s">
        <v>312</v>
      </c>
      <c r="X143" s="213" t="s">
        <v>346</v>
      </c>
      <c r="Y143" s="213">
        <v>8706.89</v>
      </c>
    </row>
    <row r="144" spans="2:25" s="191" customFormat="1" x14ac:dyDescent="0.25">
      <c r="B144" s="213" t="s">
        <v>302</v>
      </c>
      <c r="C144" s="322" t="s">
        <v>540</v>
      </c>
      <c r="D144" s="322" t="s">
        <v>541</v>
      </c>
      <c r="E144" s="213" t="s">
        <v>542</v>
      </c>
      <c r="F144" s="213" t="s">
        <v>340</v>
      </c>
      <c r="G144" s="213" t="s">
        <v>346</v>
      </c>
      <c r="H144" s="213" t="s">
        <v>346</v>
      </c>
      <c r="I144" s="213" t="s">
        <v>346</v>
      </c>
      <c r="J144" s="213" t="s">
        <v>346</v>
      </c>
      <c r="K144" s="213" t="s">
        <v>346</v>
      </c>
      <c r="L144" s="213" t="s">
        <v>346</v>
      </c>
      <c r="M144" s="213" t="s">
        <v>347</v>
      </c>
      <c r="N144" s="213" t="s">
        <v>312</v>
      </c>
      <c r="O144" s="213" t="s">
        <v>346</v>
      </c>
      <c r="P144" s="213" t="s">
        <v>346</v>
      </c>
      <c r="Q144" s="213" t="s">
        <v>346</v>
      </c>
      <c r="R144" s="213" t="s">
        <v>346</v>
      </c>
      <c r="S144" s="213" t="s">
        <v>346</v>
      </c>
      <c r="T144" s="213" t="s">
        <v>346</v>
      </c>
      <c r="U144" s="213" t="s">
        <v>346</v>
      </c>
      <c r="V144" s="213" t="s">
        <v>347</v>
      </c>
      <c r="W144" s="213" t="s">
        <v>312</v>
      </c>
      <c r="X144" s="213" t="s">
        <v>346</v>
      </c>
      <c r="Y144" s="213">
        <v>5850.17</v>
      </c>
    </row>
    <row r="145" spans="2:25" s="191" customFormat="1" x14ac:dyDescent="0.25">
      <c r="B145" s="213" t="s">
        <v>302</v>
      </c>
      <c r="C145" s="322" t="s">
        <v>1037</v>
      </c>
      <c r="D145" s="322" t="s">
        <v>1028</v>
      </c>
      <c r="E145" s="213" t="s">
        <v>1029</v>
      </c>
      <c r="F145" s="213" t="s">
        <v>340</v>
      </c>
      <c r="G145" s="213" t="s">
        <v>346</v>
      </c>
      <c r="H145" s="213" t="s">
        <v>346</v>
      </c>
      <c r="I145" s="213" t="s">
        <v>346</v>
      </c>
      <c r="J145" s="213" t="s">
        <v>346</v>
      </c>
      <c r="K145" s="213" t="s">
        <v>346</v>
      </c>
      <c r="L145" s="213" t="s">
        <v>346</v>
      </c>
      <c r="M145" s="213" t="s">
        <v>347</v>
      </c>
      <c r="N145" s="213" t="s">
        <v>312</v>
      </c>
      <c r="O145" s="213" t="s">
        <v>346</v>
      </c>
      <c r="P145" s="213" t="s">
        <v>346</v>
      </c>
      <c r="Q145" s="213" t="s">
        <v>346</v>
      </c>
      <c r="R145" s="213" t="s">
        <v>346</v>
      </c>
      <c r="S145" s="213" t="s">
        <v>346</v>
      </c>
      <c r="T145" s="213" t="s">
        <v>346</v>
      </c>
      <c r="U145" s="213" t="s">
        <v>346</v>
      </c>
      <c r="V145" s="213" t="s">
        <v>347</v>
      </c>
      <c r="W145" s="213" t="s">
        <v>312</v>
      </c>
      <c r="X145" s="213" t="s">
        <v>346</v>
      </c>
      <c r="Y145" s="213">
        <v>6.85</v>
      </c>
    </row>
    <row r="146" spans="2:25" s="191" customFormat="1" x14ac:dyDescent="0.25">
      <c r="B146" s="213" t="s">
        <v>302</v>
      </c>
      <c r="C146" s="322" t="s">
        <v>700</v>
      </c>
      <c r="D146" s="322" t="s">
        <v>701</v>
      </c>
      <c r="E146" s="213" t="s">
        <v>702</v>
      </c>
      <c r="F146" s="213" t="s">
        <v>340</v>
      </c>
      <c r="G146" s="213" t="s">
        <v>346</v>
      </c>
      <c r="H146" s="213" t="s">
        <v>346</v>
      </c>
      <c r="I146" s="213" t="s">
        <v>346</v>
      </c>
      <c r="J146" s="213" t="s">
        <v>346</v>
      </c>
      <c r="K146" s="213" t="s">
        <v>346</v>
      </c>
      <c r="L146" s="213" t="s">
        <v>346</v>
      </c>
      <c r="M146" s="213" t="s">
        <v>347</v>
      </c>
      <c r="N146" s="213" t="s">
        <v>312</v>
      </c>
      <c r="O146" s="213" t="s">
        <v>346</v>
      </c>
      <c r="P146" s="213" t="s">
        <v>346</v>
      </c>
      <c r="Q146" s="213" t="s">
        <v>346</v>
      </c>
      <c r="R146" s="213" t="s">
        <v>346</v>
      </c>
      <c r="S146" s="213" t="s">
        <v>346</v>
      </c>
      <c r="T146" s="213" t="s">
        <v>346</v>
      </c>
      <c r="U146" s="213" t="s">
        <v>346</v>
      </c>
      <c r="V146" s="213" t="s">
        <v>347</v>
      </c>
      <c r="W146" s="213" t="s">
        <v>312</v>
      </c>
      <c r="X146" s="213" t="s">
        <v>346</v>
      </c>
      <c r="Y146" s="213">
        <v>2582.38</v>
      </c>
    </row>
    <row r="147" spans="2:25" s="191" customFormat="1" x14ac:dyDescent="0.25">
      <c r="B147" s="213" t="s">
        <v>302</v>
      </c>
      <c r="C147" s="322" t="s">
        <v>1038</v>
      </c>
      <c r="D147" s="322" t="s">
        <v>1030</v>
      </c>
      <c r="E147" s="213" t="s">
        <v>1031</v>
      </c>
      <c r="F147" s="213" t="s">
        <v>340</v>
      </c>
      <c r="G147" s="213" t="s">
        <v>346</v>
      </c>
      <c r="H147" s="213" t="s">
        <v>346</v>
      </c>
      <c r="I147" s="213" t="s">
        <v>346</v>
      </c>
      <c r="J147" s="213" t="s">
        <v>346</v>
      </c>
      <c r="K147" s="213" t="s">
        <v>346</v>
      </c>
      <c r="L147" s="213" t="s">
        <v>346</v>
      </c>
      <c r="M147" s="213" t="s">
        <v>347</v>
      </c>
      <c r="N147" s="213" t="s">
        <v>312</v>
      </c>
      <c r="O147" s="213" t="s">
        <v>346</v>
      </c>
      <c r="P147" s="213" t="s">
        <v>346</v>
      </c>
      <c r="Q147" s="213" t="s">
        <v>346</v>
      </c>
      <c r="R147" s="213" t="s">
        <v>346</v>
      </c>
      <c r="S147" s="213" t="s">
        <v>346</v>
      </c>
      <c r="T147" s="213" t="s">
        <v>346</v>
      </c>
      <c r="U147" s="213" t="s">
        <v>346</v>
      </c>
      <c r="V147" s="213" t="s">
        <v>347</v>
      </c>
      <c r="W147" s="213" t="s">
        <v>312</v>
      </c>
      <c r="X147" s="213" t="s">
        <v>346</v>
      </c>
      <c r="Y147" s="213">
        <v>5.48</v>
      </c>
    </row>
    <row r="148" spans="2:25" s="191" customFormat="1" x14ac:dyDescent="0.25">
      <c r="B148" s="213" t="s">
        <v>302</v>
      </c>
      <c r="C148" s="322" t="s">
        <v>1039</v>
      </c>
      <c r="D148" s="322" t="s">
        <v>1032</v>
      </c>
      <c r="E148" s="213" t="s">
        <v>1033</v>
      </c>
      <c r="F148" s="213" t="s">
        <v>340</v>
      </c>
      <c r="G148" s="213" t="s">
        <v>346</v>
      </c>
      <c r="H148" s="213" t="s">
        <v>346</v>
      </c>
      <c r="I148" s="213" t="s">
        <v>346</v>
      </c>
      <c r="J148" s="213" t="s">
        <v>346</v>
      </c>
      <c r="K148" s="213" t="s">
        <v>346</v>
      </c>
      <c r="L148" s="213" t="s">
        <v>346</v>
      </c>
      <c r="M148" s="213" t="s">
        <v>347</v>
      </c>
      <c r="N148" s="213" t="s">
        <v>312</v>
      </c>
      <c r="O148" s="213" t="s">
        <v>346</v>
      </c>
      <c r="P148" s="213" t="s">
        <v>346</v>
      </c>
      <c r="Q148" s="213" t="s">
        <v>346</v>
      </c>
      <c r="R148" s="213" t="s">
        <v>346</v>
      </c>
      <c r="S148" s="213" t="s">
        <v>346</v>
      </c>
      <c r="T148" s="213" t="s">
        <v>346</v>
      </c>
      <c r="U148" s="213" t="s">
        <v>346</v>
      </c>
      <c r="V148" s="213" t="s">
        <v>347</v>
      </c>
      <c r="W148" s="213" t="s">
        <v>312</v>
      </c>
      <c r="X148" s="213" t="s">
        <v>346</v>
      </c>
      <c r="Y148" s="213">
        <v>40.81</v>
      </c>
    </row>
    <row r="149" spans="2:25" s="191" customFormat="1" x14ac:dyDescent="0.25">
      <c r="B149" s="213" t="s">
        <v>302</v>
      </c>
      <c r="C149" s="322" t="s">
        <v>1040</v>
      </c>
      <c r="D149" s="322" t="s">
        <v>1034</v>
      </c>
      <c r="E149" s="213" t="s">
        <v>1035</v>
      </c>
      <c r="F149" s="213" t="s">
        <v>340</v>
      </c>
      <c r="G149" s="213" t="s">
        <v>346</v>
      </c>
      <c r="H149" s="213" t="s">
        <v>346</v>
      </c>
      <c r="I149" s="213" t="s">
        <v>346</v>
      </c>
      <c r="J149" s="213" t="s">
        <v>347</v>
      </c>
      <c r="K149" s="213" t="s">
        <v>346</v>
      </c>
      <c r="L149" s="213" t="s">
        <v>346</v>
      </c>
      <c r="M149" s="213" t="s">
        <v>346</v>
      </c>
      <c r="N149" s="213" t="s">
        <v>312</v>
      </c>
      <c r="O149" s="213" t="s">
        <v>346</v>
      </c>
      <c r="P149" s="213" t="s">
        <v>346</v>
      </c>
      <c r="Q149" s="213" t="s">
        <v>346</v>
      </c>
      <c r="R149" s="213" t="s">
        <v>346</v>
      </c>
      <c r="S149" s="213" t="s">
        <v>346</v>
      </c>
      <c r="T149" s="213" t="s">
        <v>346</v>
      </c>
      <c r="U149" s="213" t="s">
        <v>346</v>
      </c>
      <c r="V149" s="213" t="s">
        <v>347</v>
      </c>
      <c r="W149" s="213" t="s">
        <v>312</v>
      </c>
      <c r="X149" s="213" t="s">
        <v>346</v>
      </c>
      <c r="Y149" s="213">
        <v>22583.8</v>
      </c>
    </row>
    <row r="150" spans="2:25" x14ac:dyDescent="0.25">
      <c r="B150" s="71" t="s">
        <v>285</v>
      </c>
      <c r="C150" s="197">
        <f>COUNTA(C14:C149)</f>
        <v>136</v>
      </c>
      <c r="D150" s="30"/>
      <c r="F150" s="30"/>
      <c r="G150" s="30"/>
      <c r="H150" s="28"/>
      <c r="I150" s="28"/>
      <c r="J150" s="28"/>
      <c r="K150" s="28"/>
      <c r="L150" s="28"/>
      <c r="M150" s="28"/>
      <c r="N150" s="28"/>
      <c r="O150" s="30"/>
      <c r="P150" s="30"/>
      <c r="Q150" s="30"/>
      <c r="R150" s="30"/>
      <c r="S150" s="30"/>
      <c r="T150" s="30"/>
      <c r="U150" s="30"/>
      <c r="V150" s="357" t="s">
        <v>112</v>
      </c>
      <c r="W150" s="357"/>
      <c r="X150" s="357"/>
      <c r="Y150" s="198">
        <f>SUM(Y14:Y149)</f>
        <v>16088762.149999997</v>
      </c>
    </row>
    <row r="151" spans="2:25" x14ac:dyDescent="0.25">
      <c r="B151" s="32"/>
      <c r="C151" s="33"/>
      <c r="D151" s="33"/>
      <c r="E151" s="34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72"/>
    </row>
    <row r="152" spans="2:25" x14ac:dyDescent="0.25">
      <c r="B152" s="28" t="s">
        <v>72</v>
      </c>
      <c r="C152" s="30"/>
      <c r="D152" s="30"/>
      <c r="E152" s="73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2:25" x14ac:dyDescent="0.25">
      <c r="B153" s="28" t="s">
        <v>286</v>
      </c>
      <c r="C153" s="30"/>
      <c r="D153" s="30"/>
      <c r="E153" s="73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2:25" x14ac:dyDescent="0.25">
      <c r="B154" s="170"/>
      <c r="C154" s="171"/>
      <c r="D154" s="172"/>
    </row>
    <row r="155" spans="2:25" x14ac:dyDescent="0.25">
      <c r="B155" s="329" t="s">
        <v>1120</v>
      </c>
      <c r="C155" s="330"/>
      <c r="D155" s="331"/>
    </row>
    <row r="156" spans="2:25" x14ac:dyDescent="0.25">
      <c r="B156" s="332" t="s">
        <v>37</v>
      </c>
      <c r="C156" s="333"/>
      <c r="D156" s="334"/>
    </row>
    <row r="157" spans="2:25" x14ac:dyDescent="0.25">
      <c r="B157" s="163"/>
      <c r="C157" s="164"/>
      <c r="D157" s="165"/>
    </row>
    <row r="158" spans="2:25" x14ac:dyDescent="0.25">
      <c r="B158" s="329" t="s">
        <v>1121</v>
      </c>
      <c r="C158" s="330"/>
      <c r="D158" s="331"/>
    </row>
    <row r="159" spans="2:25" x14ac:dyDescent="0.25">
      <c r="B159" s="332" t="s">
        <v>38</v>
      </c>
      <c r="C159" s="333"/>
      <c r="D159" s="334"/>
    </row>
    <row r="160" spans="2:25" x14ac:dyDescent="0.25">
      <c r="B160" s="163"/>
      <c r="C160" s="164"/>
      <c r="D160" s="165"/>
    </row>
    <row r="161" spans="2:4" x14ac:dyDescent="0.25">
      <c r="B161" s="329"/>
      <c r="C161" s="330"/>
      <c r="D161" s="331"/>
    </row>
    <row r="162" spans="2:4" x14ac:dyDescent="0.25">
      <c r="B162" s="332" t="s">
        <v>39</v>
      </c>
      <c r="C162" s="333"/>
      <c r="D162" s="334"/>
    </row>
    <row r="163" spans="2:4" x14ac:dyDescent="0.25">
      <c r="B163" s="163"/>
      <c r="C163" s="164"/>
      <c r="D163" s="165"/>
    </row>
    <row r="164" spans="2:4" x14ac:dyDescent="0.25">
      <c r="B164" s="335">
        <v>45298</v>
      </c>
      <c r="C164" s="350"/>
      <c r="D164" s="351"/>
    </row>
    <row r="165" spans="2:4" x14ac:dyDescent="0.25">
      <c r="B165" s="332" t="s">
        <v>294</v>
      </c>
      <c r="C165" s="333"/>
      <c r="D165" s="334"/>
    </row>
    <row r="166" spans="2:4" x14ac:dyDescent="0.25">
      <c r="B166" s="166"/>
      <c r="C166" s="167"/>
      <c r="D166" s="168"/>
    </row>
  </sheetData>
  <sheetProtection insertRows="0" deleteRows="0" autoFilter="0"/>
  <mergeCells count="27">
    <mergeCell ref="B162:D162"/>
    <mergeCell ref="B164:D164"/>
    <mergeCell ref="B165:D165"/>
    <mergeCell ref="V150:X150"/>
    <mergeCell ref="B155:D155"/>
    <mergeCell ref="B156:D156"/>
    <mergeCell ref="B158:D158"/>
    <mergeCell ref="B159:D159"/>
    <mergeCell ref="B161:D161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74"/>
  <sheetViews>
    <sheetView showGridLines="0" view="pageBreakPreview" zoomScale="68" zoomScaleNormal="55" zoomScaleSheetLayoutView="68" workbookViewId="0">
      <pane ySplit="12" topLeftCell="A120" activePane="bottomLeft" state="frozen"/>
      <selection pane="bottomLeft" activeCell="E15" sqref="E15:F150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11.4257812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23.85546875" style="10" bestFit="1" customWidth="1"/>
    <col min="19" max="19" width="22.5703125" style="10" bestFit="1" customWidth="1"/>
    <col min="20" max="20" width="15.28515625" style="10" customWidth="1"/>
    <col min="21" max="21" width="26.140625" style="10" customWidth="1"/>
    <col min="22" max="22" width="18" style="10" customWidth="1"/>
    <col min="23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66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179"/>
      <c r="R8" s="15"/>
      <c r="S8" s="15"/>
      <c r="T8" s="177"/>
      <c r="U8" s="177" t="str">
        <f>+'A Y  II D3'!X8</f>
        <v>4to.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 x14ac:dyDescent="0.25">
      <c r="B11" s="367" t="s">
        <v>41</v>
      </c>
      <c r="C11" s="369" t="s">
        <v>114</v>
      </c>
      <c r="D11" s="369" t="s">
        <v>67</v>
      </c>
      <c r="E11" s="371" t="s">
        <v>83</v>
      </c>
      <c r="F11" s="373" t="s">
        <v>43</v>
      </c>
      <c r="G11" s="373" t="s">
        <v>44</v>
      </c>
      <c r="H11" s="375" t="s">
        <v>115</v>
      </c>
      <c r="I11" s="367" t="s">
        <v>116</v>
      </c>
      <c r="J11" s="377" t="s">
        <v>46</v>
      </c>
      <c r="K11" s="377"/>
      <c r="L11" s="377"/>
      <c r="M11" s="377"/>
      <c r="N11" s="377"/>
      <c r="O11" s="377"/>
      <c r="P11" s="377"/>
      <c r="Q11" s="367" t="s">
        <v>117</v>
      </c>
      <c r="R11" s="368" t="s">
        <v>118</v>
      </c>
      <c r="S11" s="367" t="s">
        <v>119</v>
      </c>
      <c r="T11" s="367"/>
      <c r="U11" s="367" t="s">
        <v>48</v>
      </c>
      <c r="V11" s="368" t="s">
        <v>49</v>
      </c>
    </row>
    <row r="12" spans="2:22" s="191" customFormat="1" ht="55.5" customHeight="1" x14ac:dyDescent="0.25">
      <c r="B12" s="367"/>
      <c r="C12" s="370"/>
      <c r="D12" s="370"/>
      <c r="E12" s="372"/>
      <c r="F12" s="374"/>
      <c r="G12" s="374"/>
      <c r="H12" s="376"/>
      <c r="I12" s="367"/>
      <c r="J12" s="207" t="s">
        <v>57</v>
      </c>
      <c r="K12" s="207" t="s">
        <v>58</v>
      </c>
      <c r="L12" s="207" t="s">
        <v>59</v>
      </c>
      <c r="M12" s="207" t="s">
        <v>60</v>
      </c>
      <c r="N12" s="207" t="s">
        <v>61</v>
      </c>
      <c r="O12" s="208" t="s">
        <v>62</v>
      </c>
      <c r="P12" s="207" t="s">
        <v>63</v>
      </c>
      <c r="Q12" s="367"/>
      <c r="R12" s="378"/>
      <c r="S12" s="208" t="s">
        <v>120</v>
      </c>
      <c r="T12" s="208" t="s">
        <v>121</v>
      </c>
      <c r="U12" s="367"/>
      <c r="V12" s="368"/>
    </row>
    <row r="13" spans="2:22" s="191" customFormat="1" ht="5.0999999999999996" customHeight="1" x14ac:dyDescent="0.25">
      <c r="T13" s="307"/>
    </row>
    <row r="14" spans="2:22" s="191" customFormat="1" ht="63.75" hidden="1" x14ac:dyDescent="0.25">
      <c r="B14" s="209" t="s">
        <v>41</v>
      </c>
      <c r="C14" s="209" t="s">
        <v>114</v>
      </c>
      <c r="D14" s="209" t="s">
        <v>67</v>
      </c>
      <c r="E14" s="210" t="s">
        <v>83</v>
      </c>
      <c r="F14" s="210" t="s">
        <v>43</v>
      </c>
      <c r="G14" s="210" t="s">
        <v>44</v>
      </c>
      <c r="H14" s="209" t="s">
        <v>115</v>
      </c>
      <c r="I14" s="209" t="s">
        <v>116</v>
      </c>
      <c r="J14" s="207" t="s">
        <v>57</v>
      </c>
      <c r="K14" s="207" t="s">
        <v>58</v>
      </c>
      <c r="L14" s="207" t="s">
        <v>59</v>
      </c>
      <c r="M14" s="207" t="s">
        <v>60</v>
      </c>
      <c r="N14" s="207" t="s">
        <v>61</v>
      </c>
      <c r="O14" s="207" t="s">
        <v>92</v>
      </c>
      <c r="P14" s="207" t="s">
        <v>93</v>
      </c>
      <c r="Q14" s="209" t="s">
        <v>117</v>
      </c>
      <c r="R14" s="209" t="s">
        <v>118</v>
      </c>
      <c r="S14" s="207" t="s">
        <v>122</v>
      </c>
      <c r="T14" s="207" t="s">
        <v>123</v>
      </c>
      <c r="U14" s="209" t="s">
        <v>48</v>
      </c>
      <c r="V14" s="209" t="s">
        <v>49</v>
      </c>
    </row>
    <row r="15" spans="2:22" s="191" customFormat="1" x14ac:dyDescent="0.25">
      <c r="B15" s="181" t="s">
        <v>302</v>
      </c>
      <c r="C15" s="180" t="s">
        <v>314</v>
      </c>
      <c r="D15" s="180" t="s">
        <v>315</v>
      </c>
      <c r="E15" s="323" t="s">
        <v>343</v>
      </c>
      <c r="F15" s="323" t="s">
        <v>344</v>
      </c>
      <c r="G15" s="182" t="s">
        <v>345</v>
      </c>
      <c r="H15" s="181" t="s">
        <v>907</v>
      </c>
      <c r="I15" s="180" t="s">
        <v>908</v>
      </c>
      <c r="J15" s="180" t="s">
        <v>307</v>
      </c>
      <c r="K15" s="180" t="s">
        <v>308</v>
      </c>
      <c r="L15" s="180" t="s">
        <v>309</v>
      </c>
      <c r="M15" s="180" t="s">
        <v>310</v>
      </c>
      <c r="N15" s="180" t="s">
        <v>721</v>
      </c>
      <c r="O15" s="312">
        <v>0</v>
      </c>
      <c r="P15" s="180" t="s">
        <v>909</v>
      </c>
      <c r="Q15" s="180" t="s">
        <v>741</v>
      </c>
      <c r="R15" s="180" t="s">
        <v>991</v>
      </c>
      <c r="S15" s="180" t="s">
        <v>1041</v>
      </c>
      <c r="T15" s="180" t="s">
        <v>1042</v>
      </c>
      <c r="U15" s="318">
        <v>61939.96</v>
      </c>
      <c r="V15" s="180">
        <v>7249.97</v>
      </c>
    </row>
    <row r="16" spans="2:22" s="191" customFormat="1" x14ac:dyDescent="0.25">
      <c r="B16" s="180" t="s">
        <v>302</v>
      </c>
      <c r="C16" s="180" t="s">
        <v>314</v>
      </c>
      <c r="D16" s="180" t="s">
        <v>315</v>
      </c>
      <c r="E16" s="323" t="s">
        <v>348</v>
      </c>
      <c r="F16" s="323" t="s">
        <v>349</v>
      </c>
      <c r="G16" s="180" t="s">
        <v>350</v>
      </c>
      <c r="H16" s="313" t="s">
        <v>910</v>
      </c>
      <c r="I16" s="314" t="s">
        <v>908</v>
      </c>
      <c r="J16" s="315" t="s">
        <v>307</v>
      </c>
      <c r="K16" s="316" t="s">
        <v>308</v>
      </c>
      <c r="L16" s="317" t="s">
        <v>309</v>
      </c>
      <c r="M16" s="180" t="s">
        <v>310</v>
      </c>
      <c r="N16" s="180" t="s">
        <v>722</v>
      </c>
      <c r="O16" s="312">
        <v>0</v>
      </c>
      <c r="P16" s="180" t="s">
        <v>911</v>
      </c>
      <c r="Q16" s="313" t="s">
        <v>347</v>
      </c>
      <c r="R16" s="180" t="s">
        <v>991</v>
      </c>
      <c r="S16" s="313" t="s">
        <v>1041</v>
      </c>
      <c r="T16" s="313" t="s">
        <v>1042</v>
      </c>
      <c r="U16" s="318">
        <v>62636.86</v>
      </c>
      <c r="V16" s="319">
        <v>7541.33</v>
      </c>
    </row>
    <row r="17" spans="2:22" s="191" customFormat="1" x14ac:dyDescent="0.25">
      <c r="B17" s="180" t="s">
        <v>302</v>
      </c>
      <c r="C17" s="180" t="s">
        <v>314</v>
      </c>
      <c r="D17" s="180" t="s">
        <v>315</v>
      </c>
      <c r="E17" s="323" t="s">
        <v>351</v>
      </c>
      <c r="F17" s="323" t="s">
        <v>352</v>
      </c>
      <c r="G17" s="180" t="s">
        <v>353</v>
      </c>
      <c r="H17" s="313" t="s">
        <v>907</v>
      </c>
      <c r="I17" s="314" t="s">
        <v>908</v>
      </c>
      <c r="J17" s="315" t="s">
        <v>307</v>
      </c>
      <c r="K17" s="316" t="s">
        <v>308</v>
      </c>
      <c r="L17" s="317" t="s">
        <v>309</v>
      </c>
      <c r="M17" s="180" t="s">
        <v>310</v>
      </c>
      <c r="N17" s="180" t="s">
        <v>721</v>
      </c>
      <c r="O17" s="312">
        <v>0</v>
      </c>
      <c r="P17" s="180" t="s">
        <v>912</v>
      </c>
      <c r="Q17" s="313" t="s">
        <v>741</v>
      </c>
      <c r="R17" s="180" t="s">
        <v>991</v>
      </c>
      <c r="S17" s="313" t="s">
        <v>1041</v>
      </c>
      <c r="T17" s="313" t="s">
        <v>1042</v>
      </c>
      <c r="U17" s="318">
        <v>61573.39</v>
      </c>
      <c r="V17" s="319">
        <v>7226.75</v>
      </c>
    </row>
    <row r="18" spans="2:22" s="191" customFormat="1" x14ac:dyDescent="0.25">
      <c r="B18" s="180" t="s">
        <v>302</v>
      </c>
      <c r="C18" s="180" t="s">
        <v>314</v>
      </c>
      <c r="D18" s="180" t="s">
        <v>315</v>
      </c>
      <c r="E18" s="323" t="s">
        <v>354</v>
      </c>
      <c r="F18" s="323" t="s">
        <v>355</v>
      </c>
      <c r="G18" s="180" t="s">
        <v>356</v>
      </c>
      <c r="H18" s="313" t="s">
        <v>913</v>
      </c>
      <c r="I18" s="314" t="s">
        <v>908</v>
      </c>
      <c r="J18" s="315" t="s">
        <v>307</v>
      </c>
      <c r="K18" s="316" t="s">
        <v>308</v>
      </c>
      <c r="L18" s="317" t="s">
        <v>309</v>
      </c>
      <c r="M18" s="180" t="s">
        <v>310</v>
      </c>
      <c r="N18" s="180" t="s">
        <v>724</v>
      </c>
      <c r="O18" s="312">
        <v>0</v>
      </c>
      <c r="P18" s="180" t="s">
        <v>914</v>
      </c>
      <c r="Q18" s="313" t="s">
        <v>347</v>
      </c>
      <c r="R18" s="180" t="s">
        <v>991</v>
      </c>
      <c r="S18" s="313" t="s">
        <v>1041</v>
      </c>
      <c r="T18" s="313" t="s">
        <v>1042</v>
      </c>
      <c r="U18" s="318">
        <v>72046.42</v>
      </c>
      <c r="V18" s="319">
        <v>11344.5</v>
      </c>
    </row>
    <row r="19" spans="2:22" s="191" customFormat="1" x14ac:dyDescent="0.25">
      <c r="B19" s="180" t="s">
        <v>302</v>
      </c>
      <c r="C19" s="180" t="s">
        <v>314</v>
      </c>
      <c r="D19" s="180" t="s">
        <v>315</v>
      </c>
      <c r="E19" s="323" t="s">
        <v>357</v>
      </c>
      <c r="F19" s="323" t="s">
        <v>358</v>
      </c>
      <c r="G19" s="180" t="s">
        <v>359</v>
      </c>
      <c r="H19" s="313" t="s">
        <v>915</v>
      </c>
      <c r="I19" s="314" t="s">
        <v>908</v>
      </c>
      <c r="J19" s="315" t="s">
        <v>307</v>
      </c>
      <c r="K19" s="316" t="s">
        <v>308</v>
      </c>
      <c r="L19" s="317" t="s">
        <v>309</v>
      </c>
      <c r="M19" s="180" t="s">
        <v>310</v>
      </c>
      <c r="N19" s="180" t="s">
        <v>725</v>
      </c>
      <c r="O19" s="312">
        <v>0</v>
      </c>
      <c r="P19" s="180" t="s">
        <v>916</v>
      </c>
      <c r="Q19" s="313" t="s">
        <v>741</v>
      </c>
      <c r="R19" s="180" t="s">
        <v>991</v>
      </c>
      <c r="S19" s="313" t="s">
        <v>1041</v>
      </c>
      <c r="T19" s="313" t="s">
        <v>1042</v>
      </c>
      <c r="U19" s="318">
        <v>115446.64</v>
      </c>
      <c r="V19" s="319">
        <v>19912.669999999998</v>
      </c>
    </row>
    <row r="20" spans="2:22" s="191" customFormat="1" x14ac:dyDescent="0.25">
      <c r="B20" s="180" t="s">
        <v>302</v>
      </c>
      <c r="C20" s="180" t="s">
        <v>314</v>
      </c>
      <c r="D20" s="180" t="s">
        <v>315</v>
      </c>
      <c r="E20" s="323" t="s">
        <v>360</v>
      </c>
      <c r="F20" s="323" t="s">
        <v>361</v>
      </c>
      <c r="G20" s="180" t="s">
        <v>362</v>
      </c>
      <c r="H20" s="313" t="s">
        <v>917</v>
      </c>
      <c r="I20" s="314" t="s">
        <v>908</v>
      </c>
      <c r="J20" s="315" t="s">
        <v>307</v>
      </c>
      <c r="K20" s="316" t="s">
        <v>308</v>
      </c>
      <c r="L20" s="317" t="s">
        <v>309</v>
      </c>
      <c r="M20" s="180" t="s">
        <v>310</v>
      </c>
      <c r="N20" s="180" t="s">
        <v>726</v>
      </c>
      <c r="O20" s="312">
        <v>0</v>
      </c>
      <c r="P20" s="180" t="s">
        <v>918</v>
      </c>
      <c r="Q20" s="313" t="s">
        <v>741</v>
      </c>
      <c r="R20" s="180" t="s">
        <v>991</v>
      </c>
      <c r="S20" s="313" t="s">
        <v>1041</v>
      </c>
      <c r="T20" s="313" t="s">
        <v>1042</v>
      </c>
      <c r="U20" s="318">
        <v>145248.51</v>
      </c>
      <c r="V20" s="319">
        <v>22993.65</v>
      </c>
    </row>
    <row r="21" spans="2:22" s="191" customFormat="1" x14ac:dyDescent="0.25">
      <c r="B21" s="180" t="s">
        <v>302</v>
      </c>
      <c r="C21" s="180" t="s">
        <v>314</v>
      </c>
      <c r="D21" s="180" t="s">
        <v>315</v>
      </c>
      <c r="E21" s="323" t="s">
        <v>363</v>
      </c>
      <c r="F21" s="323" t="s">
        <v>364</v>
      </c>
      <c r="G21" s="180" t="s">
        <v>365</v>
      </c>
      <c r="H21" s="313" t="s">
        <v>907</v>
      </c>
      <c r="I21" s="314" t="s">
        <v>908</v>
      </c>
      <c r="J21" s="315" t="s">
        <v>307</v>
      </c>
      <c r="K21" s="316" t="s">
        <v>308</v>
      </c>
      <c r="L21" s="317" t="s">
        <v>309</v>
      </c>
      <c r="M21" s="180" t="s">
        <v>310</v>
      </c>
      <c r="N21" s="180" t="s">
        <v>721</v>
      </c>
      <c r="O21" s="312">
        <v>0</v>
      </c>
      <c r="P21" s="180" t="s">
        <v>919</v>
      </c>
      <c r="Q21" s="313" t="s">
        <v>741</v>
      </c>
      <c r="R21" s="180" t="s">
        <v>991</v>
      </c>
      <c r="S21" s="313" t="s">
        <v>1041</v>
      </c>
      <c r="T21" s="313" t="s">
        <v>1042</v>
      </c>
      <c r="U21" s="318">
        <v>71165.63</v>
      </c>
      <c r="V21" s="319">
        <v>7249.97</v>
      </c>
    </row>
    <row r="22" spans="2:22" s="191" customFormat="1" x14ac:dyDescent="0.25">
      <c r="B22" s="180" t="s">
        <v>302</v>
      </c>
      <c r="C22" s="180" t="s">
        <v>314</v>
      </c>
      <c r="D22" s="180" t="s">
        <v>315</v>
      </c>
      <c r="E22" s="323" t="s">
        <v>366</v>
      </c>
      <c r="F22" s="323" t="s">
        <v>367</v>
      </c>
      <c r="G22" s="180" t="s">
        <v>368</v>
      </c>
      <c r="H22" s="313" t="s">
        <v>915</v>
      </c>
      <c r="I22" s="314" t="s">
        <v>908</v>
      </c>
      <c r="J22" s="315" t="s">
        <v>307</v>
      </c>
      <c r="K22" s="316" t="s">
        <v>308</v>
      </c>
      <c r="L22" s="317" t="s">
        <v>309</v>
      </c>
      <c r="M22" s="180" t="s">
        <v>310</v>
      </c>
      <c r="N22" s="180" t="s">
        <v>725</v>
      </c>
      <c r="O22" s="312">
        <v>0</v>
      </c>
      <c r="P22" s="180" t="s">
        <v>920</v>
      </c>
      <c r="Q22" s="313" t="s">
        <v>741</v>
      </c>
      <c r="R22" s="180" t="s">
        <v>991</v>
      </c>
      <c r="S22" s="313" t="s">
        <v>1041</v>
      </c>
      <c r="T22" s="313" t="s">
        <v>1042</v>
      </c>
      <c r="U22" s="318">
        <v>100683.74</v>
      </c>
      <c r="V22" s="319">
        <v>14912.67</v>
      </c>
    </row>
    <row r="23" spans="2:22" s="191" customFormat="1" x14ac:dyDescent="0.25">
      <c r="B23" s="180" t="s">
        <v>302</v>
      </c>
      <c r="C23" s="180" t="s">
        <v>314</v>
      </c>
      <c r="D23" s="180" t="s">
        <v>315</v>
      </c>
      <c r="E23" s="323" t="s">
        <v>369</v>
      </c>
      <c r="F23" s="323" t="s">
        <v>370</v>
      </c>
      <c r="G23" s="180" t="s">
        <v>371</v>
      </c>
      <c r="H23" s="313" t="s">
        <v>921</v>
      </c>
      <c r="I23" s="314" t="s">
        <v>908</v>
      </c>
      <c r="J23" s="315" t="s">
        <v>307</v>
      </c>
      <c r="K23" s="316" t="s">
        <v>308</v>
      </c>
      <c r="L23" s="317" t="s">
        <v>309</v>
      </c>
      <c r="M23" s="180" t="s">
        <v>310</v>
      </c>
      <c r="N23" s="180" t="s">
        <v>727</v>
      </c>
      <c r="O23" s="312">
        <v>0</v>
      </c>
      <c r="P23" s="180" t="s">
        <v>922</v>
      </c>
      <c r="Q23" s="313" t="s">
        <v>741</v>
      </c>
      <c r="R23" s="180" t="s">
        <v>991</v>
      </c>
      <c r="S23" s="313" t="s">
        <v>1041</v>
      </c>
      <c r="T23" s="313" t="s">
        <v>1042</v>
      </c>
      <c r="U23" s="318">
        <v>75174.31</v>
      </c>
      <c r="V23" s="319">
        <v>8432.0400000000009</v>
      </c>
    </row>
    <row r="24" spans="2:22" s="191" customFormat="1" x14ac:dyDescent="0.25">
      <c r="B24" s="180" t="s">
        <v>302</v>
      </c>
      <c r="C24" s="180" t="s">
        <v>314</v>
      </c>
      <c r="D24" s="180" t="s">
        <v>315</v>
      </c>
      <c r="E24" s="323" t="s">
        <v>372</v>
      </c>
      <c r="F24" s="323" t="s">
        <v>373</v>
      </c>
      <c r="G24" s="180" t="s">
        <v>374</v>
      </c>
      <c r="H24" s="313" t="s">
        <v>915</v>
      </c>
      <c r="I24" s="314" t="s">
        <v>908</v>
      </c>
      <c r="J24" s="315" t="s">
        <v>307</v>
      </c>
      <c r="K24" s="316" t="s">
        <v>308</v>
      </c>
      <c r="L24" s="317" t="s">
        <v>309</v>
      </c>
      <c r="M24" s="180" t="s">
        <v>310</v>
      </c>
      <c r="N24" s="180" t="s">
        <v>725</v>
      </c>
      <c r="O24" s="312">
        <v>0</v>
      </c>
      <c r="P24" s="180" t="s">
        <v>923</v>
      </c>
      <c r="Q24" s="313" t="s">
        <v>741</v>
      </c>
      <c r="R24" s="180" t="s">
        <v>991</v>
      </c>
      <c r="S24" s="313" t="s">
        <v>1041</v>
      </c>
      <c r="T24" s="313" t="s">
        <v>1042</v>
      </c>
      <c r="U24" s="318">
        <v>113375.65</v>
      </c>
      <c r="V24" s="319">
        <v>14912.67</v>
      </c>
    </row>
    <row r="25" spans="2:22" s="191" customFormat="1" x14ac:dyDescent="0.25">
      <c r="B25" s="180" t="s">
        <v>302</v>
      </c>
      <c r="C25" s="180" t="s">
        <v>314</v>
      </c>
      <c r="D25" s="180" t="s">
        <v>315</v>
      </c>
      <c r="E25" s="323" t="s">
        <v>375</v>
      </c>
      <c r="F25" s="323" t="s">
        <v>376</v>
      </c>
      <c r="G25" s="180" t="s">
        <v>377</v>
      </c>
      <c r="H25" s="313" t="s">
        <v>924</v>
      </c>
      <c r="I25" s="314" t="s">
        <v>908</v>
      </c>
      <c r="J25" s="315" t="s">
        <v>307</v>
      </c>
      <c r="K25" s="316" t="s">
        <v>308</v>
      </c>
      <c r="L25" s="317" t="s">
        <v>309</v>
      </c>
      <c r="M25" s="180" t="s">
        <v>310</v>
      </c>
      <c r="N25" s="180" t="s">
        <v>728</v>
      </c>
      <c r="O25" s="312">
        <v>0</v>
      </c>
      <c r="P25" s="180" t="s">
        <v>925</v>
      </c>
      <c r="Q25" s="313" t="s">
        <v>347</v>
      </c>
      <c r="R25" s="180" t="s">
        <v>991</v>
      </c>
      <c r="S25" s="313" t="s">
        <v>1041</v>
      </c>
      <c r="T25" s="313" t="s">
        <v>1042</v>
      </c>
      <c r="U25" s="318">
        <v>65569.850000000006</v>
      </c>
      <c r="V25" s="319">
        <v>7835.92</v>
      </c>
    </row>
    <row r="26" spans="2:22" s="191" customFormat="1" x14ac:dyDescent="0.25">
      <c r="B26" s="180" t="s">
        <v>302</v>
      </c>
      <c r="C26" s="180" t="s">
        <v>314</v>
      </c>
      <c r="D26" s="180" t="s">
        <v>315</v>
      </c>
      <c r="E26" s="323" t="s">
        <v>378</v>
      </c>
      <c r="F26" s="323" t="s">
        <v>379</v>
      </c>
      <c r="G26" s="180" t="s">
        <v>380</v>
      </c>
      <c r="H26" s="313" t="s">
        <v>917</v>
      </c>
      <c r="I26" s="314" t="s">
        <v>908</v>
      </c>
      <c r="J26" s="315" t="s">
        <v>307</v>
      </c>
      <c r="K26" s="316" t="s">
        <v>308</v>
      </c>
      <c r="L26" s="317" t="s">
        <v>309</v>
      </c>
      <c r="M26" s="180" t="s">
        <v>310</v>
      </c>
      <c r="N26" s="180" t="s">
        <v>726</v>
      </c>
      <c r="O26" s="312">
        <v>0</v>
      </c>
      <c r="P26" s="180" t="s">
        <v>926</v>
      </c>
      <c r="Q26" s="313" t="s">
        <v>741</v>
      </c>
      <c r="R26" s="180" t="s">
        <v>991</v>
      </c>
      <c r="S26" s="313" t="s">
        <v>1041</v>
      </c>
      <c r="T26" s="313" t="s">
        <v>1042</v>
      </c>
      <c r="U26" s="318">
        <v>167553.04</v>
      </c>
      <c r="V26" s="319">
        <v>22993.65</v>
      </c>
    </row>
    <row r="27" spans="2:22" s="191" customFormat="1" x14ac:dyDescent="0.25">
      <c r="B27" s="180" t="s">
        <v>302</v>
      </c>
      <c r="C27" s="180" t="s">
        <v>314</v>
      </c>
      <c r="D27" s="180" t="s">
        <v>315</v>
      </c>
      <c r="E27" s="323" t="s">
        <v>381</v>
      </c>
      <c r="F27" s="323" t="s">
        <v>382</v>
      </c>
      <c r="G27" s="180" t="s">
        <v>383</v>
      </c>
      <c r="H27" s="313" t="s">
        <v>917</v>
      </c>
      <c r="I27" s="314" t="s">
        <v>908</v>
      </c>
      <c r="J27" s="315" t="s">
        <v>307</v>
      </c>
      <c r="K27" s="316" t="s">
        <v>308</v>
      </c>
      <c r="L27" s="317" t="s">
        <v>309</v>
      </c>
      <c r="M27" s="180" t="s">
        <v>310</v>
      </c>
      <c r="N27" s="180" t="s">
        <v>726</v>
      </c>
      <c r="O27" s="312">
        <v>0</v>
      </c>
      <c r="P27" s="180" t="s">
        <v>927</v>
      </c>
      <c r="Q27" s="313" t="s">
        <v>741</v>
      </c>
      <c r="R27" s="180" t="s">
        <v>991</v>
      </c>
      <c r="S27" s="313" t="s">
        <v>1041</v>
      </c>
      <c r="T27" s="313" t="s">
        <v>1042</v>
      </c>
      <c r="U27" s="318">
        <v>176425.28</v>
      </c>
      <c r="V27" s="319">
        <v>22993.65</v>
      </c>
    </row>
    <row r="28" spans="2:22" s="191" customFormat="1" x14ac:dyDescent="0.25">
      <c r="B28" s="180" t="s">
        <v>302</v>
      </c>
      <c r="C28" s="180" t="s">
        <v>340</v>
      </c>
      <c r="D28" s="180" t="s">
        <v>315</v>
      </c>
      <c r="E28" s="323" t="s">
        <v>384</v>
      </c>
      <c r="F28" s="323" t="s">
        <v>385</v>
      </c>
      <c r="G28" s="180" t="s">
        <v>904</v>
      </c>
      <c r="H28" s="313" t="s">
        <v>917</v>
      </c>
      <c r="I28" s="314" t="s">
        <v>908</v>
      </c>
      <c r="J28" s="315" t="s">
        <v>307</v>
      </c>
      <c r="K28" s="316" t="s">
        <v>308</v>
      </c>
      <c r="L28" s="317" t="s">
        <v>309</v>
      </c>
      <c r="M28" s="180" t="s">
        <v>310</v>
      </c>
      <c r="N28" s="180" t="s">
        <v>726</v>
      </c>
      <c r="O28" s="312">
        <v>0</v>
      </c>
      <c r="P28" s="180" t="s">
        <v>928</v>
      </c>
      <c r="Q28" s="313" t="s">
        <v>741</v>
      </c>
      <c r="R28" s="180" t="s">
        <v>991</v>
      </c>
      <c r="S28" s="313" t="s">
        <v>1041</v>
      </c>
      <c r="T28" s="313" t="s">
        <v>1042</v>
      </c>
      <c r="U28" s="318">
        <v>166468.13</v>
      </c>
      <c r="V28" s="319">
        <v>22993.65</v>
      </c>
    </row>
    <row r="29" spans="2:22" s="191" customFormat="1" x14ac:dyDescent="0.25">
      <c r="B29" s="180" t="s">
        <v>302</v>
      </c>
      <c r="C29" s="180" t="s">
        <v>340</v>
      </c>
      <c r="D29" s="180" t="s">
        <v>315</v>
      </c>
      <c r="E29" s="323" t="s">
        <v>386</v>
      </c>
      <c r="F29" s="323" t="s">
        <v>387</v>
      </c>
      <c r="G29" s="180" t="s">
        <v>388</v>
      </c>
      <c r="H29" s="313" t="s">
        <v>915</v>
      </c>
      <c r="I29" s="314" t="s">
        <v>908</v>
      </c>
      <c r="J29" s="315" t="s">
        <v>307</v>
      </c>
      <c r="K29" s="316" t="s">
        <v>308</v>
      </c>
      <c r="L29" s="317" t="s">
        <v>309</v>
      </c>
      <c r="M29" s="180" t="s">
        <v>310</v>
      </c>
      <c r="N29" s="180" t="s">
        <v>725</v>
      </c>
      <c r="O29" s="312">
        <v>0</v>
      </c>
      <c r="P29" s="180" t="s">
        <v>929</v>
      </c>
      <c r="Q29" s="313" t="s">
        <v>741</v>
      </c>
      <c r="R29" s="180" t="s">
        <v>991</v>
      </c>
      <c r="S29" s="313" t="s">
        <v>1041</v>
      </c>
      <c r="T29" s="313" t="s">
        <v>1042</v>
      </c>
      <c r="U29" s="318">
        <v>100683.74</v>
      </c>
      <c r="V29" s="319">
        <v>14912.67</v>
      </c>
    </row>
    <row r="30" spans="2:22" s="191" customFormat="1" x14ac:dyDescent="0.25">
      <c r="B30" s="180" t="s">
        <v>302</v>
      </c>
      <c r="C30" s="180" t="s">
        <v>340</v>
      </c>
      <c r="D30" s="180" t="s">
        <v>315</v>
      </c>
      <c r="E30" s="323" t="s">
        <v>392</v>
      </c>
      <c r="F30" s="323" t="s">
        <v>393</v>
      </c>
      <c r="G30" s="180" t="s">
        <v>394</v>
      </c>
      <c r="H30" s="313" t="s">
        <v>917</v>
      </c>
      <c r="I30" s="314" t="s">
        <v>908</v>
      </c>
      <c r="J30" s="315" t="s">
        <v>307</v>
      </c>
      <c r="K30" s="316" t="s">
        <v>308</v>
      </c>
      <c r="L30" s="317" t="s">
        <v>309</v>
      </c>
      <c r="M30" s="180" t="s">
        <v>310</v>
      </c>
      <c r="N30" s="180" t="s">
        <v>730</v>
      </c>
      <c r="O30" s="312">
        <v>0</v>
      </c>
      <c r="P30" s="180" t="s">
        <v>931</v>
      </c>
      <c r="Q30" s="313" t="s">
        <v>741</v>
      </c>
      <c r="R30" s="180" t="s">
        <v>991</v>
      </c>
      <c r="S30" s="313" t="s">
        <v>1041</v>
      </c>
      <c r="T30" s="313" t="s">
        <v>1042</v>
      </c>
      <c r="U30" s="318">
        <v>105184.89</v>
      </c>
      <c r="V30" s="319">
        <v>7228.34</v>
      </c>
    </row>
    <row r="31" spans="2:22" s="191" customFormat="1" x14ac:dyDescent="0.25">
      <c r="B31" s="180" t="s">
        <v>302</v>
      </c>
      <c r="C31" s="180" t="s">
        <v>340</v>
      </c>
      <c r="D31" s="180" t="s">
        <v>315</v>
      </c>
      <c r="E31" s="323" t="s">
        <v>395</v>
      </c>
      <c r="F31" s="323" t="s">
        <v>396</v>
      </c>
      <c r="G31" s="180" t="s">
        <v>397</v>
      </c>
      <c r="H31" s="313" t="s">
        <v>913</v>
      </c>
      <c r="I31" s="314" t="s">
        <v>908</v>
      </c>
      <c r="J31" s="315" t="s">
        <v>307</v>
      </c>
      <c r="K31" s="316" t="s">
        <v>308</v>
      </c>
      <c r="L31" s="317" t="s">
        <v>309</v>
      </c>
      <c r="M31" s="180" t="s">
        <v>310</v>
      </c>
      <c r="N31" s="180" t="s">
        <v>731</v>
      </c>
      <c r="O31" s="312">
        <v>0</v>
      </c>
      <c r="P31" s="180" t="s">
        <v>932</v>
      </c>
      <c r="Q31" s="313" t="s">
        <v>347</v>
      </c>
      <c r="R31" s="180" t="s">
        <v>991</v>
      </c>
      <c r="S31" s="313" t="s">
        <v>1041</v>
      </c>
      <c r="T31" s="313" t="s">
        <v>1042</v>
      </c>
      <c r="U31" s="318">
        <v>76303.740000000005</v>
      </c>
      <c r="V31" s="319">
        <v>8384.1200000000008</v>
      </c>
    </row>
    <row r="32" spans="2:22" s="191" customFormat="1" x14ac:dyDescent="0.25">
      <c r="B32" s="180" t="s">
        <v>302</v>
      </c>
      <c r="C32" s="180" t="s">
        <v>340</v>
      </c>
      <c r="D32" s="180" t="s">
        <v>315</v>
      </c>
      <c r="E32" s="323" t="s">
        <v>398</v>
      </c>
      <c r="F32" s="323" t="s">
        <v>399</v>
      </c>
      <c r="G32" s="180" t="s">
        <v>400</v>
      </c>
      <c r="H32" s="313" t="s">
        <v>917</v>
      </c>
      <c r="I32" s="314" t="s">
        <v>908</v>
      </c>
      <c r="J32" s="315" t="s">
        <v>307</v>
      </c>
      <c r="K32" s="316" t="s">
        <v>308</v>
      </c>
      <c r="L32" s="317" t="s">
        <v>309</v>
      </c>
      <c r="M32" s="180" t="s">
        <v>310</v>
      </c>
      <c r="N32" s="180" t="s">
        <v>726</v>
      </c>
      <c r="O32" s="312">
        <v>0</v>
      </c>
      <c r="P32" s="180" t="s">
        <v>933</v>
      </c>
      <c r="Q32" s="313" t="s">
        <v>741</v>
      </c>
      <c r="R32" s="180" t="s">
        <v>991</v>
      </c>
      <c r="S32" s="313" t="s">
        <v>1041</v>
      </c>
      <c r="T32" s="313" t="s">
        <v>1042</v>
      </c>
      <c r="U32" s="318">
        <v>164948.81</v>
      </c>
      <c r="V32" s="319">
        <v>22993.65</v>
      </c>
    </row>
    <row r="33" spans="2:22" s="191" customFormat="1" x14ac:dyDescent="0.25">
      <c r="B33" s="180" t="s">
        <v>302</v>
      </c>
      <c r="C33" s="180" t="s">
        <v>340</v>
      </c>
      <c r="D33" s="180" t="s">
        <v>315</v>
      </c>
      <c r="E33" s="323" t="s">
        <v>401</v>
      </c>
      <c r="F33" s="323" t="s">
        <v>402</v>
      </c>
      <c r="G33" s="180" t="s">
        <v>403</v>
      </c>
      <c r="H33" s="313" t="s">
        <v>915</v>
      </c>
      <c r="I33" s="314" t="s">
        <v>908</v>
      </c>
      <c r="J33" s="315" t="s">
        <v>307</v>
      </c>
      <c r="K33" s="316" t="s">
        <v>308</v>
      </c>
      <c r="L33" s="317" t="s">
        <v>309</v>
      </c>
      <c r="M33" s="180" t="s">
        <v>310</v>
      </c>
      <c r="N33" s="180" t="s">
        <v>725</v>
      </c>
      <c r="O33" s="312">
        <v>0</v>
      </c>
      <c r="P33" s="180" t="s">
        <v>934</v>
      </c>
      <c r="Q33" s="313" t="s">
        <v>741</v>
      </c>
      <c r="R33" s="180" t="s">
        <v>991</v>
      </c>
      <c r="S33" s="313" t="s">
        <v>1041</v>
      </c>
      <c r="T33" s="313" t="s">
        <v>1042</v>
      </c>
      <c r="U33" s="318">
        <v>121340.38</v>
      </c>
      <c r="V33" s="319">
        <v>14912.67</v>
      </c>
    </row>
    <row r="34" spans="2:22" s="191" customFormat="1" x14ac:dyDescent="0.25">
      <c r="B34" s="180" t="s">
        <v>302</v>
      </c>
      <c r="C34" s="180" t="s">
        <v>340</v>
      </c>
      <c r="D34" s="180" t="s">
        <v>315</v>
      </c>
      <c r="E34" s="323" t="s">
        <v>404</v>
      </c>
      <c r="F34" s="323" t="s">
        <v>405</v>
      </c>
      <c r="G34" s="180" t="s">
        <v>406</v>
      </c>
      <c r="H34" s="313" t="s">
        <v>915</v>
      </c>
      <c r="I34" s="314" t="s">
        <v>908</v>
      </c>
      <c r="J34" s="315" t="s">
        <v>307</v>
      </c>
      <c r="K34" s="316" t="s">
        <v>308</v>
      </c>
      <c r="L34" s="317" t="s">
        <v>309</v>
      </c>
      <c r="M34" s="180" t="s">
        <v>310</v>
      </c>
      <c r="N34" s="180" t="s">
        <v>725</v>
      </c>
      <c r="O34" s="312">
        <v>0</v>
      </c>
      <c r="P34" s="180" t="s">
        <v>935</v>
      </c>
      <c r="Q34" s="313" t="s">
        <v>741</v>
      </c>
      <c r="R34" s="180" t="s">
        <v>991</v>
      </c>
      <c r="S34" s="313" t="s">
        <v>1041</v>
      </c>
      <c r="T34" s="313" t="s">
        <v>1042</v>
      </c>
      <c r="U34" s="318">
        <v>114489.07</v>
      </c>
      <c r="V34" s="319">
        <v>14912.67</v>
      </c>
    </row>
    <row r="35" spans="2:22" s="191" customFormat="1" x14ac:dyDescent="0.25">
      <c r="B35" s="180" t="s">
        <v>302</v>
      </c>
      <c r="C35" s="180" t="s">
        <v>340</v>
      </c>
      <c r="D35" s="180" t="s">
        <v>315</v>
      </c>
      <c r="E35" s="323" t="s">
        <v>407</v>
      </c>
      <c r="F35" s="323" t="s">
        <v>408</v>
      </c>
      <c r="G35" s="180" t="s">
        <v>409</v>
      </c>
      <c r="H35" s="313" t="s">
        <v>917</v>
      </c>
      <c r="I35" s="314" t="s">
        <v>908</v>
      </c>
      <c r="J35" s="315" t="s">
        <v>307</v>
      </c>
      <c r="K35" s="316" t="s">
        <v>308</v>
      </c>
      <c r="L35" s="317" t="s">
        <v>309</v>
      </c>
      <c r="M35" s="180" t="s">
        <v>310</v>
      </c>
      <c r="N35" s="180" t="s">
        <v>726</v>
      </c>
      <c r="O35" s="312">
        <v>0</v>
      </c>
      <c r="P35" s="180" t="s">
        <v>936</v>
      </c>
      <c r="Q35" s="313" t="s">
        <v>741</v>
      </c>
      <c r="R35" s="180" t="s">
        <v>991</v>
      </c>
      <c r="S35" s="313" t="s">
        <v>1041</v>
      </c>
      <c r="T35" s="313" t="s">
        <v>1042</v>
      </c>
      <c r="U35" s="318">
        <v>169558.26</v>
      </c>
      <c r="V35" s="319">
        <v>22993.65</v>
      </c>
    </row>
    <row r="36" spans="2:22" s="191" customFormat="1" x14ac:dyDescent="0.25">
      <c r="B36" s="180" t="s">
        <v>302</v>
      </c>
      <c r="C36" s="180" t="s">
        <v>340</v>
      </c>
      <c r="D36" s="180" t="s">
        <v>315</v>
      </c>
      <c r="E36" s="323" t="s">
        <v>410</v>
      </c>
      <c r="F36" s="323" t="s">
        <v>411</v>
      </c>
      <c r="G36" s="180" t="s">
        <v>412</v>
      </c>
      <c r="H36" s="313" t="s">
        <v>915</v>
      </c>
      <c r="I36" s="314" t="s">
        <v>908</v>
      </c>
      <c r="J36" s="315" t="s">
        <v>307</v>
      </c>
      <c r="K36" s="316" t="s">
        <v>308</v>
      </c>
      <c r="L36" s="317" t="s">
        <v>309</v>
      </c>
      <c r="M36" s="180" t="s">
        <v>310</v>
      </c>
      <c r="N36" s="180" t="s">
        <v>725</v>
      </c>
      <c r="O36" s="312">
        <v>0</v>
      </c>
      <c r="P36" s="180" t="s">
        <v>937</v>
      </c>
      <c r="Q36" s="313" t="s">
        <v>741</v>
      </c>
      <c r="R36" s="180" t="s">
        <v>991</v>
      </c>
      <c r="S36" s="313" t="s">
        <v>1041</v>
      </c>
      <c r="T36" s="313" t="s">
        <v>1042</v>
      </c>
      <c r="U36" s="318">
        <v>133982.23000000001</v>
      </c>
      <c r="V36" s="319">
        <v>14912.67</v>
      </c>
    </row>
    <row r="37" spans="2:22" s="191" customFormat="1" x14ac:dyDescent="0.25">
      <c r="B37" s="180" t="s">
        <v>302</v>
      </c>
      <c r="C37" s="180" t="s">
        <v>314</v>
      </c>
      <c r="D37" s="180" t="s">
        <v>315</v>
      </c>
      <c r="E37" s="323" t="s">
        <v>413</v>
      </c>
      <c r="F37" s="323" t="s">
        <v>414</v>
      </c>
      <c r="G37" s="180" t="s">
        <v>415</v>
      </c>
      <c r="H37" s="313" t="s">
        <v>917</v>
      </c>
      <c r="I37" s="314" t="s">
        <v>908</v>
      </c>
      <c r="J37" s="315" t="s">
        <v>307</v>
      </c>
      <c r="K37" s="316" t="s">
        <v>308</v>
      </c>
      <c r="L37" s="317" t="s">
        <v>309</v>
      </c>
      <c r="M37" s="180" t="s">
        <v>310</v>
      </c>
      <c r="N37" s="180" t="s">
        <v>726</v>
      </c>
      <c r="O37" s="312">
        <v>0</v>
      </c>
      <c r="P37" s="180" t="s">
        <v>938</v>
      </c>
      <c r="Q37" s="313" t="s">
        <v>741</v>
      </c>
      <c r="R37" s="180" t="s">
        <v>991</v>
      </c>
      <c r="S37" s="313" t="s">
        <v>1041</v>
      </c>
      <c r="T37" s="313" t="s">
        <v>1042</v>
      </c>
      <c r="U37" s="318">
        <v>148404.93</v>
      </c>
      <c r="V37" s="319">
        <v>22993.65</v>
      </c>
    </row>
    <row r="38" spans="2:22" s="191" customFormat="1" x14ac:dyDescent="0.25">
      <c r="B38" s="180" t="s">
        <v>302</v>
      </c>
      <c r="C38" s="180" t="s">
        <v>340</v>
      </c>
      <c r="D38" s="180" t="s">
        <v>315</v>
      </c>
      <c r="E38" s="323" t="s">
        <v>416</v>
      </c>
      <c r="F38" s="323" t="s">
        <v>417</v>
      </c>
      <c r="G38" s="180" t="s">
        <v>418</v>
      </c>
      <c r="H38" s="313" t="s">
        <v>907</v>
      </c>
      <c r="I38" s="314" t="s">
        <v>908</v>
      </c>
      <c r="J38" s="315" t="s">
        <v>307</v>
      </c>
      <c r="K38" s="316" t="s">
        <v>308</v>
      </c>
      <c r="L38" s="317" t="s">
        <v>309</v>
      </c>
      <c r="M38" s="180" t="s">
        <v>310</v>
      </c>
      <c r="N38" s="180" t="s">
        <v>721</v>
      </c>
      <c r="O38" s="312">
        <v>0</v>
      </c>
      <c r="P38" s="180" t="s">
        <v>939</v>
      </c>
      <c r="Q38" s="313" t="s">
        <v>741</v>
      </c>
      <c r="R38" s="180" t="s">
        <v>991</v>
      </c>
      <c r="S38" s="313" t="s">
        <v>1041</v>
      </c>
      <c r="T38" s="313" t="s">
        <v>1042</v>
      </c>
      <c r="U38" s="318">
        <v>61579.34</v>
      </c>
      <c r="V38" s="319">
        <v>7249.97</v>
      </c>
    </row>
    <row r="39" spans="2:22" s="191" customFormat="1" x14ac:dyDescent="0.25">
      <c r="B39" s="180" t="s">
        <v>302</v>
      </c>
      <c r="C39" s="180" t="s">
        <v>340</v>
      </c>
      <c r="D39" s="180" t="s">
        <v>315</v>
      </c>
      <c r="E39" s="323" t="s">
        <v>419</v>
      </c>
      <c r="F39" s="323" t="s">
        <v>420</v>
      </c>
      <c r="G39" s="180" t="s">
        <v>421</v>
      </c>
      <c r="H39" s="313" t="s">
        <v>940</v>
      </c>
      <c r="I39" s="314" t="s">
        <v>908</v>
      </c>
      <c r="J39" s="315" t="s">
        <v>307</v>
      </c>
      <c r="K39" s="316" t="s">
        <v>308</v>
      </c>
      <c r="L39" s="317" t="s">
        <v>309</v>
      </c>
      <c r="M39" s="180" t="s">
        <v>310</v>
      </c>
      <c r="N39" s="180" t="s">
        <v>723</v>
      </c>
      <c r="O39" s="312">
        <v>0</v>
      </c>
      <c r="P39" s="180" t="s">
        <v>941</v>
      </c>
      <c r="Q39" s="313" t="s">
        <v>347</v>
      </c>
      <c r="R39" s="180" t="s">
        <v>991</v>
      </c>
      <c r="S39" s="313" t="s">
        <v>1041</v>
      </c>
      <c r="T39" s="313" t="s">
        <v>1042</v>
      </c>
      <c r="U39" s="318">
        <v>61217.440000000002</v>
      </c>
      <c r="V39" s="319">
        <v>6961.14</v>
      </c>
    </row>
    <row r="40" spans="2:22" s="191" customFormat="1" x14ac:dyDescent="0.25">
      <c r="B40" s="180" t="s">
        <v>302</v>
      </c>
      <c r="C40" s="180" t="s">
        <v>314</v>
      </c>
      <c r="D40" s="180" t="s">
        <v>315</v>
      </c>
      <c r="E40" s="323" t="s">
        <v>303</v>
      </c>
      <c r="F40" s="323" t="s">
        <v>304</v>
      </c>
      <c r="G40" s="180" t="s">
        <v>305</v>
      </c>
      <c r="H40" s="313" t="s">
        <v>913</v>
      </c>
      <c r="I40" s="314" t="s">
        <v>908</v>
      </c>
      <c r="J40" s="315" t="s">
        <v>307</v>
      </c>
      <c r="K40" s="316" t="s">
        <v>308</v>
      </c>
      <c r="L40" s="317" t="s">
        <v>309</v>
      </c>
      <c r="M40" s="180" t="s">
        <v>310</v>
      </c>
      <c r="N40" s="180" t="s">
        <v>311</v>
      </c>
      <c r="O40" s="312">
        <v>0</v>
      </c>
      <c r="P40" s="180" t="s">
        <v>313</v>
      </c>
      <c r="Q40" s="313" t="s">
        <v>347</v>
      </c>
      <c r="R40" s="180" t="s">
        <v>991</v>
      </c>
      <c r="S40" s="313" t="s">
        <v>1041</v>
      </c>
      <c r="T40" s="313" t="s">
        <v>1042</v>
      </c>
      <c r="U40" s="318">
        <v>66254.45</v>
      </c>
      <c r="V40" s="319">
        <v>7541.33</v>
      </c>
    </row>
    <row r="41" spans="2:22" s="191" customFormat="1" x14ac:dyDescent="0.25">
      <c r="B41" s="180" t="s">
        <v>302</v>
      </c>
      <c r="C41" s="180" t="s">
        <v>314</v>
      </c>
      <c r="D41" s="180" t="s">
        <v>942</v>
      </c>
      <c r="E41" s="323" t="s">
        <v>422</v>
      </c>
      <c r="F41" s="323" t="s">
        <v>423</v>
      </c>
      <c r="G41" s="180" t="s">
        <v>424</v>
      </c>
      <c r="H41" s="313" t="s">
        <v>943</v>
      </c>
      <c r="I41" s="314" t="s">
        <v>346</v>
      </c>
      <c r="J41" s="315" t="s">
        <v>307</v>
      </c>
      <c r="K41" s="316" t="s">
        <v>308</v>
      </c>
      <c r="L41" s="317" t="s">
        <v>309</v>
      </c>
      <c r="M41" s="180" t="s">
        <v>310</v>
      </c>
      <c r="N41" s="180" t="s">
        <v>325</v>
      </c>
      <c r="O41" s="312">
        <v>168</v>
      </c>
      <c r="P41" s="180"/>
      <c r="Q41" s="313" t="s">
        <v>755</v>
      </c>
      <c r="R41" s="180" t="s">
        <v>992</v>
      </c>
      <c r="S41" s="313" t="s">
        <v>1041</v>
      </c>
      <c r="T41" s="313" t="s">
        <v>1042</v>
      </c>
      <c r="U41" s="318">
        <v>114253.55</v>
      </c>
      <c r="V41" s="319">
        <v>47401.47</v>
      </c>
    </row>
    <row r="42" spans="2:22" s="191" customFormat="1" x14ac:dyDescent="0.25">
      <c r="B42" s="180" t="s">
        <v>302</v>
      </c>
      <c r="C42" s="180" t="s">
        <v>314</v>
      </c>
      <c r="D42" s="180" t="s">
        <v>942</v>
      </c>
      <c r="E42" s="323" t="s">
        <v>425</v>
      </c>
      <c r="F42" s="323" t="s">
        <v>426</v>
      </c>
      <c r="G42" s="180" t="s">
        <v>427</v>
      </c>
      <c r="H42" s="313" t="s">
        <v>943</v>
      </c>
      <c r="I42" s="314" t="s">
        <v>346</v>
      </c>
      <c r="J42" s="315" t="s">
        <v>307</v>
      </c>
      <c r="K42" s="316" t="s">
        <v>308</v>
      </c>
      <c r="L42" s="317" t="s">
        <v>309</v>
      </c>
      <c r="M42" s="180" t="s">
        <v>310</v>
      </c>
      <c r="N42" s="180" t="s">
        <v>338</v>
      </c>
      <c r="O42" s="312">
        <v>150</v>
      </c>
      <c r="P42" s="180"/>
      <c r="Q42" s="313" t="s">
        <v>755</v>
      </c>
      <c r="R42" s="180" t="s">
        <v>992</v>
      </c>
      <c r="S42" s="313" t="s">
        <v>1041</v>
      </c>
      <c r="T42" s="313" t="s">
        <v>1042</v>
      </c>
      <c r="U42" s="318">
        <v>91184.15</v>
      </c>
      <c r="V42" s="319">
        <v>38000.1</v>
      </c>
    </row>
    <row r="43" spans="2:22" s="191" customFormat="1" x14ac:dyDescent="0.25">
      <c r="B43" s="180" t="s">
        <v>302</v>
      </c>
      <c r="C43" s="180" t="s">
        <v>314</v>
      </c>
      <c r="D43" s="180" t="s">
        <v>942</v>
      </c>
      <c r="E43" s="323" t="s">
        <v>429</v>
      </c>
      <c r="F43" s="323" t="s">
        <v>430</v>
      </c>
      <c r="G43" s="180" t="s">
        <v>431</v>
      </c>
      <c r="H43" s="313" t="s">
        <v>943</v>
      </c>
      <c r="I43" s="314" t="s">
        <v>346</v>
      </c>
      <c r="J43" s="315" t="s">
        <v>307</v>
      </c>
      <c r="K43" s="316" t="s">
        <v>308</v>
      </c>
      <c r="L43" s="317" t="s">
        <v>309</v>
      </c>
      <c r="M43" s="180" t="s">
        <v>310</v>
      </c>
      <c r="N43" s="180" t="s">
        <v>325</v>
      </c>
      <c r="O43" s="312">
        <v>126</v>
      </c>
      <c r="P43" s="180"/>
      <c r="Q43" s="313" t="s">
        <v>755</v>
      </c>
      <c r="R43" s="180" t="s">
        <v>992</v>
      </c>
      <c r="S43" s="313" t="s">
        <v>1041</v>
      </c>
      <c r="T43" s="313" t="s">
        <v>1042</v>
      </c>
      <c r="U43" s="318">
        <v>95674.28</v>
      </c>
      <c r="V43" s="319">
        <v>41493.440000000002</v>
      </c>
    </row>
    <row r="44" spans="2:22" s="191" customFormat="1" x14ac:dyDescent="0.25">
      <c r="B44" s="180" t="s">
        <v>302</v>
      </c>
      <c r="C44" s="180" t="s">
        <v>314</v>
      </c>
      <c r="D44" s="180" t="s">
        <v>315</v>
      </c>
      <c r="E44" s="323" t="s">
        <v>432</v>
      </c>
      <c r="F44" s="323" t="s">
        <v>433</v>
      </c>
      <c r="G44" s="180" t="s">
        <v>434</v>
      </c>
      <c r="H44" s="313" t="s">
        <v>943</v>
      </c>
      <c r="I44" s="314" t="s">
        <v>346</v>
      </c>
      <c r="J44" s="315" t="s">
        <v>307</v>
      </c>
      <c r="K44" s="316" t="s">
        <v>308</v>
      </c>
      <c r="L44" s="317" t="s">
        <v>309</v>
      </c>
      <c r="M44" s="180" t="s">
        <v>310</v>
      </c>
      <c r="N44" s="180" t="s">
        <v>338</v>
      </c>
      <c r="O44" s="312">
        <v>156</v>
      </c>
      <c r="P44" s="180"/>
      <c r="Q44" s="313" t="s">
        <v>755</v>
      </c>
      <c r="R44" s="180" t="s">
        <v>992</v>
      </c>
      <c r="S44" s="313" t="s">
        <v>1041</v>
      </c>
      <c r="T44" s="313" t="s">
        <v>1042</v>
      </c>
      <c r="U44" s="318">
        <v>100854.14</v>
      </c>
      <c r="V44" s="319">
        <v>38378.26</v>
      </c>
    </row>
    <row r="45" spans="2:22" s="191" customFormat="1" x14ac:dyDescent="0.25">
      <c r="B45" s="180" t="s">
        <v>302</v>
      </c>
      <c r="C45" s="180" t="s">
        <v>314</v>
      </c>
      <c r="D45" s="180" t="s">
        <v>315</v>
      </c>
      <c r="E45" s="323" t="s">
        <v>435</v>
      </c>
      <c r="F45" s="323" t="s">
        <v>436</v>
      </c>
      <c r="G45" s="180" t="s">
        <v>437</v>
      </c>
      <c r="H45" s="313" t="s">
        <v>943</v>
      </c>
      <c r="I45" s="314" t="s">
        <v>346</v>
      </c>
      <c r="J45" s="315" t="s">
        <v>307</v>
      </c>
      <c r="K45" s="316" t="s">
        <v>308</v>
      </c>
      <c r="L45" s="317" t="s">
        <v>309</v>
      </c>
      <c r="M45" s="180" t="s">
        <v>310</v>
      </c>
      <c r="N45" s="180" t="s">
        <v>325</v>
      </c>
      <c r="O45" s="312">
        <v>168</v>
      </c>
      <c r="P45" s="180"/>
      <c r="Q45" s="313" t="s">
        <v>755</v>
      </c>
      <c r="R45" s="180" t="s">
        <v>992</v>
      </c>
      <c r="S45" s="313" t="s">
        <v>1041</v>
      </c>
      <c r="T45" s="313" t="s">
        <v>1042</v>
      </c>
      <c r="U45" s="318">
        <v>120931.3</v>
      </c>
      <c r="V45" s="319">
        <v>51240.23</v>
      </c>
    </row>
    <row r="46" spans="2:22" s="191" customFormat="1" x14ac:dyDescent="0.25">
      <c r="B46" s="180" t="s">
        <v>302</v>
      </c>
      <c r="C46" s="180" t="s">
        <v>314</v>
      </c>
      <c r="D46" s="180" t="s">
        <v>315</v>
      </c>
      <c r="E46" s="323" t="s">
        <v>438</v>
      </c>
      <c r="F46" s="323" t="s">
        <v>439</v>
      </c>
      <c r="G46" s="180" t="s">
        <v>440</v>
      </c>
      <c r="H46" s="313" t="s">
        <v>943</v>
      </c>
      <c r="I46" s="314" t="s">
        <v>346</v>
      </c>
      <c r="J46" s="315" t="s">
        <v>307</v>
      </c>
      <c r="K46" s="316" t="s">
        <v>308</v>
      </c>
      <c r="L46" s="317" t="s">
        <v>309</v>
      </c>
      <c r="M46" s="180" t="s">
        <v>310</v>
      </c>
      <c r="N46" s="180" t="s">
        <v>325</v>
      </c>
      <c r="O46" s="312">
        <v>108</v>
      </c>
      <c r="P46" s="180"/>
      <c r="Q46" s="313" t="s">
        <v>755</v>
      </c>
      <c r="R46" s="180" t="s">
        <v>992</v>
      </c>
      <c r="S46" s="313" t="s">
        <v>1041</v>
      </c>
      <c r="T46" s="313" t="s">
        <v>1042</v>
      </c>
      <c r="U46" s="318">
        <v>75058.13</v>
      </c>
      <c r="V46" s="319">
        <v>30898.44</v>
      </c>
    </row>
    <row r="47" spans="2:22" s="191" customFormat="1" x14ac:dyDescent="0.25">
      <c r="B47" s="180" t="s">
        <v>302</v>
      </c>
      <c r="C47" s="180" t="s">
        <v>314</v>
      </c>
      <c r="D47" s="180" t="s">
        <v>315</v>
      </c>
      <c r="E47" s="323" t="s">
        <v>441</v>
      </c>
      <c r="F47" s="323" t="s">
        <v>442</v>
      </c>
      <c r="G47" s="180" t="s">
        <v>443</v>
      </c>
      <c r="H47" s="313" t="s">
        <v>943</v>
      </c>
      <c r="I47" s="314" t="s">
        <v>346</v>
      </c>
      <c r="J47" s="315" t="s">
        <v>307</v>
      </c>
      <c r="K47" s="316" t="s">
        <v>308</v>
      </c>
      <c r="L47" s="317" t="s">
        <v>309</v>
      </c>
      <c r="M47" s="180" t="s">
        <v>310</v>
      </c>
      <c r="N47" s="180" t="s">
        <v>325</v>
      </c>
      <c r="O47" s="312">
        <v>120</v>
      </c>
      <c r="P47" s="180"/>
      <c r="Q47" s="313" t="s">
        <v>755</v>
      </c>
      <c r="R47" s="180" t="s">
        <v>992</v>
      </c>
      <c r="S47" s="313" t="s">
        <v>1041</v>
      </c>
      <c r="T47" s="313" t="s">
        <v>1042</v>
      </c>
      <c r="U47" s="318">
        <v>87081.42</v>
      </c>
      <c r="V47" s="319">
        <v>37683.4</v>
      </c>
    </row>
    <row r="48" spans="2:22" s="191" customFormat="1" x14ac:dyDescent="0.25">
      <c r="B48" s="180" t="s">
        <v>302</v>
      </c>
      <c r="C48" s="180" t="s">
        <v>314</v>
      </c>
      <c r="D48" s="180" t="s">
        <v>942</v>
      </c>
      <c r="E48" s="323" t="s">
        <v>444</v>
      </c>
      <c r="F48" s="323" t="s">
        <v>445</v>
      </c>
      <c r="G48" s="180" t="s">
        <v>446</v>
      </c>
      <c r="H48" s="313" t="s">
        <v>943</v>
      </c>
      <c r="I48" s="314" t="s">
        <v>346</v>
      </c>
      <c r="J48" s="315" t="s">
        <v>307</v>
      </c>
      <c r="K48" s="316" t="s">
        <v>308</v>
      </c>
      <c r="L48" s="317" t="s">
        <v>309</v>
      </c>
      <c r="M48" s="180" t="s">
        <v>310</v>
      </c>
      <c r="N48" s="180" t="s">
        <v>325</v>
      </c>
      <c r="O48" s="312">
        <v>162</v>
      </c>
      <c r="P48" s="180"/>
      <c r="Q48" s="313" t="s">
        <v>755</v>
      </c>
      <c r="R48" s="180" t="s">
        <v>992</v>
      </c>
      <c r="S48" s="313" t="s">
        <v>1041</v>
      </c>
      <c r="T48" s="313" t="s">
        <v>1042</v>
      </c>
      <c r="U48" s="318">
        <v>122400.73</v>
      </c>
      <c r="V48" s="319">
        <v>56922.18</v>
      </c>
    </row>
    <row r="49" spans="2:22" s="191" customFormat="1" x14ac:dyDescent="0.25">
      <c r="B49" s="180" t="s">
        <v>302</v>
      </c>
      <c r="C49" s="180" t="s">
        <v>314</v>
      </c>
      <c r="D49" s="180" t="s">
        <v>315</v>
      </c>
      <c r="E49" s="323" t="s">
        <v>447</v>
      </c>
      <c r="F49" s="323" t="s">
        <v>448</v>
      </c>
      <c r="G49" s="180" t="s">
        <v>449</v>
      </c>
      <c r="H49" s="313" t="s">
        <v>943</v>
      </c>
      <c r="I49" s="314" t="s">
        <v>346</v>
      </c>
      <c r="J49" s="315" t="s">
        <v>307</v>
      </c>
      <c r="K49" s="316" t="s">
        <v>308</v>
      </c>
      <c r="L49" s="317" t="s">
        <v>309</v>
      </c>
      <c r="M49" s="180" t="s">
        <v>310</v>
      </c>
      <c r="N49" s="180" t="s">
        <v>325</v>
      </c>
      <c r="O49" s="312">
        <v>126</v>
      </c>
      <c r="P49" s="180"/>
      <c r="Q49" s="313" t="s">
        <v>755</v>
      </c>
      <c r="R49" s="180" t="s">
        <v>992</v>
      </c>
      <c r="S49" s="313" t="s">
        <v>1041</v>
      </c>
      <c r="T49" s="313" t="s">
        <v>1042</v>
      </c>
      <c r="U49" s="318">
        <v>96518.1</v>
      </c>
      <c r="V49" s="319">
        <v>65183.68</v>
      </c>
    </row>
    <row r="50" spans="2:22" s="191" customFormat="1" x14ac:dyDescent="0.25">
      <c r="B50" s="180" t="s">
        <v>302</v>
      </c>
      <c r="C50" s="180" t="s">
        <v>314</v>
      </c>
      <c r="D50" s="180" t="s">
        <v>315</v>
      </c>
      <c r="E50" s="323" t="s">
        <v>450</v>
      </c>
      <c r="F50" s="323" t="s">
        <v>451</v>
      </c>
      <c r="G50" s="180" t="s">
        <v>452</v>
      </c>
      <c r="H50" s="313" t="s">
        <v>943</v>
      </c>
      <c r="I50" s="314" t="s">
        <v>346</v>
      </c>
      <c r="J50" s="315" t="s">
        <v>307</v>
      </c>
      <c r="K50" s="316" t="s">
        <v>308</v>
      </c>
      <c r="L50" s="317" t="s">
        <v>309</v>
      </c>
      <c r="M50" s="180" t="s">
        <v>310</v>
      </c>
      <c r="N50" s="180" t="s">
        <v>325</v>
      </c>
      <c r="O50" s="312">
        <v>90</v>
      </c>
      <c r="P50" s="180"/>
      <c r="Q50" s="313" t="s">
        <v>755</v>
      </c>
      <c r="R50" s="180" t="s">
        <v>992</v>
      </c>
      <c r="S50" s="313" t="s">
        <v>1041</v>
      </c>
      <c r="T50" s="313" t="s">
        <v>1042</v>
      </c>
      <c r="U50" s="318">
        <v>64432.45</v>
      </c>
      <c r="V50" s="319">
        <v>29364.63</v>
      </c>
    </row>
    <row r="51" spans="2:22" s="191" customFormat="1" x14ac:dyDescent="0.25">
      <c r="B51" s="180" t="s">
        <v>302</v>
      </c>
      <c r="C51" s="180" t="s">
        <v>314</v>
      </c>
      <c r="D51" s="180" t="s">
        <v>315</v>
      </c>
      <c r="E51" s="323" t="s">
        <v>453</v>
      </c>
      <c r="F51" s="323" t="s">
        <v>454</v>
      </c>
      <c r="G51" s="180" t="s">
        <v>455</v>
      </c>
      <c r="H51" s="313" t="s">
        <v>943</v>
      </c>
      <c r="I51" s="314" t="s">
        <v>346</v>
      </c>
      <c r="J51" s="315" t="s">
        <v>307</v>
      </c>
      <c r="K51" s="316" t="s">
        <v>308</v>
      </c>
      <c r="L51" s="317" t="s">
        <v>309</v>
      </c>
      <c r="M51" s="180" t="s">
        <v>310</v>
      </c>
      <c r="N51" s="180" t="s">
        <v>338</v>
      </c>
      <c r="O51" s="312">
        <v>156</v>
      </c>
      <c r="P51" s="180"/>
      <c r="Q51" s="313" t="s">
        <v>755</v>
      </c>
      <c r="R51" s="180" t="s">
        <v>992</v>
      </c>
      <c r="S51" s="313" t="s">
        <v>1041</v>
      </c>
      <c r="T51" s="313" t="s">
        <v>1042</v>
      </c>
      <c r="U51" s="318">
        <v>106465.63</v>
      </c>
      <c r="V51" s="319">
        <v>46811.53</v>
      </c>
    </row>
    <row r="52" spans="2:22" s="191" customFormat="1" x14ac:dyDescent="0.25">
      <c r="B52" s="180" t="s">
        <v>302</v>
      </c>
      <c r="C52" s="180" t="s">
        <v>314</v>
      </c>
      <c r="D52" s="180" t="s">
        <v>315</v>
      </c>
      <c r="E52" s="323" t="s">
        <v>456</v>
      </c>
      <c r="F52" s="323" t="s">
        <v>457</v>
      </c>
      <c r="G52" s="180" t="s">
        <v>458</v>
      </c>
      <c r="H52" s="313" t="s">
        <v>943</v>
      </c>
      <c r="I52" s="314" t="s">
        <v>346</v>
      </c>
      <c r="J52" s="315" t="s">
        <v>307</v>
      </c>
      <c r="K52" s="316" t="s">
        <v>308</v>
      </c>
      <c r="L52" s="317" t="s">
        <v>309</v>
      </c>
      <c r="M52" s="180" t="s">
        <v>310</v>
      </c>
      <c r="N52" s="180" t="s">
        <v>325</v>
      </c>
      <c r="O52" s="312">
        <v>204</v>
      </c>
      <c r="P52" s="180"/>
      <c r="Q52" s="313" t="s">
        <v>755</v>
      </c>
      <c r="R52" s="180" t="s">
        <v>992</v>
      </c>
      <c r="S52" s="313" t="s">
        <v>1041</v>
      </c>
      <c r="T52" s="313" t="s">
        <v>1042</v>
      </c>
      <c r="U52" s="318">
        <v>147906.65</v>
      </c>
      <c r="V52" s="319">
        <v>68269.62</v>
      </c>
    </row>
    <row r="53" spans="2:22" s="191" customFormat="1" x14ac:dyDescent="0.25">
      <c r="B53" s="180" t="s">
        <v>302</v>
      </c>
      <c r="C53" s="180" t="s">
        <v>314</v>
      </c>
      <c r="D53" s="180" t="s">
        <v>315</v>
      </c>
      <c r="E53" s="323" t="s">
        <v>321</v>
      </c>
      <c r="F53" s="323" t="s">
        <v>322</v>
      </c>
      <c r="G53" s="180" t="s">
        <v>323</v>
      </c>
      <c r="H53" s="313" t="s">
        <v>943</v>
      </c>
      <c r="I53" s="314" t="s">
        <v>346</v>
      </c>
      <c r="J53" s="315" t="s">
        <v>307</v>
      </c>
      <c r="K53" s="316" t="s">
        <v>308</v>
      </c>
      <c r="L53" s="317" t="s">
        <v>309</v>
      </c>
      <c r="M53" s="180" t="s">
        <v>310</v>
      </c>
      <c r="N53" s="180" t="s">
        <v>325</v>
      </c>
      <c r="O53" s="312">
        <v>60</v>
      </c>
      <c r="P53" s="180"/>
      <c r="Q53" s="313" t="s">
        <v>755</v>
      </c>
      <c r="R53" s="180" t="s">
        <v>992</v>
      </c>
      <c r="S53" s="313" t="s">
        <v>1041</v>
      </c>
      <c r="T53" s="313" t="s">
        <v>1042</v>
      </c>
      <c r="U53" s="318">
        <v>87108.9</v>
      </c>
      <c r="V53" s="319">
        <v>153680.03</v>
      </c>
    </row>
    <row r="54" spans="2:22" s="191" customFormat="1" x14ac:dyDescent="0.25">
      <c r="B54" s="180" t="s">
        <v>302</v>
      </c>
      <c r="C54" s="180" t="s">
        <v>314</v>
      </c>
      <c r="D54" s="180" t="s">
        <v>315</v>
      </c>
      <c r="E54" s="323" t="s">
        <v>459</v>
      </c>
      <c r="F54" s="323" t="s">
        <v>460</v>
      </c>
      <c r="G54" s="180" t="s">
        <v>461</v>
      </c>
      <c r="H54" s="313" t="s">
        <v>943</v>
      </c>
      <c r="I54" s="314" t="s">
        <v>346</v>
      </c>
      <c r="J54" s="315" t="s">
        <v>307</v>
      </c>
      <c r="K54" s="316" t="s">
        <v>308</v>
      </c>
      <c r="L54" s="317" t="s">
        <v>309</v>
      </c>
      <c r="M54" s="180" t="s">
        <v>310</v>
      </c>
      <c r="N54" s="180" t="s">
        <v>338</v>
      </c>
      <c r="O54" s="312">
        <v>150</v>
      </c>
      <c r="P54" s="180"/>
      <c r="Q54" s="313" t="s">
        <v>755</v>
      </c>
      <c r="R54" s="180" t="s">
        <v>992</v>
      </c>
      <c r="S54" s="313" t="s">
        <v>1041</v>
      </c>
      <c r="T54" s="313" t="s">
        <v>1042</v>
      </c>
      <c r="U54" s="318">
        <v>104607.17</v>
      </c>
      <c r="V54" s="319">
        <v>40856.18</v>
      </c>
    </row>
    <row r="55" spans="2:22" s="191" customFormat="1" x14ac:dyDescent="0.25">
      <c r="B55" s="180" t="s">
        <v>302</v>
      </c>
      <c r="C55" s="180" t="s">
        <v>314</v>
      </c>
      <c r="D55" s="180" t="s">
        <v>315</v>
      </c>
      <c r="E55" s="323" t="s">
        <v>328</v>
      </c>
      <c r="F55" s="323" t="s">
        <v>329</v>
      </c>
      <c r="G55" s="180" t="s">
        <v>330</v>
      </c>
      <c r="H55" s="313" t="s">
        <v>943</v>
      </c>
      <c r="I55" s="314" t="s">
        <v>346</v>
      </c>
      <c r="J55" s="315" t="s">
        <v>307</v>
      </c>
      <c r="K55" s="316" t="s">
        <v>308</v>
      </c>
      <c r="L55" s="317" t="s">
        <v>309</v>
      </c>
      <c r="M55" s="180" t="s">
        <v>310</v>
      </c>
      <c r="N55" s="180" t="s">
        <v>325</v>
      </c>
      <c r="O55" s="312">
        <v>90</v>
      </c>
      <c r="P55" s="180"/>
      <c r="Q55" s="313" t="s">
        <v>755</v>
      </c>
      <c r="R55" s="180" t="s">
        <v>992</v>
      </c>
      <c r="S55" s="313" t="s">
        <v>1041</v>
      </c>
      <c r="T55" s="313" t="s">
        <v>1042</v>
      </c>
      <c r="U55" s="318">
        <v>86879.09</v>
      </c>
      <c r="V55" s="319">
        <v>154922.46</v>
      </c>
    </row>
    <row r="56" spans="2:22" s="191" customFormat="1" x14ac:dyDescent="0.25">
      <c r="B56" s="180" t="s">
        <v>302</v>
      </c>
      <c r="C56" s="180" t="s">
        <v>314</v>
      </c>
      <c r="D56" s="180" t="s">
        <v>315</v>
      </c>
      <c r="E56" s="323" t="s">
        <v>462</v>
      </c>
      <c r="F56" s="323" t="s">
        <v>463</v>
      </c>
      <c r="G56" s="180" t="s">
        <v>464</v>
      </c>
      <c r="H56" s="313" t="s">
        <v>943</v>
      </c>
      <c r="I56" s="314" t="s">
        <v>346</v>
      </c>
      <c r="J56" s="315" t="s">
        <v>307</v>
      </c>
      <c r="K56" s="316" t="s">
        <v>308</v>
      </c>
      <c r="L56" s="317" t="s">
        <v>309</v>
      </c>
      <c r="M56" s="180" t="s">
        <v>310</v>
      </c>
      <c r="N56" s="180" t="s">
        <v>338</v>
      </c>
      <c r="O56" s="312">
        <v>138</v>
      </c>
      <c r="P56" s="180"/>
      <c r="Q56" s="313" t="s">
        <v>755</v>
      </c>
      <c r="R56" s="180" t="s">
        <v>992</v>
      </c>
      <c r="S56" s="313" t="s">
        <v>1041</v>
      </c>
      <c r="T56" s="313" t="s">
        <v>1042</v>
      </c>
      <c r="U56" s="318">
        <v>87378.96</v>
      </c>
      <c r="V56" s="319">
        <v>34329.370000000003</v>
      </c>
    </row>
    <row r="57" spans="2:22" s="191" customFormat="1" x14ac:dyDescent="0.25">
      <c r="B57" s="180" t="s">
        <v>302</v>
      </c>
      <c r="C57" s="180" t="s">
        <v>314</v>
      </c>
      <c r="D57" s="180" t="s">
        <v>315</v>
      </c>
      <c r="E57" s="323" t="s">
        <v>465</v>
      </c>
      <c r="F57" s="323" t="s">
        <v>466</v>
      </c>
      <c r="G57" s="180" t="s">
        <v>467</v>
      </c>
      <c r="H57" s="313" t="s">
        <v>943</v>
      </c>
      <c r="I57" s="314" t="s">
        <v>346</v>
      </c>
      <c r="J57" s="315" t="s">
        <v>307</v>
      </c>
      <c r="K57" s="316" t="s">
        <v>308</v>
      </c>
      <c r="L57" s="317" t="s">
        <v>309</v>
      </c>
      <c r="M57" s="180" t="s">
        <v>310</v>
      </c>
      <c r="N57" s="180" t="s">
        <v>325</v>
      </c>
      <c r="O57" s="312">
        <v>174</v>
      </c>
      <c r="P57" s="180"/>
      <c r="Q57" s="313" t="s">
        <v>755</v>
      </c>
      <c r="R57" s="180" t="s">
        <v>992</v>
      </c>
      <c r="S57" s="313" t="s">
        <v>1041</v>
      </c>
      <c r="T57" s="313" t="s">
        <v>1042</v>
      </c>
      <c r="U57" s="318">
        <v>118983.98</v>
      </c>
      <c r="V57" s="319">
        <v>54006.29</v>
      </c>
    </row>
    <row r="58" spans="2:22" s="191" customFormat="1" x14ac:dyDescent="0.25">
      <c r="B58" s="180" t="s">
        <v>302</v>
      </c>
      <c r="C58" s="180" t="s">
        <v>314</v>
      </c>
      <c r="D58" s="180" t="s">
        <v>315</v>
      </c>
      <c r="E58" s="323" t="s">
        <v>468</v>
      </c>
      <c r="F58" s="323" t="s">
        <v>469</v>
      </c>
      <c r="G58" s="180" t="s">
        <v>470</v>
      </c>
      <c r="H58" s="313" t="s">
        <v>943</v>
      </c>
      <c r="I58" s="314" t="s">
        <v>346</v>
      </c>
      <c r="J58" s="315" t="s">
        <v>307</v>
      </c>
      <c r="K58" s="316" t="s">
        <v>308</v>
      </c>
      <c r="L58" s="317" t="s">
        <v>309</v>
      </c>
      <c r="M58" s="180" t="s">
        <v>310</v>
      </c>
      <c r="N58" s="180" t="s">
        <v>325</v>
      </c>
      <c r="O58" s="312">
        <v>132</v>
      </c>
      <c r="P58" s="180"/>
      <c r="Q58" s="313" t="s">
        <v>755</v>
      </c>
      <c r="R58" s="180" t="s">
        <v>992</v>
      </c>
      <c r="S58" s="313" t="s">
        <v>1041</v>
      </c>
      <c r="T58" s="313" t="s">
        <v>1042</v>
      </c>
      <c r="U58" s="318">
        <v>96230.89</v>
      </c>
      <c r="V58" s="319">
        <v>40903.269999999997</v>
      </c>
    </row>
    <row r="59" spans="2:22" s="191" customFormat="1" x14ac:dyDescent="0.25">
      <c r="B59" s="180" t="s">
        <v>302</v>
      </c>
      <c r="C59" s="180" t="s">
        <v>314</v>
      </c>
      <c r="D59" s="180" t="s">
        <v>315</v>
      </c>
      <c r="E59" s="323" t="s">
        <v>471</v>
      </c>
      <c r="F59" s="323" t="s">
        <v>472</v>
      </c>
      <c r="G59" s="180" t="s">
        <v>473</v>
      </c>
      <c r="H59" s="313" t="s">
        <v>943</v>
      </c>
      <c r="I59" s="314" t="s">
        <v>346</v>
      </c>
      <c r="J59" s="315" t="s">
        <v>307</v>
      </c>
      <c r="K59" s="316" t="s">
        <v>308</v>
      </c>
      <c r="L59" s="317" t="s">
        <v>309</v>
      </c>
      <c r="M59" s="180" t="s">
        <v>310</v>
      </c>
      <c r="N59" s="180" t="s">
        <v>325</v>
      </c>
      <c r="O59" s="312">
        <v>156</v>
      </c>
      <c r="P59" s="180"/>
      <c r="Q59" s="313" t="s">
        <v>755</v>
      </c>
      <c r="R59" s="180" t="s">
        <v>992</v>
      </c>
      <c r="S59" s="313" t="s">
        <v>1041</v>
      </c>
      <c r="T59" s="313" t="s">
        <v>1042</v>
      </c>
      <c r="U59" s="318">
        <v>124001.4</v>
      </c>
      <c r="V59" s="319">
        <v>54492.7</v>
      </c>
    </row>
    <row r="60" spans="2:22" s="191" customFormat="1" x14ac:dyDescent="0.25">
      <c r="B60" s="180" t="s">
        <v>302</v>
      </c>
      <c r="C60" s="180" t="s">
        <v>314</v>
      </c>
      <c r="D60" s="180" t="s">
        <v>315</v>
      </c>
      <c r="E60" s="323" t="s">
        <v>474</v>
      </c>
      <c r="F60" s="323" t="s">
        <v>475</v>
      </c>
      <c r="G60" s="180" t="s">
        <v>476</v>
      </c>
      <c r="H60" s="313" t="s">
        <v>943</v>
      </c>
      <c r="I60" s="314" t="s">
        <v>346</v>
      </c>
      <c r="J60" s="315" t="s">
        <v>307</v>
      </c>
      <c r="K60" s="316" t="s">
        <v>308</v>
      </c>
      <c r="L60" s="317" t="s">
        <v>309</v>
      </c>
      <c r="M60" s="180" t="s">
        <v>310</v>
      </c>
      <c r="N60" s="180" t="s">
        <v>338</v>
      </c>
      <c r="O60" s="312">
        <v>90</v>
      </c>
      <c r="P60" s="180"/>
      <c r="Q60" s="313" t="s">
        <v>755</v>
      </c>
      <c r="R60" s="180" t="s">
        <v>992</v>
      </c>
      <c r="S60" s="313" t="s">
        <v>1041</v>
      </c>
      <c r="T60" s="313" t="s">
        <v>1042</v>
      </c>
      <c r="U60" s="318">
        <v>61694.34</v>
      </c>
      <c r="V60" s="319">
        <v>26741.35</v>
      </c>
    </row>
    <row r="61" spans="2:22" s="191" customFormat="1" x14ac:dyDescent="0.25">
      <c r="B61" s="180" t="s">
        <v>302</v>
      </c>
      <c r="C61" s="180" t="s">
        <v>314</v>
      </c>
      <c r="D61" s="180" t="s">
        <v>315</v>
      </c>
      <c r="E61" s="323" t="s">
        <v>477</v>
      </c>
      <c r="F61" s="323" t="s">
        <v>478</v>
      </c>
      <c r="G61" s="180" t="s">
        <v>479</v>
      </c>
      <c r="H61" s="313" t="s">
        <v>943</v>
      </c>
      <c r="I61" s="314" t="s">
        <v>346</v>
      </c>
      <c r="J61" s="315" t="s">
        <v>307</v>
      </c>
      <c r="K61" s="316" t="s">
        <v>308</v>
      </c>
      <c r="L61" s="317" t="s">
        <v>309</v>
      </c>
      <c r="M61" s="180" t="s">
        <v>310</v>
      </c>
      <c r="N61" s="180" t="s">
        <v>325</v>
      </c>
      <c r="O61" s="312">
        <v>120</v>
      </c>
      <c r="P61" s="180"/>
      <c r="Q61" s="313" t="s">
        <v>755</v>
      </c>
      <c r="R61" s="180" t="s">
        <v>992</v>
      </c>
      <c r="S61" s="313" t="s">
        <v>1041</v>
      </c>
      <c r="T61" s="313" t="s">
        <v>1042</v>
      </c>
      <c r="U61" s="318">
        <v>94271.039999999994</v>
      </c>
      <c r="V61" s="319">
        <v>51594.21</v>
      </c>
    </row>
    <row r="62" spans="2:22" s="191" customFormat="1" x14ac:dyDescent="0.25">
      <c r="B62" s="180" t="s">
        <v>302</v>
      </c>
      <c r="C62" s="180" t="s">
        <v>314</v>
      </c>
      <c r="D62" s="180" t="s">
        <v>315</v>
      </c>
      <c r="E62" s="323" t="s">
        <v>480</v>
      </c>
      <c r="F62" s="323" t="s">
        <v>481</v>
      </c>
      <c r="G62" s="180" t="s">
        <v>482</v>
      </c>
      <c r="H62" s="313" t="s">
        <v>943</v>
      </c>
      <c r="I62" s="314" t="s">
        <v>346</v>
      </c>
      <c r="J62" s="315" t="s">
        <v>307</v>
      </c>
      <c r="K62" s="316" t="s">
        <v>308</v>
      </c>
      <c r="L62" s="317" t="s">
        <v>309</v>
      </c>
      <c r="M62" s="180" t="s">
        <v>310</v>
      </c>
      <c r="N62" s="180" t="s">
        <v>338</v>
      </c>
      <c r="O62" s="312">
        <v>108</v>
      </c>
      <c r="P62" s="180"/>
      <c r="Q62" s="313" t="s">
        <v>755</v>
      </c>
      <c r="R62" s="180" t="s">
        <v>992</v>
      </c>
      <c r="S62" s="313" t="s">
        <v>1041</v>
      </c>
      <c r="T62" s="313" t="s">
        <v>1042</v>
      </c>
      <c r="U62" s="318">
        <v>68526.929999999993</v>
      </c>
      <c r="V62" s="319">
        <v>27373.86</v>
      </c>
    </row>
    <row r="63" spans="2:22" s="191" customFormat="1" x14ac:dyDescent="0.25">
      <c r="B63" s="180" t="s">
        <v>302</v>
      </c>
      <c r="C63" s="180" t="s">
        <v>314</v>
      </c>
      <c r="D63" s="180" t="s">
        <v>315</v>
      </c>
      <c r="E63" s="323" t="s">
        <v>483</v>
      </c>
      <c r="F63" s="323" t="s">
        <v>484</v>
      </c>
      <c r="G63" s="180" t="s">
        <v>485</v>
      </c>
      <c r="H63" s="313" t="s">
        <v>943</v>
      </c>
      <c r="I63" s="314" t="s">
        <v>346</v>
      </c>
      <c r="J63" s="315" t="s">
        <v>307</v>
      </c>
      <c r="K63" s="316" t="s">
        <v>308</v>
      </c>
      <c r="L63" s="317" t="s">
        <v>309</v>
      </c>
      <c r="M63" s="180" t="s">
        <v>310</v>
      </c>
      <c r="N63" s="180" t="s">
        <v>325</v>
      </c>
      <c r="O63" s="312">
        <v>144</v>
      </c>
      <c r="P63" s="180"/>
      <c r="Q63" s="313" t="s">
        <v>755</v>
      </c>
      <c r="R63" s="180" t="s">
        <v>992</v>
      </c>
      <c r="S63" s="313" t="s">
        <v>1041</v>
      </c>
      <c r="T63" s="313" t="s">
        <v>1042</v>
      </c>
      <c r="U63" s="318">
        <v>100514.26</v>
      </c>
      <c r="V63" s="319">
        <v>39702.550000000003</v>
      </c>
    </row>
    <row r="64" spans="2:22" s="191" customFormat="1" x14ac:dyDescent="0.25">
      <c r="B64" s="180" t="s">
        <v>302</v>
      </c>
      <c r="C64" s="180" t="s">
        <v>314</v>
      </c>
      <c r="D64" s="180" t="s">
        <v>315</v>
      </c>
      <c r="E64" s="323" t="s">
        <v>486</v>
      </c>
      <c r="F64" s="323" t="s">
        <v>487</v>
      </c>
      <c r="G64" s="180" t="s">
        <v>488</v>
      </c>
      <c r="H64" s="313" t="s">
        <v>943</v>
      </c>
      <c r="I64" s="314" t="s">
        <v>346</v>
      </c>
      <c r="J64" s="315" t="s">
        <v>307</v>
      </c>
      <c r="K64" s="316" t="s">
        <v>308</v>
      </c>
      <c r="L64" s="317" t="s">
        <v>309</v>
      </c>
      <c r="M64" s="180" t="s">
        <v>310</v>
      </c>
      <c r="N64" s="180" t="s">
        <v>325</v>
      </c>
      <c r="O64" s="312">
        <v>156</v>
      </c>
      <c r="P64" s="180"/>
      <c r="Q64" s="313" t="s">
        <v>755</v>
      </c>
      <c r="R64" s="180" t="s">
        <v>992</v>
      </c>
      <c r="S64" s="313" t="s">
        <v>1041</v>
      </c>
      <c r="T64" s="313" t="s">
        <v>1042</v>
      </c>
      <c r="U64" s="318">
        <v>120918.57</v>
      </c>
      <c r="V64" s="319">
        <v>71691.45</v>
      </c>
    </row>
    <row r="65" spans="2:22" s="191" customFormat="1" x14ac:dyDescent="0.25">
      <c r="B65" s="180" t="s">
        <v>302</v>
      </c>
      <c r="C65" s="180" t="s">
        <v>314</v>
      </c>
      <c r="D65" s="180" t="s">
        <v>315</v>
      </c>
      <c r="E65" s="323" t="s">
        <v>489</v>
      </c>
      <c r="F65" s="323" t="s">
        <v>490</v>
      </c>
      <c r="G65" s="180" t="s">
        <v>491</v>
      </c>
      <c r="H65" s="313" t="s">
        <v>943</v>
      </c>
      <c r="I65" s="314" t="s">
        <v>346</v>
      </c>
      <c r="J65" s="315" t="s">
        <v>307</v>
      </c>
      <c r="K65" s="316" t="s">
        <v>308</v>
      </c>
      <c r="L65" s="317" t="s">
        <v>309</v>
      </c>
      <c r="M65" s="180" t="s">
        <v>310</v>
      </c>
      <c r="N65" s="180" t="s">
        <v>325</v>
      </c>
      <c r="O65" s="312">
        <v>162</v>
      </c>
      <c r="P65" s="180"/>
      <c r="Q65" s="313" t="s">
        <v>755</v>
      </c>
      <c r="R65" s="180" t="s">
        <v>992</v>
      </c>
      <c r="S65" s="313" t="s">
        <v>1041</v>
      </c>
      <c r="T65" s="313" t="s">
        <v>1042</v>
      </c>
      <c r="U65" s="318">
        <v>108816.56</v>
      </c>
      <c r="V65" s="319">
        <v>52140.49</v>
      </c>
    </row>
    <row r="66" spans="2:22" s="191" customFormat="1" x14ac:dyDescent="0.25">
      <c r="B66" s="180" t="s">
        <v>302</v>
      </c>
      <c r="C66" s="180" t="s">
        <v>314</v>
      </c>
      <c r="D66" s="180" t="s">
        <v>315</v>
      </c>
      <c r="E66" s="323" t="s">
        <v>492</v>
      </c>
      <c r="F66" s="323" t="s">
        <v>493</v>
      </c>
      <c r="G66" s="180" t="s">
        <v>494</v>
      </c>
      <c r="H66" s="313" t="s">
        <v>943</v>
      </c>
      <c r="I66" s="314" t="s">
        <v>346</v>
      </c>
      <c r="J66" s="315" t="s">
        <v>307</v>
      </c>
      <c r="K66" s="316" t="s">
        <v>308</v>
      </c>
      <c r="L66" s="317" t="s">
        <v>309</v>
      </c>
      <c r="M66" s="180" t="s">
        <v>310</v>
      </c>
      <c r="N66" s="180" t="s">
        <v>325</v>
      </c>
      <c r="O66" s="312">
        <v>120</v>
      </c>
      <c r="P66" s="180"/>
      <c r="Q66" s="313" t="s">
        <v>755</v>
      </c>
      <c r="R66" s="180" t="s">
        <v>992</v>
      </c>
      <c r="S66" s="313" t="s">
        <v>1041</v>
      </c>
      <c r="T66" s="313" t="s">
        <v>1042</v>
      </c>
      <c r="U66" s="318">
        <v>92142.44</v>
      </c>
      <c r="V66" s="319">
        <v>42817.71</v>
      </c>
    </row>
    <row r="67" spans="2:22" s="191" customFormat="1" x14ac:dyDescent="0.25">
      <c r="B67" s="180" t="s">
        <v>302</v>
      </c>
      <c r="C67" s="180" t="s">
        <v>314</v>
      </c>
      <c r="D67" s="180" t="s">
        <v>315</v>
      </c>
      <c r="E67" s="323" t="s">
        <v>495</v>
      </c>
      <c r="F67" s="323" t="s">
        <v>496</v>
      </c>
      <c r="G67" s="180" t="s">
        <v>497</v>
      </c>
      <c r="H67" s="313" t="s">
        <v>943</v>
      </c>
      <c r="I67" s="314" t="s">
        <v>346</v>
      </c>
      <c r="J67" s="315" t="s">
        <v>307</v>
      </c>
      <c r="K67" s="316" t="s">
        <v>308</v>
      </c>
      <c r="L67" s="317" t="s">
        <v>309</v>
      </c>
      <c r="M67" s="180" t="s">
        <v>310</v>
      </c>
      <c r="N67" s="180" t="s">
        <v>338</v>
      </c>
      <c r="O67" s="312">
        <v>36</v>
      </c>
      <c r="P67" s="180"/>
      <c r="Q67" s="313" t="s">
        <v>755</v>
      </c>
      <c r="R67" s="180" t="s">
        <v>992</v>
      </c>
      <c r="S67" s="313" t="s">
        <v>1041</v>
      </c>
      <c r="T67" s="313" t="s">
        <v>1042</v>
      </c>
      <c r="U67" s="318">
        <v>22671.84</v>
      </c>
      <c r="V67" s="319">
        <v>9754.4699999999993</v>
      </c>
    </row>
    <row r="68" spans="2:22" s="191" customFormat="1" x14ac:dyDescent="0.25">
      <c r="B68" s="180" t="s">
        <v>302</v>
      </c>
      <c r="C68" s="180" t="s">
        <v>314</v>
      </c>
      <c r="D68" s="180" t="s">
        <v>315</v>
      </c>
      <c r="E68" s="323" t="s">
        <v>498</v>
      </c>
      <c r="F68" s="323" t="s">
        <v>499</v>
      </c>
      <c r="G68" s="180" t="s">
        <v>500</v>
      </c>
      <c r="H68" s="313" t="s">
        <v>943</v>
      </c>
      <c r="I68" s="314" t="s">
        <v>346</v>
      </c>
      <c r="J68" s="315" t="s">
        <v>307</v>
      </c>
      <c r="K68" s="316" t="s">
        <v>308</v>
      </c>
      <c r="L68" s="317" t="s">
        <v>309</v>
      </c>
      <c r="M68" s="180" t="s">
        <v>310</v>
      </c>
      <c r="N68" s="180" t="s">
        <v>338</v>
      </c>
      <c r="O68" s="312">
        <v>120</v>
      </c>
      <c r="P68" s="180"/>
      <c r="Q68" s="313" t="s">
        <v>755</v>
      </c>
      <c r="R68" s="180" t="s">
        <v>992</v>
      </c>
      <c r="S68" s="313" t="s">
        <v>1041</v>
      </c>
      <c r="T68" s="313" t="s">
        <v>1042</v>
      </c>
      <c r="U68" s="318">
        <v>77101.67</v>
      </c>
      <c r="V68" s="319">
        <v>29120.18</v>
      </c>
    </row>
    <row r="69" spans="2:22" s="191" customFormat="1" x14ac:dyDescent="0.25">
      <c r="B69" s="180" t="s">
        <v>302</v>
      </c>
      <c r="C69" s="180" t="s">
        <v>314</v>
      </c>
      <c r="D69" s="180" t="s">
        <v>315</v>
      </c>
      <c r="E69" s="323" t="s">
        <v>501</v>
      </c>
      <c r="F69" s="323" t="s">
        <v>502</v>
      </c>
      <c r="G69" s="180" t="s">
        <v>503</v>
      </c>
      <c r="H69" s="313" t="s">
        <v>943</v>
      </c>
      <c r="I69" s="314" t="s">
        <v>346</v>
      </c>
      <c r="J69" s="315" t="s">
        <v>307</v>
      </c>
      <c r="K69" s="316" t="s">
        <v>308</v>
      </c>
      <c r="L69" s="317" t="s">
        <v>309</v>
      </c>
      <c r="M69" s="180" t="s">
        <v>310</v>
      </c>
      <c r="N69" s="180" t="s">
        <v>732</v>
      </c>
      <c r="O69" s="312">
        <v>120</v>
      </c>
      <c r="P69" s="180"/>
      <c r="Q69" s="313" t="s">
        <v>755</v>
      </c>
      <c r="R69" s="180" t="s">
        <v>992</v>
      </c>
      <c r="S69" s="313" t="s">
        <v>1041</v>
      </c>
      <c r="T69" s="313" t="s">
        <v>1042</v>
      </c>
      <c r="U69" s="318">
        <v>67764.44</v>
      </c>
      <c r="V69" s="319">
        <v>25117.599999999999</v>
      </c>
    </row>
    <row r="70" spans="2:22" s="191" customFormat="1" x14ac:dyDescent="0.25">
      <c r="B70" s="180" t="s">
        <v>302</v>
      </c>
      <c r="C70" s="180" t="s">
        <v>314</v>
      </c>
      <c r="D70" s="180" t="s">
        <v>315</v>
      </c>
      <c r="E70" s="323" t="s">
        <v>504</v>
      </c>
      <c r="F70" s="323" t="s">
        <v>505</v>
      </c>
      <c r="G70" s="180" t="s">
        <v>506</v>
      </c>
      <c r="H70" s="313" t="s">
        <v>943</v>
      </c>
      <c r="I70" s="314" t="s">
        <v>346</v>
      </c>
      <c r="J70" s="315" t="s">
        <v>307</v>
      </c>
      <c r="K70" s="316" t="s">
        <v>308</v>
      </c>
      <c r="L70" s="317" t="s">
        <v>309</v>
      </c>
      <c r="M70" s="180" t="s">
        <v>310</v>
      </c>
      <c r="N70" s="180" t="s">
        <v>732</v>
      </c>
      <c r="O70" s="312">
        <v>120</v>
      </c>
      <c r="P70" s="180"/>
      <c r="Q70" s="313" t="s">
        <v>755</v>
      </c>
      <c r="R70" s="180" t="s">
        <v>992</v>
      </c>
      <c r="S70" s="313" t="s">
        <v>1041</v>
      </c>
      <c r="T70" s="313" t="s">
        <v>1042</v>
      </c>
      <c r="U70" s="318">
        <v>67764.44</v>
      </c>
      <c r="V70" s="319">
        <v>26203.68</v>
      </c>
    </row>
    <row r="71" spans="2:22" s="191" customFormat="1" x14ac:dyDescent="0.25">
      <c r="B71" s="180" t="s">
        <v>302</v>
      </c>
      <c r="C71" s="180" t="s">
        <v>314</v>
      </c>
      <c r="D71" s="180" t="s">
        <v>315</v>
      </c>
      <c r="E71" s="323" t="s">
        <v>507</v>
      </c>
      <c r="F71" s="323" t="s">
        <v>508</v>
      </c>
      <c r="G71" s="180" t="s">
        <v>509</v>
      </c>
      <c r="H71" s="313" t="s">
        <v>943</v>
      </c>
      <c r="I71" s="314" t="s">
        <v>346</v>
      </c>
      <c r="J71" s="315" t="s">
        <v>307</v>
      </c>
      <c r="K71" s="316" t="s">
        <v>308</v>
      </c>
      <c r="L71" s="317" t="s">
        <v>309</v>
      </c>
      <c r="M71" s="180" t="s">
        <v>310</v>
      </c>
      <c r="N71" s="180" t="s">
        <v>732</v>
      </c>
      <c r="O71" s="312">
        <v>120</v>
      </c>
      <c r="P71" s="180"/>
      <c r="Q71" s="313" t="s">
        <v>755</v>
      </c>
      <c r="R71" s="180" t="s">
        <v>992</v>
      </c>
      <c r="S71" s="313" t="s">
        <v>1041</v>
      </c>
      <c r="T71" s="313" t="s">
        <v>1042</v>
      </c>
      <c r="U71" s="318">
        <v>72267.47</v>
      </c>
      <c r="V71" s="319">
        <v>48413.17</v>
      </c>
    </row>
    <row r="72" spans="2:22" s="191" customFormat="1" x14ac:dyDescent="0.25">
      <c r="B72" s="180" t="s">
        <v>302</v>
      </c>
      <c r="C72" s="180" t="s">
        <v>340</v>
      </c>
      <c r="D72" s="180" t="s">
        <v>315</v>
      </c>
      <c r="E72" s="323" t="s">
        <v>510</v>
      </c>
      <c r="F72" s="323" t="s">
        <v>511</v>
      </c>
      <c r="G72" s="180" t="s">
        <v>512</v>
      </c>
      <c r="H72" s="313" t="s">
        <v>943</v>
      </c>
      <c r="I72" s="314" t="s">
        <v>346</v>
      </c>
      <c r="J72" s="315" t="s">
        <v>307</v>
      </c>
      <c r="K72" s="316" t="s">
        <v>308</v>
      </c>
      <c r="L72" s="317" t="s">
        <v>309</v>
      </c>
      <c r="M72" s="180" t="s">
        <v>310</v>
      </c>
      <c r="N72" s="180" t="s">
        <v>338</v>
      </c>
      <c r="O72" s="312">
        <v>90</v>
      </c>
      <c r="P72" s="180"/>
      <c r="Q72" s="313" t="s">
        <v>755</v>
      </c>
      <c r="R72" s="180" t="s">
        <v>992</v>
      </c>
      <c r="S72" s="313" t="s">
        <v>1041</v>
      </c>
      <c r="T72" s="313" t="s">
        <v>1042</v>
      </c>
      <c r="U72" s="318">
        <v>56230.57</v>
      </c>
      <c r="V72" s="319">
        <v>25709.4</v>
      </c>
    </row>
    <row r="73" spans="2:22" s="191" customFormat="1" x14ac:dyDescent="0.25">
      <c r="B73" s="180" t="s">
        <v>302</v>
      </c>
      <c r="C73" s="180" t="s">
        <v>340</v>
      </c>
      <c r="D73" s="180" t="s">
        <v>315</v>
      </c>
      <c r="E73" s="323" t="s">
        <v>334</v>
      </c>
      <c r="F73" s="323" t="s">
        <v>335</v>
      </c>
      <c r="G73" s="180" t="s">
        <v>336</v>
      </c>
      <c r="H73" s="313" t="s">
        <v>943</v>
      </c>
      <c r="I73" s="314" t="s">
        <v>346</v>
      </c>
      <c r="J73" s="315" t="s">
        <v>307</v>
      </c>
      <c r="K73" s="316" t="s">
        <v>308</v>
      </c>
      <c r="L73" s="317" t="s">
        <v>309</v>
      </c>
      <c r="M73" s="180" t="s">
        <v>310</v>
      </c>
      <c r="N73" s="180" t="s">
        <v>338</v>
      </c>
      <c r="O73" s="312">
        <v>240</v>
      </c>
      <c r="P73" s="180"/>
      <c r="Q73" s="313" t="s">
        <v>755</v>
      </c>
      <c r="R73" s="180" t="s">
        <v>992</v>
      </c>
      <c r="S73" s="313" t="s">
        <v>1041</v>
      </c>
      <c r="T73" s="313" t="s">
        <v>1042</v>
      </c>
      <c r="U73" s="318">
        <v>92214.77</v>
      </c>
      <c r="V73" s="319">
        <v>78266.3</v>
      </c>
    </row>
    <row r="74" spans="2:22" s="191" customFormat="1" x14ac:dyDescent="0.25">
      <c r="B74" s="180" t="s">
        <v>302</v>
      </c>
      <c r="C74" s="180" t="s">
        <v>340</v>
      </c>
      <c r="D74" s="180" t="s">
        <v>315</v>
      </c>
      <c r="E74" s="323" t="s">
        <v>513</v>
      </c>
      <c r="F74" s="323" t="s">
        <v>514</v>
      </c>
      <c r="G74" s="180" t="s">
        <v>515</v>
      </c>
      <c r="H74" s="313" t="s">
        <v>943</v>
      </c>
      <c r="I74" s="314" t="s">
        <v>346</v>
      </c>
      <c r="J74" s="315" t="s">
        <v>307</v>
      </c>
      <c r="K74" s="316" t="s">
        <v>308</v>
      </c>
      <c r="L74" s="317" t="s">
        <v>309</v>
      </c>
      <c r="M74" s="180" t="s">
        <v>310</v>
      </c>
      <c r="N74" s="180" t="s">
        <v>325</v>
      </c>
      <c r="O74" s="312">
        <v>240</v>
      </c>
      <c r="P74" s="180"/>
      <c r="Q74" s="313" t="s">
        <v>755</v>
      </c>
      <c r="R74" s="180" t="s">
        <v>992</v>
      </c>
      <c r="S74" s="313" t="s">
        <v>1041</v>
      </c>
      <c r="T74" s="313" t="s">
        <v>1042</v>
      </c>
      <c r="U74" s="318">
        <v>168162.22</v>
      </c>
      <c r="V74" s="319">
        <v>78106.63</v>
      </c>
    </row>
    <row r="75" spans="2:22" s="191" customFormat="1" x14ac:dyDescent="0.25">
      <c r="B75" s="180" t="s">
        <v>302</v>
      </c>
      <c r="C75" s="180" t="s">
        <v>340</v>
      </c>
      <c r="D75" s="180" t="s">
        <v>315</v>
      </c>
      <c r="E75" s="323" t="s">
        <v>516</v>
      </c>
      <c r="F75" s="323" t="s">
        <v>517</v>
      </c>
      <c r="G75" s="180" t="s">
        <v>518</v>
      </c>
      <c r="H75" s="313" t="s">
        <v>943</v>
      </c>
      <c r="I75" s="314" t="s">
        <v>346</v>
      </c>
      <c r="J75" s="315" t="s">
        <v>307</v>
      </c>
      <c r="K75" s="316" t="s">
        <v>308</v>
      </c>
      <c r="L75" s="317" t="s">
        <v>309</v>
      </c>
      <c r="M75" s="180" t="s">
        <v>310</v>
      </c>
      <c r="N75" s="180" t="s">
        <v>325</v>
      </c>
      <c r="O75" s="312">
        <v>240</v>
      </c>
      <c r="P75" s="180"/>
      <c r="Q75" s="313" t="s">
        <v>755</v>
      </c>
      <c r="R75" s="180" t="s">
        <v>992</v>
      </c>
      <c r="S75" s="313" t="s">
        <v>1041</v>
      </c>
      <c r="T75" s="313" t="s">
        <v>1042</v>
      </c>
      <c r="U75" s="318">
        <v>166749.38</v>
      </c>
      <c r="V75" s="319">
        <v>77303.5</v>
      </c>
    </row>
    <row r="76" spans="2:22" s="191" customFormat="1" x14ac:dyDescent="0.25">
      <c r="B76" s="180" t="s">
        <v>302</v>
      </c>
      <c r="C76" s="180" t="s">
        <v>340</v>
      </c>
      <c r="D76" s="180" t="s">
        <v>315</v>
      </c>
      <c r="E76" s="323" t="s">
        <v>519</v>
      </c>
      <c r="F76" s="323" t="s">
        <v>520</v>
      </c>
      <c r="G76" s="180" t="s">
        <v>521</v>
      </c>
      <c r="H76" s="313" t="s">
        <v>943</v>
      </c>
      <c r="I76" s="314" t="s">
        <v>346</v>
      </c>
      <c r="J76" s="315" t="s">
        <v>307</v>
      </c>
      <c r="K76" s="316" t="s">
        <v>308</v>
      </c>
      <c r="L76" s="317" t="s">
        <v>309</v>
      </c>
      <c r="M76" s="180" t="s">
        <v>310</v>
      </c>
      <c r="N76" s="180" t="s">
        <v>338</v>
      </c>
      <c r="O76" s="312">
        <v>228</v>
      </c>
      <c r="P76" s="180"/>
      <c r="Q76" s="313" t="s">
        <v>755</v>
      </c>
      <c r="R76" s="180" t="s">
        <v>992</v>
      </c>
      <c r="S76" s="313" t="s">
        <v>1041</v>
      </c>
      <c r="T76" s="313" t="s">
        <v>1042</v>
      </c>
      <c r="U76" s="318">
        <v>136746.57999999999</v>
      </c>
      <c r="V76" s="319">
        <v>63474.13</v>
      </c>
    </row>
    <row r="77" spans="2:22" s="191" customFormat="1" x14ac:dyDescent="0.25">
      <c r="B77" s="180" t="s">
        <v>302</v>
      </c>
      <c r="C77" s="180" t="s">
        <v>340</v>
      </c>
      <c r="D77" s="180" t="s">
        <v>315</v>
      </c>
      <c r="E77" s="323" t="s">
        <v>522</v>
      </c>
      <c r="F77" s="323" t="s">
        <v>523</v>
      </c>
      <c r="G77" s="180" t="s">
        <v>524</v>
      </c>
      <c r="H77" s="313" t="s">
        <v>943</v>
      </c>
      <c r="I77" s="314" t="s">
        <v>346</v>
      </c>
      <c r="J77" s="315" t="s">
        <v>307</v>
      </c>
      <c r="K77" s="316" t="s">
        <v>308</v>
      </c>
      <c r="L77" s="317" t="s">
        <v>309</v>
      </c>
      <c r="M77" s="180" t="s">
        <v>310</v>
      </c>
      <c r="N77" s="180" t="s">
        <v>338</v>
      </c>
      <c r="O77" s="312">
        <v>156</v>
      </c>
      <c r="P77" s="180"/>
      <c r="Q77" s="313" t="s">
        <v>755</v>
      </c>
      <c r="R77" s="180" t="s">
        <v>992</v>
      </c>
      <c r="S77" s="313" t="s">
        <v>1041</v>
      </c>
      <c r="T77" s="313" t="s">
        <v>1042</v>
      </c>
      <c r="U77" s="318">
        <v>102621.9</v>
      </c>
      <c r="V77" s="319">
        <v>49421.23</v>
      </c>
    </row>
    <row r="78" spans="2:22" s="191" customFormat="1" x14ac:dyDescent="0.25">
      <c r="B78" s="180" t="s">
        <v>302</v>
      </c>
      <c r="C78" s="180" t="s">
        <v>340</v>
      </c>
      <c r="D78" s="180" t="s">
        <v>315</v>
      </c>
      <c r="E78" s="323" t="s">
        <v>525</v>
      </c>
      <c r="F78" s="323" t="s">
        <v>526</v>
      </c>
      <c r="G78" s="180" t="s">
        <v>527</v>
      </c>
      <c r="H78" s="313" t="s">
        <v>943</v>
      </c>
      <c r="I78" s="314" t="s">
        <v>346</v>
      </c>
      <c r="J78" s="315" t="s">
        <v>307</v>
      </c>
      <c r="K78" s="316" t="s">
        <v>308</v>
      </c>
      <c r="L78" s="317" t="s">
        <v>309</v>
      </c>
      <c r="M78" s="180" t="s">
        <v>310</v>
      </c>
      <c r="N78" s="180" t="s">
        <v>325</v>
      </c>
      <c r="O78" s="312">
        <v>240</v>
      </c>
      <c r="P78" s="180"/>
      <c r="Q78" s="313" t="s">
        <v>755</v>
      </c>
      <c r="R78" s="180" t="s">
        <v>992</v>
      </c>
      <c r="S78" s="313" t="s">
        <v>1041</v>
      </c>
      <c r="T78" s="313" t="s">
        <v>1042</v>
      </c>
      <c r="U78" s="318">
        <v>169400.43</v>
      </c>
      <c r="V78" s="319">
        <v>79732.160000000003</v>
      </c>
    </row>
    <row r="79" spans="2:22" s="191" customFormat="1" x14ac:dyDescent="0.25">
      <c r="B79" s="180" t="s">
        <v>302</v>
      </c>
      <c r="C79" s="180" t="s">
        <v>340</v>
      </c>
      <c r="D79" s="180" t="s">
        <v>315</v>
      </c>
      <c r="E79" s="323" t="s">
        <v>528</v>
      </c>
      <c r="F79" s="323" t="s">
        <v>529</v>
      </c>
      <c r="G79" s="180" t="s">
        <v>530</v>
      </c>
      <c r="H79" s="313" t="s">
        <v>943</v>
      </c>
      <c r="I79" s="314" t="s">
        <v>346</v>
      </c>
      <c r="J79" s="315" t="s">
        <v>307</v>
      </c>
      <c r="K79" s="316" t="s">
        <v>308</v>
      </c>
      <c r="L79" s="317" t="s">
        <v>309</v>
      </c>
      <c r="M79" s="180" t="s">
        <v>310</v>
      </c>
      <c r="N79" s="180" t="s">
        <v>325</v>
      </c>
      <c r="O79" s="312">
        <v>126</v>
      </c>
      <c r="P79" s="180"/>
      <c r="Q79" s="313" t="s">
        <v>755</v>
      </c>
      <c r="R79" s="180" t="s">
        <v>992</v>
      </c>
      <c r="S79" s="313" t="s">
        <v>1041</v>
      </c>
      <c r="T79" s="313" t="s">
        <v>1042</v>
      </c>
      <c r="U79" s="318">
        <v>104335.7</v>
      </c>
      <c r="V79" s="319">
        <v>47742.59</v>
      </c>
    </row>
    <row r="80" spans="2:22" s="191" customFormat="1" x14ac:dyDescent="0.25">
      <c r="B80" s="180" t="s">
        <v>302</v>
      </c>
      <c r="C80" s="180" t="s">
        <v>340</v>
      </c>
      <c r="D80" s="180" t="s">
        <v>315</v>
      </c>
      <c r="E80" s="323" t="s">
        <v>531</v>
      </c>
      <c r="F80" s="323" t="s">
        <v>532</v>
      </c>
      <c r="G80" s="180" t="s">
        <v>533</v>
      </c>
      <c r="H80" s="313" t="s">
        <v>943</v>
      </c>
      <c r="I80" s="314" t="s">
        <v>346</v>
      </c>
      <c r="J80" s="315" t="s">
        <v>307</v>
      </c>
      <c r="K80" s="316" t="s">
        <v>308</v>
      </c>
      <c r="L80" s="317" t="s">
        <v>309</v>
      </c>
      <c r="M80" s="180" t="s">
        <v>310</v>
      </c>
      <c r="N80" s="180" t="s">
        <v>325</v>
      </c>
      <c r="O80" s="312">
        <v>216</v>
      </c>
      <c r="P80" s="180"/>
      <c r="Q80" s="313" t="s">
        <v>755</v>
      </c>
      <c r="R80" s="180" t="s">
        <v>992</v>
      </c>
      <c r="S80" s="313" t="s">
        <v>1041</v>
      </c>
      <c r="T80" s="313" t="s">
        <v>1042</v>
      </c>
      <c r="U80" s="318">
        <v>147512.07</v>
      </c>
      <c r="V80" s="319">
        <v>67665.119999999995</v>
      </c>
    </row>
    <row r="81" spans="2:22" s="191" customFormat="1" x14ac:dyDescent="0.25">
      <c r="B81" s="180" t="s">
        <v>302</v>
      </c>
      <c r="C81" s="180" t="s">
        <v>340</v>
      </c>
      <c r="D81" s="180" t="s">
        <v>315</v>
      </c>
      <c r="E81" s="323" t="s">
        <v>534</v>
      </c>
      <c r="F81" s="323" t="s">
        <v>535</v>
      </c>
      <c r="G81" s="180" t="s">
        <v>536</v>
      </c>
      <c r="H81" s="313" t="s">
        <v>943</v>
      </c>
      <c r="I81" s="314" t="s">
        <v>346</v>
      </c>
      <c r="J81" s="315" t="s">
        <v>307</v>
      </c>
      <c r="K81" s="316" t="s">
        <v>308</v>
      </c>
      <c r="L81" s="317" t="s">
        <v>309</v>
      </c>
      <c r="M81" s="180" t="s">
        <v>310</v>
      </c>
      <c r="N81" s="180" t="s">
        <v>325</v>
      </c>
      <c r="O81" s="312">
        <v>240</v>
      </c>
      <c r="P81" s="180"/>
      <c r="Q81" s="313" t="s">
        <v>755</v>
      </c>
      <c r="R81" s="180" t="s">
        <v>992</v>
      </c>
      <c r="S81" s="313" t="s">
        <v>1041</v>
      </c>
      <c r="T81" s="313" t="s">
        <v>1042</v>
      </c>
      <c r="U81" s="318">
        <v>170788.98</v>
      </c>
      <c r="V81" s="319">
        <v>79994.77</v>
      </c>
    </row>
    <row r="82" spans="2:22" s="191" customFormat="1" x14ac:dyDescent="0.25">
      <c r="B82" s="180" t="s">
        <v>302</v>
      </c>
      <c r="C82" s="180" t="s">
        <v>340</v>
      </c>
      <c r="D82" s="180" t="s">
        <v>315</v>
      </c>
      <c r="E82" s="323" t="s">
        <v>537</v>
      </c>
      <c r="F82" s="323" t="s">
        <v>538</v>
      </c>
      <c r="G82" s="180" t="s">
        <v>539</v>
      </c>
      <c r="H82" s="313" t="s">
        <v>943</v>
      </c>
      <c r="I82" s="314" t="s">
        <v>346</v>
      </c>
      <c r="J82" s="315" t="s">
        <v>307</v>
      </c>
      <c r="K82" s="316" t="s">
        <v>308</v>
      </c>
      <c r="L82" s="317" t="s">
        <v>309</v>
      </c>
      <c r="M82" s="180" t="s">
        <v>310</v>
      </c>
      <c r="N82" s="180" t="s">
        <v>338</v>
      </c>
      <c r="O82" s="312">
        <v>234</v>
      </c>
      <c r="P82" s="180"/>
      <c r="Q82" s="313" t="s">
        <v>755</v>
      </c>
      <c r="R82" s="180" t="s">
        <v>992</v>
      </c>
      <c r="S82" s="313" t="s">
        <v>1041</v>
      </c>
      <c r="T82" s="313" t="s">
        <v>1042</v>
      </c>
      <c r="U82" s="318">
        <v>147544.84</v>
      </c>
      <c r="V82" s="319">
        <v>62776.160000000003</v>
      </c>
    </row>
    <row r="83" spans="2:22" s="191" customFormat="1" x14ac:dyDescent="0.25">
      <c r="B83" s="180" t="s">
        <v>302</v>
      </c>
      <c r="C83" s="180" t="s">
        <v>340</v>
      </c>
      <c r="D83" s="180" t="s">
        <v>315</v>
      </c>
      <c r="E83" s="323" t="s">
        <v>543</v>
      </c>
      <c r="F83" s="323" t="s">
        <v>544</v>
      </c>
      <c r="G83" s="180" t="s">
        <v>545</v>
      </c>
      <c r="H83" s="313" t="s">
        <v>943</v>
      </c>
      <c r="I83" s="314" t="s">
        <v>346</v>
      </c>
      <c r="J83" s="315" t="s">
        <v>307</v>
      </c>
      <c r="K83" s="316" t="s">
        <v>308</v>
      </c>
      <c r="L83" s="317" t="s">
        <v>309</v>
      </c>
      <c r="M83" s="180" t="s">
        <v>310</v>
      </c>
      <c r="N83" s="180" t="s">
        <v>732</v>
      </c>
      <c r="O83" s="312">
        <v>216</v>
      </c>
      <c r="P83" s="180"/>
      <c r="Q83" s="313" t="s">
        <v>755</v>
      </c>
      <c r="R83" s="180" t="s">
        <v>992</v>
      </c>
      <c r="S83" s="313" t="s">
        <v>1041</v>
      </c>
      <c r="T83" s="313" t="s">
        <v>1042</v>
      </c>
      <c r="U83" s="318">
        <v>122925.84</v>
      </c>
      <c r="V83" s="319">
        <v>47119.26</v>
      </c>
    </row>
    <row r="84" spans="2:22" s="191" customFormat="1" x14ac:dyDescent="0.25">
      <c r="B84" s="180" t="s">
        <v>302</v>
      </c>
      <c r="C84" s="180" t="s">
        <v>340</v>
      </c>
      <c r="D84" s="180" t="s">
        <v>315</v>
      </c>
      <c r="E84" s="323" t="s">
        <v>546</v>
      </c>
      <c r="F84" s="323" t="s">
        <v>547</v>
      </c>
      <c r="G84" s="180" t="s">
        <v>548</v>
      </c>
      <c r="H84" s="313" t="s">
        <v>943</v>
      </c>
      <c r="I84" s="314" t="s">
        <v>346</v>
      </c>
      <c r="J84" s="315" t="s">
        <v>307</v>
      </c>
      <c r="K84" s="316" t="s">
        <v>308</v>
      </c>
      <c r="L84" s="317" t="s">
        <v>309</v>
      </c>
      <c r="M84" s="180" t="s">
        <v>310</v>
      </c>
      <c r="N84" s="180" t="s">
        <v>325</v>
      </c>
      <c r="O84" s="312">
        <v>126</v>
      </c>
      <c r="P84" s="180"/>
      <c r="Q84" s="313" t="s">
        <v>755</v>
      </c>
      <c r="R84" s="180" t="s">
        <v>992</v>
      </c>
      <c r="S84" s="313" t="s">
        <v>1041</v>
      </c>
      <c r="T84" s="313" t="s">
        <v>1042</v>
      </c>
      <c r="U84" s="318">
        <v>88833.66</v>
      </c>
      <c r="V84" s="319">
        <v>38553.24</v>
      </c>
    </row>
    <row r="85" spans="2:22" s="191" customFormat="1" x14ac:dyDescent="0.25">
      <c r="B85" s="180" t="s">
        <v>302</v>
      </c>
      <c r="C85" s="180" t="s">
        <v>340</v>
      </c>
      <c r="D85" s="180" t="s">
        <v>315</v>
      </c>
      <c r="E85" s="323" t="s">
        <v>549</v>
      </c>
      <c r="F85" s="323" t="s">
        <v>550</v>
      </c>
      <c r="G85" s="180" t="s">
        <v>551</v>
      </c>
      <c r="H85" s="313" t="s">
        <v>943</v>
      </c>
      <c r="I85" s="314" t="s">
        <v>346</v>
      </c>
      <c r="J85" s="315" t="s">
        <v>307</v>
      </c>
      <c r="K85" s="316" t="s">
        <v>308</v>
      </c>
      <c r="L85" s="317" t="s">
        <v>309</v>
      </c>
      <c r="M85" s="180" t="s">
        <v>310</v>
      </c>
      <c r="N85" s="180" t="s">
        <v>325</v>
      </c>
      <c r="O85" s="312">
        <v>240</v>
      </c>
      <c r="P85" s="180"/>
      <c r="Q85" s="313" t="s">
        <v>755</v>
      </c>
      <c r="R85" s="180" t="s">
        <v>992</v>
      </c>
      <c r="S85" s="313" t="s">
        <v>1041</v>
      </c>
      <c r="T85" s="313" t="s">
        <v>1042</v>
      </c>
      <c r="U85" s="318">
        <v>156535.51999999999</v>
      </c>
      <c r="V85" s="319">
        <v>70977.98</v>
      </c>
    </row>
    <row r="86" spans="2:22" s="191" customFormat="1" x14ac:dyDescent="0.25">
      <c r="B86" s="180" t="s">
        <v>302</v>
      </c>
      <c r="C86" s="180" t="s">
        <v>340</v>
      </c>
      <c r="D86" s="180" t="s">
        <v>315</v>
      </c>
      <c r="E86" s="323" t="s">
        <v>552</v>
      </c>
      <c r="F86" s="323" t="s">
        <v>553</v>
      </c>
      <c r="G86" s="180" t="s">
        <v>554</v>
      </c>
      <c r="H86" s="313" t="s">
        <v>943</v>
      </c>
      <c r="I86" s="314" t="s">
        <v>346</v>
      </c>
      <c r="J86" s="315" t="s">
        <v>307</v>
      </c>
      <c r="K86" s="316" t="s">
        <v>308</v>
      </c>
      <c r="L86" s="317" t="s">
        <v>309</v>
      </c>
      <c r="M86" s="180" t="s">
        <v>310</v>
      </c>
      <c r="N86" s="180" t="s">
        <v>732</v>
      </c>
      <c r="O86" s="312">
        <v>240</v>
      </c>
      <c r="P86" s="180"/>
      <c r="Q86" s="313" t="s">
        <v>755</v>
      </c>
      <c r="R86" s="180" t="s">
        <v>992</v>
      </c>
      <c r="S86" s="313" t="s">
        <v>1041</v>
      </c>
      <c r="T86" s="313" t="s">
        <v>1042</v>
      </c>
      <c r="U86" s="318">
        <v>109255.31</v>
      </c>
      <c r="V86" s="319">
        <v>45367.73</v>
      </c>
    </row>
    <row r="87" spans="2:22" s="191" customFormat="1" x14ac:dyDescent="0.25">
      <c r="B87" s="180" t="s">
        <v>302</v>
      </c>
      <c r="C87" s="180" t="s">
        <v>340</v>
      </c>
      <c r="D87" s="180" t="s">
        <v>315</v>
      </c>
      <c r="E87" s="323" t="s">
        <v>555</v>
      </c>
      <c r="F87" s="323" t="s">
        <v>556</v>
      </c>
      <c r="G87" s="180" t="s">
        <v>905</v>
      </c>
      <c r="H87" s="313" t="s">
        <v>943</v>
      </c>
      <c r="I87" s="314" t="s">
        <v>346</v>
      </c>
      <c r="J87" s="315" t="s">
        <v>307</v>
      </c>
      <c r="K87" s="316" t="s">
        <v>308</v>
      </c>
      <c r="L87" s="317" t="s">
        <v>309</v>
      </c>
      <c r="M87" s="180" t="s">
        <v>310</v>
      </c>
      <c r="N87" s="180" t="s">
        <v>338</v>
      </c>
      <c r="O87" s="312">
        <v>228</v>
      </c>
      <c r="P87" s="180"/>
      <c r="Q87" s="313" t="s">
        <v>755</v>
      </c>
      <c r="R87" s="180" t="s">
        <v>992</v>
      </c>
      <c r="S87" s="313" t="s">
        <v>1041</v>
      </c>
      <c r="T87" s="313" t="s">
        <v>1042</v>
      </c>
      <c r="U87" s="318">
        <v>144807.62</v>
      </c>
      <c r="V87" s="319">
        <v>61075.15</v>
      </c>
    </row>
    <row r="88" spans="2:22" s="191" customFormat="1" x14ac:dyDescent="0.25">
      <c r="B88" s="180" t="s">
        <v>302</v>
      </c>
      <c r="C88" s="180" t="s">
        <v>340</v>
      </c>
      <c r="D88" s="180" t="s">
        <v>315</v>
      </c>
      <c r="E88" s="323" t="s">
        <v>985</v>
      </c>
      <c r="F88" s="323" t="s">
        <v>986</v>
      </c>
      <c r="G88" s="180" t="s">
        <v>987</v>
      </c>
      <c r="H88" s="313" t="s">
        <v>943</v>
      </c>
      <c r="I88" s="314" t="s">
        <v>346</v>
      </c>
      <c r="J88" s="315" t="s">
        <v>307</v>
      </c>
      <c r="K88" s="316" t="s">
        <v>308</v>
      </c>
      <c r="L88" s="317" t="s">
        <v>309</v>
      </c>
      <c r="M88" s="180" t="s">
        <v>310</v>
      </c>
      <c r="N88" s="180" t="s">
        <v>338</v>
      </c>
      <c r="O88" s="312">
        <v>72</v>
      </c>
      <c r="P88" s="180"/>
      <c r="Q88" s="313" t="s">
        <v>755</v>
      </c>
      <c r="R88" s="180" t="s">
        <v>992</v>
      </c>
      <c r="S88" s="313" t="s">
        <v>1041</v>
      </c>
      <c r="T88" s="313" t="s">
        <v>1042</v>
      </c>
      <c r="U88" s="318">
        <v>33289.58</v>
      </c>
      <c r="V88" s="319">
        <v>18668.439999999999</v>
      </c>
    </row>
    <row r="89" spans="2:22" s="191" customFormat="1" x14ac:dyDescent="0.25">
      <c r="B89" s="180" t="s">
        <v>302</v>
      </c>
      <c r="C89" s="180" t="s">
        <v>340</v>
      </c>
      <c r="D89" s="180" t="s">
        <v>315</v>
      </c>
      <c r="E89" s="323" t="s">
        <v>557</v>
      </c>
      <c r="F89" s="323" t="s">
        <v>558</v>
      </c>
      <c r="G89" s="180" t="s">
        <v>559</v>
      </c>
      <c r="H89" s="313" t="s">
        <v>943</v>
      </c>
      <c r="I89" s="314" t="s">
        <v>346</v>
      </c>
      <c r="J89" s="315" t="s">
        <v>307</v>
      </c>
      <c r="K89" s="316" t="s">
        <v>308</v>
      </c>
      <c r="L89" s="317" t="s">
        <v>309</v>
      </c>
      <c r="M89" s="180" t="s">
        <v>310</v>
      </c>
      <c r="N89" s="180" t="s">
        <v>338</v>
      </c>
      <c r="O89" s="312">
        <v>126</v>
      </c>
      <c r="P89" s="180"/>
      <c r="Q89" s="313" t="s">
        <v>755</v>
      </c>
      <c r="R89" s="180" t="s">
        <v>992</v>
      </c>
      <c r="S89" s="313" t="s">
        <v>1041</v>
      </c>
      <c r="T89" s="313" t="s">
        <v>1042</v>
      </c>
      <c r="U89" s="318">
        <v>85183.79</v>
      </c>
      <c r="V89" s="319">
        <v>35325.050000000003</v>
      </c>
    </row>
    <row r="90" spans="2:22" s="191" customFormat="1" x14ac:dyDescent="0.25">
      <c r="B90" s="180" t="s">
        <v>302</v>
      </c>
      <c r="C90" s="180" t="s">
        <v>340</v>
      </c>
      <c r="D90" s="180" t="s">
        <v>315</v>
      </c>
      <c r="E90" s="323" t="s">
        <v>560</v>
      </c>
      <c r="F90" s="323" t="s">
        <v>561</v>
      </c>
      <c r="G90" s="180" t="s">
        <v>562</v>
      </c>
      <c r="H90" s="313" t="s">
        <v>943</v>
      </c>
      <c r="I90" s="314" t="s">
        <v>346</v>
      </c>
      <c r="J90" s="315" t="s">
        <v>307</v>
      </c>
      <c r="K90" s="316" t="s">
        <v>308</v>
      </c>
      <c r="L90" s="317" t="s">
        <v>309</v>
      </c>
      <c r="M90" s="180" t="s">
        <v>310</v>
      </c>
      <c r="N90" s="180" t="s">
        <v>325</v>
      </c>
      <c r="O90" s="312">
        <v>216</v>
      </c>
      <c r="P90" s="180"/>
      <c r="Q90" s="313" t="s">
        <v>755</v>
      </c>
      <c r="R90" s="180" t="s">
        <v>992</v>
      </c>
      <c r="S90" s="313" t="s">
        <v>1041</v>
      </c>
      <c r="T90" s="313" t="s">
        <v>1042</v>
      </c>
      <c r="U90" s="318">
        <v>141399.85</v>
      </c>
      <c r="V90" s="319">
        <v>64767.59</v>
      </c>
    </row>
    <row r="91" spans="2:22" s="191" customFormat="1" x14ac:dyDescent="0.25">
      <c r="B91" s="180" t="s">
        <v>302</v>
      </c>
      <c r="C91" s="180" t="s">
        <v>340</v>
      </c>
      <c r="D91" s="180" t="s">
        <v>315</v>
      </c>
      <c r="E91" s="323" t="s">
        <v>563</v>
      </c>
      <c r="F91" s="323" t="s">
        <v>564</v>
      </c>
      <c r="G91" s="180" t="s">
        <v>565</v>
      </c>
      <c r="H91" s="313" t="s">
        <v>943</v>
      </c>
      <c r="I91" s="314" t="s">
        <v>346</v>
      </c>
      <c r="J91" s="315" t="s">
        <v>307</v>
      </c>
      <c r="K91" s="316" t="s">
        <v>308</v>
      </c>
      <c r="L91" s="317" t="s">
        <v>309</v>
      </c>
      <c r="M91" s="180" t="s">
        <v>310</v>
      </c>
      <c r="N91" s="180" t="s">
        <v>325</v>
      </c>
      <c r="O91" s="312">
        <v>216</v>
      </c>
      <c r="P91" s="180"/>
      <c r="Q91" s="313" t="s">
        <v>755</v>
      </c>
      <c r="R91" s="180" t="s">
        <v>992</v>
      </c>
      <c r="S91" s="313" t="s">
        <v>1041</v>
      </c>
      <c r="T91" s="313" t="s">
        <v>1042</v>
      </c>
      <c r="U91" s="318">
        <v>154077.75</v>
      </c>
      <c r="V91" s="319">
        <v>66243.41</v>
      </c>
    </row>
    <row r="92" spans="2:22" s="191" customFormat="1" x14ac:dyDescent="0.25">
      <c r="B92" s="180" t="s">
        <v>302</v>
      </c>
      <c r="C92" s="180" t="s">
        <v>340</v>
      </c>
      <c r="D92" s="180" t="s">
        <v>315</v>
      </c>
      <c r="E92" s="323" t="s">
        <v>566</v>
      </c>
      <c r="F92" s="323" t="s">
        <v>567</v>
      </c>
      <c r="G92" s="180" t="s">
        <v>568</v>
      </c>
      <c r="H92" s="313" t="s">
        <v>943</v>
      </c>
      <c r="I92" s="314" t="s">
        <v>346</v>
      </c>
      <c r="J92" s="315" t="s">
        <v>307</v>
      </c>
      <c r="K92" s="316" t="s">
        <v>308</v>
      </c>
      <c r="L92" s="317" t="s">
        <v>309</v>
      </c>
      <c r="M92" s="180" t="s">
        <v>310</v>
      </c>
      <c r="N92" s="180" t="s">
        <v>338</v>
      </c>
      <c r="O92" s="312">
        <v>228</v>
      </c>
      <c r="P92" s="180"/>
      <c r="Q92" s="313" t="s">
        <v>755</v>
      </c>
      <c r="R92" s="180" t="s">
        <v>992</v>
      </c>
      <c r="S92" s="313" t="s">
        <v>1041</v>
      </c>
      <c r="T92" s="313" t="s">
        <v>1042</v>
      </c>
      <c r="U92" s="318">
        <v>147716.79999999999</v>
      </c>
      <c r="V92" s="319">
        <v>67128.56</v>
      </c>
    </row>
    <row r="93" spans="2:22" s="191" customFormat="1" x14ac:dyDescent="0.25">
      <c r="B93" s="180" t="s">
        <v>302</v>
      </c>
      <c r="C93" s="180" t="s">
        <v>340</v>
      </c>
      <c r="D93" s="180" t="s">
        <v>315</v>
      </c>
      <c r="E93" s="323" t="s">
        <v>569</v>
      </c>
      <c r="F93" s="323" t="s">
        <v>570</v>
      </c>
      <c r="G93" s="180" t="s">
        <v>571</v>
      </c>
      <c r="H93" s="313" t="s">
        <v>943</v>
      </c>
      <c r="I93" s="314" t="s">
        <v>346</v>
      </c>
      <c r="J93" s="315" t="s">
        <v>307</v>
      </c>
      <c r="K93" s="316" t="s">
        <v>308</v>
      </c>
      <c r="L93" s="317" t="s">
        <v>309</v>
      </c>
      <c r="M93" s="180" t="s">
        <v>310</v>
      </c>
      <c r="N93" s="180" t="s">
        <v>325</v>
      </c>
      <c r="O93" s="312">
        <v>198</v>
      </c>
      <c r="P93" s="180"/>
      <c r="Q93" s="313" t="s">
        <v>755</v>
      </c>
      <c r="R93" s="180" t="s">
        <v>992</v>
      </c>
      <c r="S93" s="313" t="s">
        <v>1041</v>
      </c>
      <c r="T93" s="313" t="s">
        <v>1042</v>
      </c>
      <c r="U93" s="318">
        <v>142726.43</v>
      </c>
      <c r="V93" s="319">
        <v>65437.21</v>
      </c>
    </row>
    <row r="94" spans="2:22" s="191" customFormat="1" x14ac:dyDescent="0.25">
      <c r="B94" s="180" t="s">
        <v>302</v>
      </c>
      <c r="C94" s="180" t="s">
        <v>314</v>
      </c>
      <c r="D94" s="180" t="s">
        <v>315</v>
      </c>
      <c r="E94" s="323" t="s">
        <v>572</v>
      </c>
      <c r="F94" s="323" t="s">
        <v>573</v>
      </c>
      <c r="G94" s="180" t="s">
        <v>574</v>
      </c>
      <c r="H94" s="313" t="s">
        <v>943</v>
      </c>
      <c r="I94" s="314" t="s">
        <v>346</v>
      </c>
      <c r="J94" s="315" t="s">
        <v>307</v>
      </c>
      <c r="K94" s="316" t="s">
        <v>308</v>
      </c>
      <c r="L94" s="317" t="s">
        <v>309</v>
      </c>
      <c r="M94" s="180" t="s">
        <v>310</v>
      </c>
      <c r="N94" s="180" t="s">
        <v>338</v>
      </c>
      <c r="O94" s="312">
        <v>102</v>
      </c>
      <c r="P94" s="180"/>
      <c r="Q94" s="313" t="s">
        <v>755</v>
      </c>
      <c r="R94" s="180" t="s">
        <v>992</v>
      </c>
      <c r="S94" s="313" t="s">
        <v>1041</v>
      </c>
      <c r="T94" s="313" t="s">
        <v>1042</v>
      </c>
      <c r="U94" s="318">
        <v>66168.820000000007</v>
      </c>
      <c r="V94" s="319">
        <v>24068.03</v>
      </c>
    </row>
    <row r="95" spans="2:22" s="191" customFormat="1" x14ac:dyDescent="0.25">
      <c r="B95" s="180" t="s">
        <v>302</v>
      </c>
      <c r="C95" s="180" t="s">
        <v>340</v>
      </c>
      <c r="D95" s="180" t="s">
        <v>315</v>
      </c>
      <c r="E95" s="323" t="s">
        <v>575</v>
      </c>
      <c r="F95" s="323" t="s">
        <v>576</v>
      </c>
      <c r="G95" s="180" t="s">
        <v>577</v>
      </c>
      <c r="H95" s="313" t="s">
        <v>943</v>
      </c>
      <c r="I95" s="314" t="s">
        <v>346</v>
      </c>
      <c r="J95" s="315" t="s">
        <v>307</v>
      </c>
      <c r="K95" s="316" t="s">
        <v>308</v>
      </c>
      <c r="L95" s="317" t="s">
        <v>309</v>
      </c>
      <c r="M95" s="180" t="s">
        <v>310</v>
      </c>
      <c r="N95" s="180" t="s">
        <v>733</v>
      </c>
      <c r="O95" s="312">
        <v>168</v>
      </c>
      <c r="P95" s="180"/>
      <c r="Q95" s="313" t="s">
        <v>755</v>
      </c>
      <c r="R95" s="180" t="s">
        <v>992</v>
      </c>
      <c r="S95" s="313" t="s">
        <v>1041</v>
      </c>
      <c r="T95" s="313" t="s">
        <v>1042</v>
      </c>
      <c r="U95" s="318">
        <v>73649.13</v>
      </c>
      <c r="V95" s="319">
        <v>20441.82</v>
      </c>
    </row>
    <row r="96" spans="2:22" s="191" customFormat="1" x14ac:dyDescent="0.25">
      <c r="B96" s="180" t="s">
        <v>302</v>
      </c>
      <c r="C96" s="180" t="s">
        <v>340</v>
      </c>
      <c r="D96" s="180" t="s">
        <v>315</v>
      </c>
      <c r="E96" s="323" t="s">
        <v>578</v>
      </c>
      <c r="F96" s="323" t="s">
        <v>579</v>
      </c>
      <c r="G96" s="180" t="s">
        <v>580</v>
      </c>
      <c r="H96" s="313" t="s">
        <v>943</v>
      </c>
      <c r="I96" s="314" t="s">
        <v>346</v>
      </c>
      <c r="J96" s="315" t="s">
        <v>307</v>
      </c>
      <c r="K96" s="316" t="s">
        <v>308</v>
      </c>
      <c r="L96" s="317" t="s">
        <v>309</v>
      </c>
      <c r="M96" s="180" t="s">
        <v>310</v>
      </c>
      <c r="N96" s="180" t="s">
        <v>733</v>
      </c>
      <c r="O96" s="312">
        <v>162</v>
      </c>
      <c r="P96" s="180"/>
      <c r="Q96" s="313" t="s">
        <v>755</v>
      </c>
      <c r="R96" s="180" t="s">
        <v>992</v>
      </c>
      <c r="S96" s="313" t="s">
        <v>1041</v>
      </c>
      <c r="T96" s="313" t="s">
        <v>1042</v>
      </c>
      <c r="U96" s="318">
        <v>75073.759999999995</v>
      </c>
      <c r="V96" s="319">
        <v>25351.18</v>
      </c>
    </row>
    <row r="97" spans="2:22" s="191" customFormat="1" x14ac:dyDescent="0.25">
      <c r="B97" s="180" t="s">
        <v>302</v>
      </c>
      <c r="C97" s="180" t="s">
        <v>340</v>
      </c>
      <c r="D97" s="180" t="s">
        <v>315</v>
      </c>
      <c r="E97" s="323" t="s">
        <v>581</v>
      </c>
      <c r="F97" s="323" t="s">
        <v>582</v>
      </c>
      <c r="G97" s="180" t="s">
        <v>583</v>
      </c>
      <c r="H97" s="313" t="s">
        <v>943</v>
      </c>
      <c r="I97" s="314" t="s">
        <v>346</v>
      </c>
      <c r="J97" s="315" t="s">
        <v>307</v>
      </c>
      <c r="K97" s="316" t="s">
        <v>308</v>
      </c>
      <c r="L97" s="317" t="s">
        <v>309</v>
      </c>
      <c r="M97" s="180" t="s">
        <v>310</v>
      </c>
      <c r="N97" s="180" t="s">
        <v>733</v>
      </c>
      <c r="O97" s="312">
        <v>162</v>
      </c>
      <c r="P97" s="180"/>
      <c r="Q97" s="313" t="s">
        <v>755</v>
      </c>
      <c r="R97" s="180" t="s">
        <v>992</v>
      </c>
      <c r="S97" s="313" t="s">
        <v>1041</v>
      </c>
      <c r="T97" s="313" t="s">
        <v>1042</v>
      </c>
      <c r="U97" s="318">
        <v>76060.100000000006</v>
      </c>
      <c r="V97" s="319">
        <v>25683.13</v>
      </c>
    </row>
    <row r="98" spans="2:22" s="191" customFormat="1" x14ac:dyDescent="0.25">
      <c r="B98" s="180" t="s">
        <v>302</v>
      </c>
      <c r="C98" s="180" t="s">
        <v>314</v>
      </c>
      <c r="D98" s="180" t="s">
        <v>942</v>
      </c>
      <c r="E98" s="323" t="s">
        <v>584</v>
      </c>
      <c r="F98" s="323" t="s">
        <v>585</v>
      </c>
      <c r="G98" s="180" t="s">
        <v>586</v>
      </c>
      <c r="H98" s="313" t="s">
        <v>943</v>
      </c>
      <c r="I98" s="314" t="s">
        <v>346</v>
      </c>
      <c r="J98" s="315" t="s">
        <v>307</v>
      </c>
      <c r="K98" s="316" t="s">
        <v>308</v>
      </c>
      <c r="L98" s="317" t="s">
        <v>309</v>
      </c>
      <c r="M98" s="180" t="s">
        <v>310</v>
      </c>
      <c r="N98" s="180" t="s">
        <v>732</v>
      </c>
      <c r="O98" s="312">
        <v>108</v>
      </c>
      <c r="P98" s="180"/>
      <c r="Q98" s="313" t="s">
        <v>755</v>
      </c>
      <c r="R98" s="180" t="s">
        <v>992</v>
      </c>
      <c r="S98" s="313" t="s">
        <v>1041</v>
      </c>
      <c r="T98" s="313" t="s">
        <v>1042</v>
      </c>
      <c r="U98" s="318">
        <v>63918.26</v>
      </c>
      <c r="V98" s="319">
        <v>22315.8</v>
      </c>
    </row>
    <row r="99" spans="2:22" s="191" customFormat="1" x14ac:dyDescent="0.25">
      <c r="B99" s="180" t="s">
        <v>302</v>
      </c>
      <c r="C99" s="180" t="s">
        <v>340</v>
      </c>
      <c r="D99" s="180" t="s">
        <v>315</v>
      </c>
      <c r="E99" s="323" t="s">
        <v>587</v>
      </c>
      <c r="F99" s="323" t="s">
        <v>588</v>
      </c>
      <c r="G99" s="180" t="s">
        <v>589</v>
      </c>
      <c r="H99" s="313" t="s">
        <v>924</v>
      </c>
      <c r="I99" s="314" t="s">
        <v>908</v>
      </c>
      <c r="J99" s="315" t="s">
        <v>307</v>
      </c>
      <c r="K99" s="316" t="s">
        <v>308</v>
      </c>
      <c r="L99" s="317" t="s">
        <v>309</v>
      </c>
      <c r="M99" s="180" t="s">
        <v>310</v>
      </c>
      <c r="N99" s="180" t="s">
        <v>728</v>
      </c>
      <c r="O99" s="312">
        <v>0</v>
      </c>
      <c r="P99" s="180" t="s">
        <v>944</v>
      </c>
      <c r="Q99" s="313" t="s">
        <v>347</v>
      </c>
      <c r="R99" s="180" t="s">
        <v>991</v>
      </c>
      <c r="S99" s="313" t="s">
        <v>1041</v>
      </c>
      <c r="T99" s="313" t="s">
        <v>1042</v>
      </c>
      <c r="U99" s="318">
        <v>62251.67</v>
      </c>
      <c r="V99" s="319">
        <v>7812.24</v>
      </c>
    </row>
    <row r="100" spans="2:22" s="191" customFormat="1" x14ac:dyDescent="0.25">
      <c r="B100" s="180" t="s">
        <v>302</v>
      </c>
      <c r="C100" s="180" t="s">
        <v>340</v>
      </c>
      <c r="D100" s="180" t="s">
        <v>315</v>
      </c>
      <c r="E100" s="323" t="s">
        <v>590</v>
      </c>
      <c r="F100" s="323" t="s">
        <v>591</v>
      </c>
      <c r="G100" s="180" t="s">
        <v>592</v>
      </c>
      <c r="H100" s="313" t="s">
        <v>943</v>
      </c>
      <c r="I100" s="314" t="s">
        <v>346</v>
      </c>
      <c r="J100" s="315" t="s">
        <v>307</v>
      </c>
      <c r="K100" s="316" t="s">
        <v>308</v>
      </c>
      <c r="L100" s="317" t="s">
        <v>309</v>
      </c>
      <c r="M100" s="180" t="s">
        <v>310</v>
      </c>
      <c r="N100" s="180" t="s">
        <v>733</v>
      </c>
      <c r="O100" s="312">
        <v>162</v>
      </c>
      <c r="P100" s="180"/>
      <c r="Q100" s="313" t="s">
        <v>755</v>
      </c>
      <c r="R100" s="180" t="s">
        <v>992</v>
      </c>
      <c r="S100" s="313" t="s">
        <v>1041</v>
      </c>
      <c r="T100" s="313" t="s">
        <v>1042</v>
      </c>
      <c r="U100" s="318">
        <v>76105.850000000006</v>
      </c>
      <c r="V100" s="319">
        <v>24626.68</v>
      </c>
    </row>
    <row r="101" spans="2:22" s="191" customFormat="1" x14ac:dyDescent="0.25">
      <c r="B101" s="180" t="s">
        <v>302</v>
      </c>
      <c r="C101" s="180" t="s">
        <v>314</v>
      </c>
      <c r="D101" s="180" t="s">
        <v>315</v>
      </c>
      <c r="E101" s="323" t="s">
        <v>593</v>
      </c>
      <c r="F101" s="323" t="s">
        <v>594</v>
      </c>
      <c r="G101" s="180" t="s">
        <v>595</v>
      </c>
      <c r="H101" s="313" t="s">
        <v>915</v>
      </c>
      <c r="I101" s="314" t="s">
        <v>908</v>
      </c>
      <c r="J101" s="315" t="s">
        <v>307</v>
      </c>
      <c r="K101" s="316" t="s">
        <v>308</v>
      </c>
      <c r="L101" s="317" t="s">
        <v>309</v>
      </c>
      <c r="M101" s="180" t="s">
        <v>310</v>
      </c>
      <c r="N101" s="180" t="s">
        <v>725</v>
      </c>
      <c r="O101" s="312">
        <v>0</v>
      </c>
      <c r="P101" s="180" t="s">
        <v>945</v>
      </c>
      <c r="Q101" s="313" t="s">
        <v>741</v>
      </c>
      <c r="R101" s="180" t="s">
        <v>991</v>
      </c>
      <c r="S101" s="313" t="s">
        <v>1041</v>
      </c>
      <c r="T101" s="313" t="s">
        <v>1042</v>
      </c>
      <c r="U101" s="318">
        <v>98069.65</v>
      </c>
      <c r="V101" s="319">
        <v>14912.67</v>
      </c>
    </row>
    <row r="102" spans="2:22" s="191" customFormat="1" x14ac:dyDescent="0.25">
      <c r="B102" s="180" t="s">
        <v>302</v>
      </c>
      <c r="C102" s="180" t="s">
        <v>340</v>
      </c>
      <c r="D102" s="180" t="s">
        <v>315</v>
      </c>
      <c r="E102" s="323" t="s">
        <v>596</v>
      </c>
      <c r="F102" s="323" t="s">
        <v>597</v>
      </c>
      <c r="G102" s="180" t="s">
        <v>598</v>
      </c>
      <c r="H102" s="313" t="s">
        <v>943</v>
      </c>
      <c r="I102" s="314" t="s">
        <v>346</v>
      </c>
      <c r="J102" s="315" t="s">
        <v>307</v>
      </c>
      <c r="K102" s="316" t="s">
        <v>308</v>
      </c>
      <c r="L102" s="317" t="s">
        <v>309</v>
      </c>
      <c r="M102" s="180" t="s">
        <v>310</v>
      </c>
      <c r="N102" s="180" t="s">
        <v>733</v>
      </c>
      <c r="O102" s="312">
        <v>180</v>
      </c>
      <c r="P102" s="180"/>
      <c r="Q102" s="313" t="s">
        <v>755</v>
      </c>
      <c r="R102" s="180" t="s">
        <v>992</v>
      </c>
      <c r="S102" s="313" t="s">
        <v>1041</v>
      </c>
      <c r="T102" s="313" t="s">
        <v>1042</v>
      </c>
      <c r="U102" s="318">
        <v>84777.63</v>
      </c>
      <c r="V102" s="319">
        <v>26508.01</v>
      </c>
    </row>
    <row r="103" spans="2:22" s="191" customFormat="1" x14ac:dyDescent="0.25">
      <c r="B103" s="180" t="s">
        <v>302</v>
      </c>
      <c r="C103" s="180" t="s">
        <v>340</v>
      </c>
      <c r="D103" s="180" t="s">
        <v>315</v>
      </c>
      <c r="E103" s="323" t="s">
        <v>599</v>
      </c>
      <c r="F103" s="323" t="s">
        <v>600</v>
      </c>
      <c r="G103" s="180" t="s">
        <v>601</v>
      </c>
      <c r="H103" s="313" t="s">
        <v>943</v>
      </c>
      <c r="I103" s="314" t="s">
        <v>346</v>
      </c>
      <c r="J103" s="315" t="s">
        <v>307</v>
      </c>
      <c r="K103" s="316" t="s">
        <v>308</v>
      </c>
      <c r="L103" s="317" t="s">
        <v>309</v>
      </c>
      <c r="M103" s="180" t="s">
        <v>310</v>
      </c>
      <c r="N103" s="180" t="s">
        <v>733</v>
      </c>
      <c r="O103" s="312">
        <v>210</v>
      </c>
      <c r="P103" s="180"/>
      <c r="Q103" s="313" t="s">
        <v>755</v>
      </c>
      <c r="R103" s="180" t="s">
        <v>992</v>
      </c>
      <c r="S103" s="313" t="s">
        <v>1041</v>
      </c>
      <c r="T103" s="313" t="s">
        <v>1042</v>
      </c>
      <c r="U103" s="318">
        <v>82363.240000000005</v>
      </c>
      <c r="V103" s="319">
        <v>27279.89</v>
      </c>
    </row>
    <row r="104" spans="2:22" s="191" customFormat="1" x14ac:dyDescent="0.25">
      <c r="B104" s="180" t="s">
        <v>302</v>
      </c>
      <c r="C104" s="180" t="s">
        <v>314</v>
      </c>
      <c r="D104" s="180" t="s">
        <v>315</v>
      </c>
      <c r="E104" s="323" t="s">
        <v>602</v>
      </c>
      <c r="F104" s="323" t="s">
        <v>603</v>
      </c>
      <c r="G104" s="180" t="s">
        <v>604</v>
      </c>
      <c r="H104" s="313" t="s">
        <v>917</v>
      </c>
      <c r="I104" s="314" t="s">
        <v>908</v>
      </c>
      <c r="J104" s="315" t="s">
        <v>307</v>
      </c>
      <c r="K104" s="316" t="s">
        <v>308</v>
      </c>
      <c r="L104" s="317" t="s">
        <v>309</v>
      </c>
      <c r="M104" s="180" t="s">
        <v>310</v>
      </c>
      <c r="N104" s="180" t="s">
        <v>730</v>
      </c>
      <c r="O104" s="312">
        <v>0</v>
      </c>
      <c r="P104" s="180" t="s">
        <v>946</v>
      </c>
      <c r="Q104" s="313" t="s">
        <v>741</v>
      </c>
      <c r="R104" s="180" t="s">
        <v>991</v>
      </c>
      <c r="S104" s="313" t="s">
        <v>1041</v>
      </c>
      <c r="T104" s="313" t="s">
        <v>1042</v>
      </c>
      <c r="U104" s="318">
        <v>105184.89</v>
      </c>
      <c r="V104" s="319">
        <v>7228.34</v>
      </c>
    </row>
    <row r="105" spans="2:22" s="191" customFormat="1" x14ac:dyDescent="0.25">
      <c r="B105" s="180" t="s">
        <v>302</v>
      </c>
      <c r="C105" s="180" t="s">
        <v>340</v>
      </c>
      <c r="D105" s="180" t="s">
        <v>315</v>
      </c>
      <c r="E105" s="323" t="s">
        <v>605</v>
      </c>
      <c r="F105" s="323" t="s">
        <v>606</v>
      </c>
      <c r="G105" s="180" t="s">
        <v>607</v>
      </c>
      <c r="H105" s="313" t="s">
        <v>940</v>
      </c>
      <c r="I105" s="314" t="s">
        <v>908</v>
      </c>
      <c r="J105" s="315" t="s">
        <v>307</v>
      </c>
      <c r="K105" s="316" t="s">
        <v>308</v>
      </c>
      <c r="L105" s="317" t="s">
        <v>309</v>
      </c>
      <c r="M105" s="180" t="s">
        <v>310</v>
      </c>
      <c r="N105" s="180" t="s">
        <v>723</v>
      </c>
      <c r="O105" s="312">
        <v>0</v>
      </c>
      <c r="P105" s="180" t="s">
        <v>947</v>
      </c>
      <c r="Q105" s="313" t="s">
        <v>347</v>
      </c>
      <c r="R105" s="180" t="s">
        <v>991</v>
      </c>
      <c r="S105" s="313" t="s">
        <v>1041</v>
      </c>
      <c r="T105" s="313" t="s">
        <v>1042</v>
      </c>
      <c r="U105" s="318">
        <v>59233.440000000002</v>
      </c>
      <c r="V105" s="319">
        <v>6961.14</v>
      </c>
    </row>
    <row r="106" spans="2:22" s="191" customFormat="1" x14ac:dyDescent="0.25">
      <c r="B106" s="180" t="s">
        <v>302</v>
      </c>
      <c r="C106" s="180" t="s">
        <v>340</v>
      </c>
      <c r="D106" s="180" t="s">
        <v>315</v>
      </c>
      <c r="E106" s="323" t="s">
        <v>608</v>
      </c>
      <c r="F106" s="323" t="s">
        <v>609</v>
      </c>
      <c r="G106" s="180" t="s">
        <v>610</v>
      </c>
      <c r="H106" s="313" t="s">
        <v>940</v>
      </c>
      <c r="I106" s="314" t="s">
        <v>908</v>
      </c>
      <c r="J106" s="315" t="s">
        <v>307</v>
      </c>
      <c r="K106" s="316" t="s">
        <v>308</v>
      </c>
      <c r="L106" s="317" t="s">
        <v>309</v>
      </c>
      <c r="M106" s="180" t="s">
        <v>310</v>
      </c>
      <c r="N106" s="180" t="s">
        <v>723</v>
      </c>
      <c r="O106" s="312">
        <v>0</v>
      </c>
      <c r="P106" s="180" t="s">
        <v>948</v>
      </c>
      <c r="Q106" s="313" t="s">
        <v>347</v>
      </c>
      <c r="R106" s="180" t="s">
        <v>991</v>
      </c>
      <c r="S106" s="313" t="s">
        <v>1041</v>
      </c>
      <c r="T106" s="313" t="s">
        <v>1042</v>
      </c>
      <c r="U106" s="318">
        <v>59548.44</v>
      </c>
      <c r="V106" s="319">
        <v>6961.14</v>
      </c>
    </row>
    <row r="107" spans="2:22" s="191" customFormat="1" x14ac:dyDescent="0.25">
      <c r="B107" s="180" t="s">
        <v>302</v>
      </c>
      <c r="C107" s="180" t="s">
        <v>314</v>
      </c>
      <c r="D107" s="180" t="s">
        <v>315</v>
      </c>
      <c r="E107" s="323" t="s">
        <v>611</v>
      </c>
      <c r="F107" s="323" t="s">
        <v>612</v>
      </c>
      <c r="G107" s="180" t="s">
        <v>613</v>
      </c>
      <c r="H107" s="313" t="s">
        <v>917</v>
      </c>
      <c r="I107" s="314" t="s">
        <v>908</v>
      </c>
      <c r="J107" s="315" t="s">
        <v>307</v>
      </c>
      <c r="K107" s="316" t="s">
        <v>308</v>
      </c>
      <c r="L107" s="317" t="s">
        <v>309</v>
      </c>
      <c r="M107" s="180" t="s">
        <v>310</v>
      </c>
      <c r="N107" s="180" t="s">
        <v>726</v>
      </c>
      <c r="O107" s="312">
        <v>0</v>
      </c>
      <c r="P107" s="180" t="s">
        <v>949</v>
      </c>
      <c r="Q107" s="313" t="s">
        <v>741</v>
      </c>
      <c r="R107" s="180" t="s">
        <v>991</v>
      </c>
      <c r="S107" s="313" t="s">
        <v>1041</v>
      </c>
      <c r="T107" s="313" t="s">
        <v>1042</v>
      </c>
      <c r="U107" s="318">
        <v>138530.74</v>
      </c>
      <c r="V107" s="319">
        <v>22993.65</v>
      </c>
    </row>
    <row r="108" spans="2:22" s="191" customFormat="1" x14ac:dyDescent="0.25">
      <c r="B108" s="180" t="s">
        <v>302</v>
      </c>
      <c r="C108" s="180" t="s">
        <v>314</v>
      </c>
      <c r="D108" s="180" t="s">
        <v>315</v>
      </c>
      <c r="E108" s="323" t="s">
        <v>614</v>
      </c>
      <c r="F108" s="323" t="s">
        <v>615</v>
      </c>
      <c r="G108" s="180" t="s">
        <v>616</v>
      </c>
      <c r="H108" s="313" t="s">
        <v>940</v>
      </c>
      <c r="I108" s="314" t="s">
        <v>908</v>
      </c>
      <c r="J108" s="315" t="s">
        <v>307</v>
      </c>
      <c r="K108" s="316" t="s">
        <v>308</v>
      </c>
      <c r="L108" s="317" t="s">
        <v>309</v>
      </c>
      <c r="M108" s="180" t="s">
        <v>310</v>
      </c>
      <c r="N108" s="180" t="s">
        <v>723</v>
      </c>
      <c r="O108" s="312">
        <v>0</v>
      </c>
      <c r="P108" s="180" t="s">
        <v>950</v>
      </c>
      <c r="Q108" s="313" t="s">
        <v>347</v>
      </c>
      <c r="R108" s="180" t="s">
        <v>991</v>
      </c>
      <c r="S108" s="313" t="s">
        <v>1041</v>
      </c>
      <c r="T108" s="313" t="s">
        <v>1042</v>
      </c>
      <c r="U108" s="318">
        <v>58613.04</v>
      </c>
      <c r="V108" s="319">
        <v>6961.14</v>
      </c>
    </row>
    <row r="109" spans="2:22" s="191" customFormat="1" x14ac:dyDescent="0.25">
      <c r="B109" s="180" t="s">
        <v>302</v>
      </c>
      <c r="C109" s="180" t="s">
        <v>314</v>
      </c>
      <c r="D109" s="180" t="s">
        <v>315</v>
      </c>
      <c r="E109" s="323" t="s">
        <v>617</v>
      </c>
      <c r="F109" s="323" t="s">
        <v>618</v>
      </c>
      <c r="G109" s="180" t="s">
        <v>619</v>
      </c>
      <c r="H109" s="313" t="s">
        <v>940</v>
      </c>
      <c r="I109" s="314" t="s">
        <v>908</v>
      </c>
      <c r="J109" s="315" t="s">
        <v>307</v>
      </c>
      <c r="K109" s="316" t="s">
        <v>308</v>
      </c>
      <c r="L109" s="317" t="s">
        <v>309</v>
      </c>
      <c r="M109" s="180" t="s">
        <v>310</v>
      </c>
      <c r="N109" s="180" t="s">
        <v>723</v>
      </c>
      <c r="O109" s="312">
        <v>0</v>
      </c>
      <c r="P109" s="180" t="s">
        <v>951</v>
      </c>
      <c r="Q109" s="313" t="s">
        <v>347</v>
      </c>
      <c r="R109" s="180" t="s">
        <v>991</v>
      </c>
      <c r="S109" s="313" t="s">
        <v>1041</v>
      </c>
      <c r="T109" s="313" t="s">
        <v>1042</v>
      </c>
      <c r="U109" s="318">
        <v>56716.81</v>
      </c>
      <c r="V109" s="319">
        <v>6961.14</v>
      </c>
    </row>
    <row r="110" spans="2:22" s="191" customFormat="1" x14ac:dyDescent="0.25">
      <c r="B110" s="180" t="s">
        <v>302</v>
      </c>
      <c r="C110" s="180" t="s">
        <v>314</v>
      </c>
      <c r="D110" s="180" t="s">
        <v>315</v>
      </c>
      <c r="E110" s="323" t="s">
        <v>620</v>
      </c>
      <c r="F110" s="323" t="s">
        <v>621</v>
      </c>
      <c r="G110" s="180" t="s">
        <v>622</v>
      </c>
      <c r="H110" s="313" t="s">
        <v>940</v>
      </c>
      <c r="I110" s="314" t="s">
        <v>908</v>
      </c>
      <c r="J110" s="315" t="s">
        <v>307</v>
      </c>
      <c r="K110" s="316" t="s">
        <v>308</v>
      </c>
      <c r="L110" s="317" t="s">
        <v>309</v>
      </c>
      <c r="M110" s="180" t="s">
        <v>310</v>
      </c>
      <c r="N110" s="180" t="s">
        <v>723</v>
      </c>
      <c r="O110" s="312">
        <v>0</v>
      </c>
      <c r="P110" s="180" t="s">
        <v>952</v>
      </c>
      <c r="Q110" s="313" t="s">
        <v>347</v>
      </c>
      <c r="R110" s="180" t="s">
        <v>991</v>
      </c>
      <c r="S110" s="313" t="s">
        <v>1041</v>
      </c>
      <c r="T110" s="313" t="s">
        <v>1042</v>
      </c>
      <c r="U110" s="318">
        <v>59233.440000000002</v>
      </c>
      <c r="V110" s="319">
        <v>6961.14</v>
      </c>
    </row>
    <row r="111" spans="2:22" s="191" customFormat="1" x14ac:dyDescent="0.25">
      <c r="B111" s="180" t="s">
        <v>302</v>
      </c>
      <c r="C111" s="180" t="s">
        <v>314</v>
      </c>
      <c r="D111" s="180" t="s">
        <v>315</v>
      </c>
      <c r="E111" s="323" t="s">
        <v>623</v>
      </c>
      <c r="F111" s="323" t="s">
        <v>624</v>
      </c>
      <c r="G111" s="180" t="s">
        <v>625</v>
      </c>
      <c r="H111" s="313" t="s">
        <v>940</v>
      </c>
      <c r="I111" s="314" t="s">
        <v>908</v>
      </c>
      <c r="J111" s="315" t="s">
        <v>307</v>
      </c>
      <c r="K111" s="316" t="s">
        <v>308</v>
      </c>
      <c r="L111" s="317" t="s">
        <v>309</v>
      </c>
      <c r="M111" s="180" t="s">
        <v>310</v>
      </c>
      <c r="N111" s="180" t="s">
        <v>723</v>
      </c>
      <c r="O111" s="312">
        <v>0</v>
      </c>
      <c r="P111" s="180" t="s">
        <v>953</v>
      </c>
      <c r="Q111" s="313" t="s">
        <v>347</v>
      </c>
      <c r="R111" s="180" t="s">
        <v>991</v>
      </c>
      <c r="S111" s="313" t="s">
        <v>1041</v>
      </c>
      <c r="T111" s="313" t="s">
        <v>1042</v>
      </c>
      <c r="U111" s="318">
        <v>59233.440000000002</v>
      </c>
      <c r="V111" s="319">
        <v>6961.14</v>
      </c>
    </row>
    <row r="112" spans="2:22" s="191" customFormat="1" x14ac:dyDescent="0.25">
      <c r="B112" s="180" t="s">
        <v>302</v>
      </c>
      <c r="C112" s="180" t="s">
        <v>340</v>
      </c>
      <c r="D112" s="180" t="s">
        <v>315</v>
      </c>
      <c r="E112" s="323" t="s">
        <v>626</v>
      </c>
      <c r="F112" s="323" t="s">
        <v>627</v>
      </c>
      <c r="G112" s="180" t="s">
        <v>628</v>
      </c>
      <c r="H112" s="313" t="s">
        <v>910</v>
      </c>
      <c r="I112" s="314" t="s">
        <v>908</v>
      </c>
      <c r="J112" s="315" t="s">
        <v>307</v>
      </c>
      <c r="K112" s="316" t="s">
        <v>308</v>
      </c>
      <c r="L112" s="317" t="s">
        <v>309</v>
      </c>
      <c r="M112" s="180" t="s">
        <v>310</v>
      </c>
      <c r="N112" s="180" t="s">
        <v>722</v>
      </c>
      <c r="O112" s="312">
        <v>0</v>
      </c>
      <c r="P112" s="180" t="s">
        <v>954</v>
      </c>
      <c r="Q112" s="313" t="s">
        <v>347</v>
      </c>
      <c r="R112" s="180" t="s">
        <v>991</v>
      </c>
      <c r="S112" s="313" t="s">
        <v>1041</v>
      </c>
      <c r="T112" s="313" t="s">
        <v>1042</v>
      </c>
      <c r="U112" s="318">
        <v>62431.29</v>
      </c>
      <c r="V112" s="319">
        <v>15233.74</v>
      </c>
    </row>
    <row r="113" spans="2:22" s="191" customFormat="1" x14ac:dyDescent="0.25">
      <c r="B113" s="180" t="s">
        <v>302</v>
      </c>
      <c r="C113" s="180" t="s">
        <v>314</v>
      </c>
      <c r="D113" s="180" t="s">
        <v>315</v>
      </c>
      <c r="E113" s="323" t="s">
        <v>629</v>
      </c>
      <c r="F113" s="323" t="s">
        <v>630</v>
      </c>
      <c r="G113" s="180" t="s">
        <v>631</v>
      </c>
      <c r="H113" s="313" t="s">
        <v>940</v>
      </c>
      <c r="I113" s="314" t="s">
        <v>908</v>
      </c>
      <c r="J113" s="315" t="s">
        <v>307</v>
      </c>
      <c r="K113" s="316" t="s">
        <v>308</v>
      </c>
      <c r="L113" s="317" t="s">
        <v>309</v>
      </c>
      <c r="M113" s="180" t="s">
        <v>310</v>
      </c>
      <c r="N113" s="180" t="s">
        <v>723</v>
      </c>
      <c r="O113" s="312">
        <v>0</v>
      </c>
      <c r="P113" s="180" t="s">
        <v>955</v>
      </c>
      <c r="Q113" s="313" t="s">
        <v>347</v>
      </c>
      <c r="R113" s="180" t="s">
        <v>991</v>
      </c>
      <c r="S113" s="313" t="s">
        <v>1041</v>
      </c>
      <c r="T113" s="313" t="s">
        <v>1042</v>
      </c>
      <c r="U113" s="318">
        <v>59330.77</v>
      </c>
      <c r="V113" s="319">
        <v>10711.14</v>
      </c>
    </row>
    <row r="114" spans="2:22" s="191" customFormat="1" x14ac:dyDescent="0.25">
      <c r="B114" s="180" t="s">
        <v>302</v>
      </c>
      <c r="C114" s="180" t="s">
        <v>340</v>
      </c>
      <c r="D114" s="180" t="s">
        <v>315</v>
      </c>
      <c r="E114" s="323" t="s">
        <v>632</v>
      </c>
      <c r="F114" s="323" t="s">
        <v>633</v>
      </c>
      <c r="G114" s="180" t="s">
        <v>634</v>
      </c>
      <c r="H114" s="313" t="s">
        <v>917</v>
      </c>
      <c r="I114" s="314" t="s">
        <v>908</v>
      </c>
      <c r="J114" s="315" t="s">
        <v>307</v>
      </c>
      <c r="K114" s="316" t="s">
        <v>308</v>
      </c>
      <c r="L114" s="317" t="s">
        <v>309</v>
      </c>
      <c r="M114" s="180" t="s">
        <v>310</v>
      </c>
      <c r="N114" s="180" t="s">
        <v>726</v>
      </c>
      <c r="O114" s="312">
        <v>0</v>
      </c>
      <c r="P114" s="180" t="s">
        <v>956</v>
      </c>
      <c r="Q114" s="313" t="s">
        <v>741</v>
      </c>
      <c r="R114" s="180" t="s">
        <v>991</v>
      </c>
      <c r="S114" s="313" t="s">
        <v>1041</v>
      </c>
      <c r="T114" s="313" t="s">
        <v>1042</v>
      </c>
      <c r="U114" s="318">
        <v>128126</v>
      </c>
      <c r="V114" s="319">
        <v>20768.04</v>
      </c>
    </row>
    <row r="115" spans="2:22" s="191" customFormat="1" x14ac:dyDescent="0.25">
      <c r="B115" s="180" t="s">
        <v>302</v>
      </c>
      <c r="C115" s="180" t="s">
        <v>340</v>
      </c>
      <c r="D115" s="180" t="s">
        <v>315</v>
      </c>
      <c r="E115" s="323" t="s">
        <v>635</v>
      </c>
      <c r="F115" s="323" t="s">
        <v>636</v>
      </c>
      <c r="G115" s="180" t="s">
        <v>637</v>
      </c>
      <c r="H115" s="313" t="s">
        <v>943</v>
      </c>
      <c r="I115" s="314" t="s">
        <v>346</v>
      </c>
      <c r="J115" s="315" t="s">
        <v>307</v>
      </c>
      <c r="K115" s="316" t="s">
        <v>308</v>
      </c>
      <c r="L115" s="317" t="s">
        <v>309</v>
      </c>
      <c r="M115" s="180" t="s">
        <v>310</v>
      </c>
      <c r="N115" s="180" t="s">
        <v>732</v>
      </c>
      <c r="O115" s="312">
        <v>210</v>
      </c>
      <c r="P115" s="180"/>
      <c r="Q115" s="313" t="s">
        <v>755</v>
      </c>
      <c r="R115" s="180" t="s">
        <v>992</v>
      </c>
      <c r="S115" s="313" t="s">
        <v>1041</v>
      </c>
      <c r="T115" s="313" t="s">
        <v>1042</v>
      </c>
      <c r="U115" s="318">
        <v>118034.05</v>
      </c>
      <c r="V115" s="319">
        <v>40160.160000000003</v>
      </c>
    </row>
    <row r="116" spans="2:22" s="191" customFormat="1" x14ac:dyDescent="0.25">
      <c r="B116" s="180" t="s">
        <v>302</v>
      </c>
      <c r="C116" s="180" t="s">
        <v>314</v>
      </c>
      <c r="D116" s="180" t="s">
        <v>315</v>
      </c>
      <c r="E116" s="323" t="s">
        <v>988</v>
      </c>
      <c r="F116" s="323" t="s">
        <v>989</v>
      </c>
      <c r="G116" s="180" t="s">
        <v>990</v>
      </c>
      <c r="H116" s="313" t="s">
        <v>943</v>
      </c>
      <c r="I116" s="314" t="s">
        <v>346</v>
      </c>
      <c r="J116" s="315" t="s">
        <v>307</v>
      </c>
      <c r="K116" s="316" t="s">
        <v>308</v>
      </c>
      <c r="L116" s="317" t="s">
        <v>309</v>
      </c>
      <c r="M116" s="180" t="s">
        <v>310</v>
      </c>
      <c r="N116" s="180" t="s">
        <v>733</v>
      </c>
      <c r="O116" s="312">
        <v>120</v>
      </c>
      <c r="P116" s="180"/>
      <c r="Q116" s="313" t="s">
        <v>755</v>
      </c>
      <c r="R116" s="180" t="s">
        <v>992</v>
      </c>
      <c r="S116" s="313" t="s">
        <v>1041</v>
      </c>
      <c r="T116" s="313" t="s">
        <v>1042</v>
      </c>
      <c r="U116" s="318">
        <v>39070.53</v>
      </c>
      <c r="V116" s="319">
        <v>39032.400000000001</v>
      </c>
    </row>
    <row r="117" spans="2:22" s="191" customFormat="1" x14ac:dyDescent="0.25">
      <c r="B117" s="180" t="s">
        <v>302</v>
      </c>
      <c r="C117" s="180" t="s">
        <v>314</v>
      </c>
      <c r="D117" s="180" t="s">
        <v>315</v>
      </c>
      <c r="E117" s="323" t="s">
        <v>638</v>
      </c>
      <c r="F117" s="323" t="s">
        <v>639</v>
      </c>
      <c r="G117" s="180" t="s">
        <v>640</v>
      </c>
      <c r="H117" s="313" t="s">
        <v>943</v>
      </c>
      <c r="I117" s="314" t="s">
        <v>346</v>
      </c>
      <c r="J117" s="315" t="s">
        <v>307</v>
      </c>
      <c r="K117" s="316" t="s">
        <v>308</v>
      </c>
      <c r="L117" s="317" t="s">
        <v>309</v>
      </c>
      <c r="M117" s="180" t="s">
        <v>310</v>
      </c>
      <c r="N117" s="180" t="s">
        <v>733</v>
      </c>
      <c r="O117" s="312">
        <v>120</v>
      </c>
      <c r="P117" s="180"/>
      <c r="Q117" s="313" t="s">
        <v>755</v>
      </c>
      <c r="R117" s="180" t="s">
        <v>992</v>
      </c>
      <c r="S117" s="313" t="s">
        <v>1041</v>
      </c>
      <c r="T117" s="313" t="s">
        <v>1042</v>
      </c>
      <c r="U117" s="318">
        <v>59805.11</v>
      </c>
      <c r="V117" s="319">
        <v>18014.39</v>
      </c>
    </row>
    <row r="118" spans="2:22" s="191" customFormat="1" x14ac:dyDescent="0.25">
      <c r="B118" s="180" t="s">
        <v>302</v>
      </c>
      <c r="C118" s="180" t="s">
        <v>340</v>
      </c>
      <c r="D118" s="180" t="s">
        <v>315</v>
      </c>
      <c r="E118" s="323" t="s">
        <v>641</v>
      </c>
      <c r="F118" s="323" t="s">
        <v>642</v>
      </c>
      <c r="G118" s="180" t="s">
        <v>906</v>
      </c>
      <c r="H118" s="313" t="s">
        <v>943</v>
      </c>
      <c r="I118" s="314" t="s">
        <v>346</v>
      </c>
      <c r="J118" s="315" t="s">
        <v>307</v>
      </c>
      <c r="K118" s="316" t="s">
        <v>308</v>
      </c>
      <c r="L118" s="317" t="s">
        <v>309</v>
      </c>
      <c r="M118" s="180" t="s">
        <v>310</v>
      </c>
      <c r="N118" s="180" t="s">
        <v>733</v>
      </c>
      <c r="O118" s="312">
        <v>192</v>
      </c>
      <c r="P118" s="180"/>
      <c r="Q118" s="313" t="s">
        <v>755</v>
      </c>
      <c r="R118" s="180" t="s">
        <v>992</v>
      </c>
      <c r="S118" s="313" t="s">
        <v>1041</v>
      </c>
      <c r="T118" s="313" t="s">
        <v>1042</v>
      </c>
      <c r="U118" s="318">
        <v>77408.789999999994</v>
      </c>
      <c r="V118" s="319">
        <v>24695.68</v>
      </c>
    </row>
    <row r="119" spans="2:22" s="191" customFormat="1" x14ac:dyDescent="0.25">
      <c r="B119" s="180" t="s">
        <v>302</v>
      </c>
      <c r="C119" s="180" t="s">
        <v>314</v>
      </c>
      <c r="D119" s="180" t="s">
        <v>315</v>
      </c>
      <c r="E119" s="323" t="s">
        <v>643</v>
      </c>
      <c r="F119" s="323" t="s">
        <v>644</v>
      </c>
      <c r="G119" s="180" t="s">
        <v>645</v>
      </c>
      <c r="H119" s="313" t="s">
        <v>940</v>
      </c>
      <c r="I119" s="314" t="s">
        <v>908</v>
      </c>
      <c r="J119" s="315" t="s">
        <v>307</v>
      </c>
      <c r="K119" s="316" t="s">
        <v>308</v>
      </c>
      <c r="L119" s="317" t="s">
        <v>309</v>
      </c>
      <c r="M119" s="180" t="s">
        <v>310</v>
      </c>
      <c r="N119" s="180" t="s">
        <v>723</v>
      </c>
      <c r="O119" s="312">
        <v>0</v>
      </c>
      <c r="P119" s="180" t="s">
        <v>957</v>
      </c>
      <c r="Q119" s="313" t="s">
        <v>347</v>
      </c>
      <c r="R119" s="180" t="s">
        <v>991</v>
      </c>
      <c r="S119" s="313" t="s">
        <v>1041</v>
      </c>
      <c r="T119" s="313" t="s">
        <v>1042</v>
      </c>
      <c r="U119" s="318">
        <v>58498.25</v>
      </c>
      <c r="V119" s="319">
        <v>6961.14</v>
      </c>
    </row>
    <row r="120" spans="2:22" s="191" customFormat="1" x14ac:dyDescent="0.25">
      <c r="B120" s="180" t="s">
        <v>302</v>
      </c>
      <c r="C120" s="180" t="s">
        <v>340</v>
      </c>
      <c r="D120" s="180" t="s">
        <v>315</v>
      </c>
      <c r="E120" s="323" t="s">
        <v>646</v>
      </c>
      <c r="F120" s="323" t="s">
        <v>647</v>
      </c>
      <c r="G120" s="180" t="s">
        <v>648</v>
      </c>
      <c r="H120" s="313" t="s">
        <v>910</v>
      </c>
      <c r="I120" s="314" t="s">
        <v>908</v>
      </c>
      <c r="J120" s="315" t="s">
        <v>307</v>
      </c>
      <c r="K120" s="316" t="s">
        <v>308</v>
      </c>
      <c r="L120" s="317" t="s">
        <v>309</v>
      </c>
      <c r="M120" s="180" t="s">
        <v>310</v>
      </c>
      <c r="N120" s="180" t="s">
        <v>722</v>
      </c>
      <c r="O120" s="312">
        <v>0</v>
      </c>
      <c r="P120" s="180" t="s">
        <v>958</v>
      </c>
      <c r="Q120" s="313" t="s">
        <v>347</v>
      </c>
      <c r="R120" s="180" t="s">
        <v>991</v>
      </c>
      <c r="S120" s="313" t="s">
        <v>1041</v>
      </c>
      <c r="T120" s="313" t="s">
        <v>1042</v>
      </c>
      <c r="U120" s="318">
        <v>59840.19</v>
      </c>
      <c r="V120" s="319">
        <v>7494.69</v>
      </c>
    </row>
    <row r="121" spans="2:22" s="191" customFormat="1" x14ac:dyDescent="0.25">
      <c r="B121" s="180" t="s">
        <v>302</v>
      </c>
      <c r="C121" s="180" t="s">
        <v>340</v>
      </c>
      <c r="D121" s="180" t="s">
        <v>315</v>
      </c>
      <c r="E121" s="323" t="s">
        <v>649</v>
      </c>
      <c r="F121" s="323" t="s">
        <v>650</v>
      </c>
      <c r="G121" s="180" t="s">
        <v>651</v>
      </c>
      <c r="H121" s="313" t="s">
        <v>917</v>
      </c>
      <c r="I121" s="314" t="s">
        <v>908</v>
      </c>
      <c r="J121" s="315" t="s">
        <v>307</v>
      </c>
      <c r="K121" s="316" t="s">
        <v>308</v>
      </c>
      <c r="L121" s="317" t="s">
        <v>309</v>
      </c>
      <c r="M121" s="180" t="s">
        <v>310</v>
      </c>
      <c r="N121" s="180" t="s">
        <v>726</v>
      </c>
      <c r="O121" s="312">
        <v>0</v>
      </c>
      <c r="P121" s="180" t="s">
        <v>959</v>
      </c>
      <c r="Q121" s="313" t="s">
        <v>741</v>
      </c>
      <c r="R121" s="180" t="s">
        <v>991</v>
      </c>
      <c r="S121" s="313" t="s">
        <v>1041</v>
      </c>
      <c r="T121" s="313" t="s">
        <v>1042</v>
      </c>
      <c r="U121" s="318">
        <v>130469.43</v>
      </c>
      <c r="V121" s="319">
        <v>22993.65</v>
      </c>
    </row>
    <row r="122" spans="2:22" s="191" customFormat="1" x14ac:dyDescent="0.25">
      <c r="B122" s="180" t="s">
        <v>302</v>
      </c>
      <c r="C122" s="180" t="s">
        <v>314</v>
      </c>
      <c r="D122" s="180" t="s">
        <v>315</v>
      </c>
      <c r="E122" s="323" t="s">
        <v>652</v>
      </c>
      <c r="F122" s="323" t="s">
        <v>653</v>
      </c>
      <c r="G122" s="180" t="s">
        <v>654</v>
      </c>
      <c r="H122" s="313" t="s">
        <v>915</v>
      </c>
      <c r="I122" s="314" t="s">
        <v>908</v>
      </c>
      <c r="J122" s="315" t="s">
        <v>307</v>
      </c>
      <c r="K122" s="316" t="s">
        <v>308</v>
      </c>
      <c r="L122" s="317" t="s">
        <v>309</v>
      </c>
      <c r="M122" s="180" t="s">
        <v>310</v>
      </c>
      <c r="N122" s="180" t="s">
        <v>734</v>
      </c>
      <c r="O122" s="312">
        <v>0</v>
      </c>
      <c r="P122" s="180" t="s">
        <v>960</v>
      </c>
      <c r="Q122" s="313" t="s">
        <v>741</v>
      </c>
      <c r="R122" s="180" t="s">
        <v>991</v>
      </c>
      <c r="S122" s="313" t="s">
        <v>1041</v>
      </c>
      <c r="T122" s="313" t="s">
        <v>1042</v>
      </c>
      <c r="U122" s="318">
        <v>56348.25</v>
      </c>
      <c r="V122" s="319">
        <v>6387.87</v>
      </c>
    </row>
    <row r="123" spans="2:22" s="191" customFormat="1" x14ac:dyDescent="0.25">
      <c r="B123" s="180" t="s">
        <v>302</v>
      </c>
      <c r="C123" s="180" t="s">
        <v>314</v>
      </c>
      <c r="D123" s="180" t="s">
        <v>315</v>
      </c>
      <c r="E123" s="323" t="s">
        <v>655</v>
      </c>
      <c r="F123" s="323" t="s">
        <v>656</v>
      </c>
      <c r="G123" s="180" t="s">
        <v>657</v>
      </c>
      <c r="H123" s="313" t="s">
        <v>940</v>
      </c>
      <c r="I123" s="314" t="s">
        <v>908</v>
      </c>
      <c r="J123" s="315" t="s">
        <v>307</v>
      </c>
      <c r="K123" s="316" t="s">
        <v>308</v>
      </c>
      <c r="L123" s="317" t="s">
        <v>309</v>
      </c>
      <c r="M123" s="180" t="s">
        <v>310</v>
      </c>
      <c r="N123" s="180" t="s">
        <v>723</v>
      </c>
      <c r="O123" s="312">
        <v>0</v>
      </c>
      <c r="P123" s="180" t="s">
        <v>961</v>
      </c>
      <c r="Q123" s="313" t="s">
        <v>347</v>
      </c>
      <c r="R123" s="180" t="s">
        <v>991</v>
      </c>
      <c r="S123" s="313" t="s">
        <v>1041</v>
      </c>
      <c r="T123" s="313" t="s">
        <v>1042</v>
      </c>
      <c r="U123" s="318">
        <v>56415.87</v>
      </c>
      <c r="V123" s="319">
        <v>6915.06</v>
      </c>
    </row>
    <row r="124" spans="2:22" s="191" customFormat="1" x14ac:dyDescent="0.25">
      <c r="B124" s="180" t="s">
        <v>302</v>
      </c>
      <c r="C124" s="180" t="s">
        <v>340</v>
      </c>
      <c r="D124" s="180" t="s">
        <v>315</v>
      </c>
      <c r="E124" s="323" t="s">
        <v>658</v>
      </c>
      <c r="F124" s="323" t="s">
        <v>659</v>
      </c>
      <c r="G124" s="180" t="s">
        <v>660</v>
      </c>
      <c r="H124" s="313" t="s">
        <v>943</v>
      </c>
      <c r="I124" s="314" t="s">
        <v>346</v>
      </c>
      <c r="J124" s="315" t="s">
        <v>307</v>
      </c>
      <c r="K124" s="316" t="s">
        <v>308</v>
      </c>
      <c r="L124" s="317" t="s">
        <v>309</v>
      </c>
      <c r="M124" s="180" t="s">
        <v>310</v>
      </c>
      <c r="N124" s="180" t="s">
        <v>733</v>
      </c>
      <c r="O124" s="312">
        <v>108</v>
      </c>
      <c r="P124" s="180"/>
      <c r="Q124" s="313" t="s">
        <v>755</v>
      </c>
      <c r="R124" s="180" t="s">
        <v>992</v>
      </c>
      <c r="S124" s="313" t="s">
        <v>1041</v>
      </c>
      <c r="T124" s="313" t="s">
        <v>1042</v>
      </c>
      <c r="U124" s="318">
        <v>50520.63</v>
      </c>
      <c r="V124" s="319">
        <v>5984.29</v>
      </c>
    </row>
    <row r="125" spans="2:22" s="191" customFormat="1" x14ac:dyDescent="0.25">
      <c r="B125" s="180" t="s">
        <v>302</v>
      </c>
      <c r="C125" s="180" t="s">
        <v>340</v>
      </c>
      <c r="D125" s="180" t="s">
        <v>315</v>
      </c>
      <c r="E125" s="323" t="s">
        <v>661</v>
      </c>
      <c r="F125" s="323" t="s">
        <v>662</v>
      </c>
      <c r="G125" s="180" t="s">
        <v>663</v>
      </c>
      <c r="H125" s="313" t="s">
        <v>940</v>
      </c>
      <c r="I125" s="314" t="s">
        <v>908</v>
      </c>
      <c r="J125" s="315" t="s">
        <v>307</v>
      </c>
      <c r="K125" s="316" t="s">
        <v>308</v>
      </c>
      <c r="L125" s="317" t="s">
        <v>309</v>
      </c>
      <c r="M125" s="180" t="s">
        <v>310</v>
      </c>
      <c r="N125" s="180" t="s">
        <v>723</v>
      </c>
      <c r="O125" s="312">
        <v>0</v>
      </c>
      <c r="P125" s="180" t="s">
        <v>962</v>
      </c>
      <c r="Q125" s="313" t="s">
        <v>347</v>
      </c>
      <c r="R125" s="180" t="s">
        <v>991</v>
      </c>
      <c r="S125" s="313" t="s">
        <v>1041</v>
      </c>
      <c r="T125" s="313" t="s">
        <v>1042</v>
      </c>
      <c r="U125" s="318">
        <v>56933.32</v>
      </c>
      <c r="V125" s="319">
        <v>6915.06</v>
      </c>
    </row>
    <row r="126" spans="2:22" s="191" customFormat="1" x14ac:dyDescent="0.25">
      <c r="B126" s="180" t="s">
        <v>302</v>
      </c>
      <c r="C126" s="180" t="s">
        <v>340</v>
      </c>
      <c r="D126" s="180" t="s">
        <v>315</v>
      </c>
      <c r="E126" s="323" t="s">
        <v>664</v>
      </c>
      <c r="F126" s="323" t="s">
        <v>665</v>
      </c>
      <c r="G126" s="180" t="s">
        <v>666</v>
      </c>
      <c r="H126" s="313" t="s">
        <v>915</v>
      </c>
      <c r="I126" s="314" t="s">
        <v>908</v>
      </c>
      <c r="J126" s="315" t="s">
        <v>307</v>
      </c>
      <c r="K126" s="316" t="s">
        <v>308</v>
      </c>
      <c r="L126" s="317" t="s">
        <v>309</v>
      </c>
      <c r="M126" s="180" t="s">
        <v>310</v>
      </c>
      <c r="N126" s="180" t="s">
        <v>725</v>
      </c>
      <c r="O126" s="312">
        <v>0</v>
      </c>
      <c r="P126" s="180" t="s">
        <v>963</v>
      </c>
      <c r="Q126" s="313" t="s">
        <v>741</v>
      </c>
      <c r="R126" s="180" t="s">
        <v>991</v>
      </c>
      <c r="S126" s="313" t="s">
        <v>1041</v>
      </c>
      <c r="T126" s="313" t="s">
        <v>1042</v>
      </c>
      <c r="U126" s="318">
        <v>86701.39</v>
      </c>
      <c r="V126" s="319">
        <v>14070.25</v>
      </c>
    </row>
    <row r="127" spans="2:22" s="191" customFormat="1" x14ac:dyDescent="0.25">
      <c r="B127" s="180" t="s">
        <v>302</v>
      </c>
      <c r="C127" s="180" t="s">
        <v>340</v>
      </c>
      <c r="D127" s="180" t="s">
        <v>315</v>
      </c>
      <c r="E127" s="323" t="s">
        <v>667</v>
      </c>
      <c r="F127" s="323" t="s">
        <v>668</v>
      </c>
      <c r="G127" s="180" t="s">
        <v>669</v>
      </c>
      <c r="H127" s="313" t="s">
        <v>917</v>
      </c>
      <c r="I127" s="314" t="s">
        <v>908</v>
      </c>
      <c r="J127" s="315" t="s">
        <v>307</v>
      </c>
      <c r="K127" s="316" t="s">
        <v>308</v>
      </c>
      <c r="L127" s="317" t="s">
        <v>309</v>
      </c>
      <c r="M127" s="180" t="s">
        <v>310</v>
      </c>
      <c r="N127" s="180" t="s">
        <v>726</v>
      </c>
      <c r="O127" s="312">
        <v>0</v>
      </c>
      <c r="P127" s="180" t="s">
        <v>964</v>
      </c>
      <c r="Q127" s="313" t="s">
        <v>741</v>
      </c>
      <c r="R127" s="180" t="s">
        <v>991</v>
      </c>
      <c r="S127" s="313" t="s">
        <v>1041</v>
      </c>
      <c r="T127" s="313" t="s">
        <v>1042</v>
      </c>
      <c r="U127" s="318">
        <v>130469.43</v>
      </c>
      <c r="V127" s="319">
        <v>22993.65</v>
      </c>
    </row>
    <row r="128" spans="2:22" s="191" customFormat="1" x14ac:dyDescent="0.25">
      <c r="B128" s="180" t="s">
        <v>302</v>
      </c>
      <c r="C128" s="180" t="s">
        <v>340</v>
      </c>
      <c r="D128" s="180" t="s">
        <v>315</v>
      </c>
      <c r="E128" s="323" t="s">
        <v>670</v>
      </c>
      <c r="F128" s="323" t="s">
        <v>671</v>
      </c>
      <c r="G128" s="180" t="s">
        <v>672</v>
      </c>
      <c r="H128" s="313" t="s">
        <v>943</v>
      </c>
      <c r="I128" s="314" t="s">
        <v>346</v>
      </c>
      <c r="J128" s="315" t="s">
        <v>307</v>
      </c>
      <c r="K128" s="316" t="s">
        <v>308</v>
      </c>
      <c r="L128" s="317" t="s">
        <v>309</v>
      </c>
      <c r="M128" s="180" t="s">
        <v>310</v>
      </c>
      <c r="N128" s="180" t="s">
        <v>733</v>
      </c>
      <c r="O128" s="312">
        <v>90</v>
      </c>
      <c r="P128" s="180"/>
      <c r="Q128" s="313" t="s">
        <v>755</v>
      </c>
      <c r="R128" s="180" t="s">
        <v>992</v>
      </c>
      <c r="S128" s="313" t="s">
        <v>1041</v>
      </c>
      <c r="T128" s="313" t="s">
        <v>1042</v>
      </c>
      <c r="U128" s="318">
        <v>57922.02</v>
      </c>
      <c r="V128" s="319">
        <v>8172.17</v>
      </c>
    </row>
    <row r="129" spans="2:22" s="191" customFormat="1" x14ac:dyDescent="0.25">
      <c r="B129" s="180" t="s">
        <v>302</v>
      </c>
      <c r="C129" s="180" t="s">
        <v>340</v>
      </c>
      <c r="D129" s="180" t="s">
        <v>315</v>
      </c>
      <c r="E129" s="323" t="s">
        <v>673</v>
      </c>
      <c r="F129" s="323" t="s">
        <v>674</v>
      </c>
      <c r="G129" s="180" t="s">
        <v>675</v>
      </c>
      <c r="H129" s="313" t="s">
        <v>943</v>
      </c>
      <c r="I129" s="314" t="s">
        <v>346</v>
      </c>
      <c r="J129" s="315" t="s">
        <v>307</v>
      </c>
      <c r="K129" s="316" t="s">
        <v>308</v>
      </c>
      <c r="L129" s="317" t="s">
        <v>309</v>
      </c>
      <c r="M129" s="180" t="s">
        <v>310</v>
      </c>
      <c r="N129" s="180" t="s">
        <v>733</v>
      </c>
      <c r="O129" s="312">
        <v>168</v>
      </c>
      <c r="P129" s="180"/>
      <c r="Q129" s="313" t="s">
        <v>755</v>
      </c>
      <c r="R129" s="180" t="s">
        <v>992</v>
      </c>
      <c r="S129" s="313" t="s">
        <v>1041</v>
      </c>
      <c r="T129" s="313" t="s">
        <v>1042</v>
      </c>
      <c r="U129" s="318">
        <v>52686.05</v>
      </c>
      <c r="V129" s="319">
        <v>7280.88</v>
      </c>
    </row>
    <row r="130" spans="2:22" s="191" customFormat="1" x14ac:dyDescent="0.25">
      <c r="B130" s="180" t="s">
        <v>302</v>
      </c>
      <c r="C130" s="180" t="s">
        <v>340</v>
      </c>
      <c r="D130" s="180" t="s">
        <v>315</v>
      </c>
      <c r="E130" s="323" t="s">
        <v>676</v>
      </c>
      <c r="F130" s="323" t="s">
        <v>677</v>
      </c>
      <c r="G130" s="180" t="s">
        <v>678</v>
      </c>
      <c r="H130" s="313" t="s">
        <v>943</v>
      </c>
      <c r="I130" s="314" t="s">
        <v>346</v>
      </c>
      <c r="J130" s="315" t="s">
        <v>307</v>
      </c>
      <c r="K130" s="316" t="s">
        <v>308</v>
      </c>
      <c r="L130" s="317" t="s">
        <v>309</v>
      </c>
      <c r="M130" s="180" t="s">
        <v>310</v>
      </c>
      <c r="N130" s="180" t="s">
        <v>733</v>
      </c>
      <c r="O130" s="312">
        <v>80</v>
      </c>
      <c r="P130" s="180"/>
      <c r="Q130" s="313" t="s">
        <v>755</v>
      </c>
      <c r="R130" s="180" t="s">
        <v>992</v>
      </c>
      <c r="S130" s="313" t="s">
        <v>1041</v>
      </c>
      <c r="T130" s="313" t="s">
        <v>1042</v>
      </c>
      <c r="U130" s="318">
        <v>41266.230000000003</v>
      </c>
      <c r="V130" s="319">
        <v>5490.58</v>
      </c>
    </row>
    <row r="131" spans="2:22" s="191" customFormat="1" x14ac:dyDescent="0.25">
      <c r="B131" s="180" t="s">
        <v>302</v>
      </c>
      <c r="C131" s="180" t="s">
        <v>314</v>
      </c>
      <c r="D131" s="180" t="s">
        <v>315</v>
      </c>
      <c r="E131" s="323" t="s">
        <v>679</v>
      </c>
      <c r="F131" s="323" t="s">
        <v>680</v>
      </c>
      <c r="G131" s="180" t="s">
        <v>681</v>
      </c>
      <c r="H131" s="313" t="s">
        <v>917</v>
      </c>
      <c r="I131" s="314" t="s">
        <v>908</v>
      </c>
      <c r="J131" s="315" t="s">
        <v>307</v>
      </c>
      <c r="K131" s="316" t="s">
        <v>308</v>
      </c>
      <c r="L131" s="317" t="s">
        <v>309</v>
      </c>
      <c r="M131" s="180" t="s">
        <v>310</v>
      </c>
      <c r="N131" s="180" t="s">
        <v>726</v>
      </c>
      <c r="O131" s="312">
        <v>0</v>
      </c>
      <c r="P131" s="180" t="s">
        <v>965</v>
      </c>
      <c r="Q131" s="313" t="s">
        <v>741</v>
      </c>
      <c r="R131" s="180" t="s">
        <v>991</v>
      </c>
      <c r="S131" s="313" t="s">
        <v>1041</v>
      </c>
      <c r="T131" s="313" t="s">
        <v>1042</v>
      </c>
      <c r="U131" s="318">
        <v>130469.43</v>
      </c>
      <c r="V131" s="319">
        <v>22993.65</v>
      </c>
    </row>
    <row r="132" spans="2:22" s="191" customFormat="1" x14ac:dyDescent="0.25">
      <c r="B132" s="180" t="s">
        <v>302</v>
      </c>
      <c r="C132" s="180" t="s">
        <v>340</v>
      </c>
      <c r="D132" s="180" t="s">
        <v>315</v>
      </c>
      <c r="E132" s="323" t="s">
        <v>682</v>
      </c>
      <c r="F132" s="323" t="s">
        <v>683</v>
      </c>
      <c r="G132" s="180" t="s">
        <v>684</v>
      </c>
      <c r="H132" s="313" t="s">
        <v>966</v>
      </c>
      <c r="I132" s="314" t="s">
        <v>908</v>
      </c>
      <c r="J132" s="315" t="s">
        <v>307</v>
      </c>
      <c r="K132" s="316" t="s">
        <v>308</v>
      </c>
      <c r="L132" s="317" t="s">
        <v>309</v>
      </c>
      <c r="M132" s="180" t="s">
        <v>310</v>
      </c>
      <c r="N132" s="180" t="s">
        <v>735</v>
      </c>
      <c r="O132" s="312">
        <v>0</v>
      </c>
      <c r="P132" s="180" t="s">
        <v>967</v>
      </c>
      <c r="Q132" s="313" t="s">
        <v>747</v>
      </c>
      <c r="R132" s="180" t="s">
        <v>991</v>
      </c>
      <c r="S132" s="313" t="s">
        <v>1041</v>
      </c>
      <c r="T132" s="313" t="s">
        <v>1042</v>
      </c>
      <c r="U132" s="318">
        <v>130641.72</v>
      </c>
      <c r="V132" s="319">
        <v>8083.08</v>
      </c>
    </row>
    <row r="133" spans="2:22" s="191" customFormat="1" x14ac:dyDescent="0.25">
      <c r="B133" s="180" t="s">
        <v>302</v>
      </c>
      <c r="C133" s="180" t="s">
        <v>314</v>
      </c>
      <c r="D133" s="180" t="s">
        <v>315</v>
      </c>
      <c r="E133" s="323" t="s">
        <v>685</v>
      </c>
      <c r="F133" s="323" t="s">
        <v>686</v>
      </c>
      <c r="G133" s="180" t="s">
        <v>687</v>
      </c>
      <c r="H133" s="313" t="s">
        <v>915</v>
      </c>
      <c r="I133" s="314" t="s">
        <v>908</v>
      </c>
      <c r="J133" s="315" t="s">
        <v>307</v>
      </c>
      <c r="K133" s="316" t="s">
        <v>308</v>
      </c>
      <c r="L133" s="317" t="s">
        <v>309</v>
      </c>
      <c r="M133" s="180" t="s">
        <v>310</v>
      </c>
      <c r="N133" s="180" t="s">
        <v>734</v>
      </c>
      <c r="O133" s="312">
        <v>0</v>
      </c>
      <c r="P133" s="180" t="s">
        <v>968</v>
      </c>
      <c r="Q133" s="313" t="s">
        <v>741</v>
      </c>
      <c r="R133" s="180" t="s">
        <v>991</v>
      </c>
      <c r="S133" s="313" t="s">
        <v>1041</v>
      </c>
      <c r="T133" s="313" t="s">
        <v>1042</v>
      </c>
      <c r="U133" s="318">
        <v>56348.25</v>
      </c>
      <c r="V133" s="319">
        <v>6387.87</v>
      </c>
    </row>
    <row r="134" spans="2:22" s="191" customFormat="1" x14ac:dyDescent="0.25">
      <c r="B134" s="180" t="s">
        <v>302</v>
      </c>
      <c r="C134" s="180" t="s">
        <v>340</v>
      </c>
      <c r="D134" s="180" t="s">
        <v>315</v>
      </c>
      <c r="E134" s="323" t="s">
        <v>688</v>
      </c>
      <c r="F134" s="323" t="s">
        <v>689</v>
      </c>
      <c r="G134" s="180" t="s">
        <v>690</v>
      </c>
      <c r="H134" s="313" t="s">
        <v>915</v>
      </c>
      <c r="I134" s="314" t="s">
        <v>908</v>
      </c>
      <c r="J134" s="315" t="s">
        <v>307</v>
      </c>
      <c r="K134" s="316" t="s">
        <v>308</v>
      </c>
      <c r="L134" s="317" t="s">
        <v>309</v>
      </c>
      <c r="M134" s="180" t="s">
        <v>310</v>
      </c>
      <c r="N134" s="180" t="s">
        <v>734</v>
      </c>
      <c r="O134" s="312">
        <v>0</v>
      </c>
      <c r="P134" s="180" t="s">
        <v>969</v>
      </c>
      <c r="Q134" s="313" t="s">
        <v>741</v>
      </c>
      <c r="R134" s="180" t="s">
        <v>991</v>
      </c>
      <c r="S134" s="313" t="s">
        <v>1041</v>
      </c>
      <c r="T134" s="313" t="s">
        <v>1042</v>
      </c>
      <c r="U134" s="318">
        <v>60394.5</v>
      </c>
      <c r="V134" s="319">
        <v>6344.61</v>
      </c>
    </row>
    <row r="135" spans="2:22" s="191" customFormat="1" x14ac:dyDescent="0.25">
      <c r="B135" s="180" t="s">
        <v>302</v>
      </c>
      <c r="C135" s="180" t="s">
        <v>340</v>
      </c>
      <c r="D135" s="180" t="s">
        <v>315</v>
      </c>
      <c r="E135" s="323" t="s">
        <v>691</v>
      </c>
      <c r="F135" s="323" t="s">
        <v>692</v>
      </c>
      <c r="G135" s="180" t="s">
        <v>693</v>
      </c>
      <c r="H135" s="313" t="s">
        <v>943</v>
      </c>
      <c r="I135" s="314" t="s">
        <v>346</v>
      </c>
      <c r="J135" s="315" t="s">
        <v>307</v>
      </c>
      <c r="K135" s="316" t="s">
        <v>308</v>
      </c>
      <c r="L135" s="317" t="s">
        <v>309</v>
      </c>
      <c r="M135" s="180" t="s">
        <v>310</v>
      </c>
      <c r="N135" s="180" t="s">
        <v>733</v>
      </c>
      <c r="O135" s="312">
        <v>162</v>
      </c>
      <c r="P135" s="180"/>
      <c r="Q135" s="313" t="s">
        <v>755</v>
      </c>
      <c r="R135" s="180" t="s">
        <v>992</v>
      </c>
      <c r="S135" s="313" t="s">
        <v>1041</v>
      </c>
      <c r="T135" s="313" t="s">
        <v>1042</v>
      </c>
      <c r="U135" s="318">
        <v>65138.34</v>
      </c>
      <c r="V135" s="319">
        <v>10301.42</v>
      </c>
    </row>
    <row r="136" spans="2:22" s="191" customFormat="1" x14ac:dyDescent="0.25">
      <c r="B136" s="180" t="s">
        <v>302</v>
      </c>
      <c r="C136" s="180" t="s">
        <v>340</v>
      </c>
      <c r="D136" s="180" t="s">
        <v>315</v>
      </c>
      <c r="E136" s="323" t="s">
        <v>694</v>
      </c>
      <c r="F136" s="323" t="s">
        <v>695</v>
      </c>
      <c r="G136" s="180" t="s">
        <v>696</v>
      </c>
      <c r="H136" s="313" t="s">
        <v>915</v>
      </c>
      <c r="I136" s="314" t="s">
        <v>908</v>
      </c>
      <c r="J136" s="315" t="s">
        <v>307</v>
      </c>
      <c r="K136" s="316" t="s">
        <v>308</v>
      </c>
      <c r="L136" s="317" t="s">
        <v>309</v>
      </c>
      <c r="M136" s="180" t="s">
        <v>310</v>
      </c>
      <c r="N136" s="180" t="s">
        <v>734</v>
      </c>
      <c r="O136" s="312">
        <v>0</v>
      </c>
      <c r="P136" s="180" t="s">
        <v>970</v>
      </c>
      <c r="Q136" s="313" t="s">
        <v>741</v>
      </c>
      <c r="R136" s="180" t="s">
        <v>991</v>
      </c>
      <c r="S136" s="313" t="s">
        <v>1041</v>
      </c>
      <c r="T136" s="313" t="s">
        <v>1042</v>
      </c>
      <c r="U136" s="318">
        <v>56016.36</v>
      </c>
      <c r="V136" s="319">
        <v>6358.98</v>
      </c>
    </row>
    <row r="137" spans="2:22" s="191" customFormat="1" x14ac:dyDescent="0.25">
      <c r="B137" s="180" t="s">
        <v>302</v>
      </c>
      <c r="C137" s="180" t="s">
        <v>340</v>
      </c>
      <c r="D137" s="180" t="s">
        <v>315</v>
      </c>
      <c r="E137" s="323" t="s">
        <v>697</v>
      </c>
      <c r="F137" s="323" t="s">
        <v>698</v>
      </c>
      <c r="G137" s="180" t="s">
        <v>699</v>
      </c>
      <c r="H137" s="313" t="s">
        <v>915</v>
      </c>
      <c r="I137" s="314" t="s">
        <v>908</v>
      </c>
      <c r="J137" s="315" t="s">
        <v>307</v>
      </c>
      <c r="K137" s="316" t="s">
        <v>308</v>
      </c>
      <c r="L137" s="317" t="s">
        <v>309</v>
      </c>
      <c r="M137" s="180" t="s">
        <v>310</v>
      </c>
      <c r="N137" s="180" t="s">
        <v>734</v>
      </c>
      <c r="O137" s="312">
        <v>0</v>
      </c>
      <c r="P137" s="180" t="s">
        <v>971</v>
      </c>
      <c r="Q137" s="313" t="s">
        <v>741</v>
      </c>
      <c r="R137" s="180" t="s">
        <v>991</v>
      </c>
      <c r="S137" s="313" t="s">
        <v>1041</v>
      </c>
      <c r="T137" s="313" t="s">
        <v>1042</v>
      </c>
      <c r="U137" s="318">
        <v>59383.94</v>
      </c>
      <c r="V137" s="319">
        <v>6015.97</v>
      </c>
    </row>
    <row r="138" spans="2:22" s="191" customFormat="1" x14ac:dyDescent="0.25">
      <c r="B138" s="180" t="s">
        <v>302</v>
      </c>
      <c r="C138" s="180" t="s">
        <v>314</v>
      </c>
      <c r="D138" s="180" t="s">
        <v>315</v>
      </c>
      <c r="E138" s="323" t="s">
        <v>703</v>
      </c>
      <c r="F138" s="323" t="s">
        <v>704</v>
      </c>
      <c r="G138" s="180" t="s">
        <v>705</v>
      </c>
      <c r="H138" s="313" t="s">
        <v>966</v>
      </c>
      <c r="I138" s="314" t="s">
        <v>908</v>
      </c>
      <c r="J138" s="315" t="s">
        <v>307</v>
      </c>
      <c r="K138" s="316" t="s">
        <v>308</v>
      </c>
      <c r="L138" s="317" t="s">
        <v>309</v>
      </c>
      <c r="M138" s="180" t="s">
        <v>310</v>
      </c>
      <c r="N138" s="180" t="s">
        <v>735</v>
      </c>
      <c r="O138" s="312">
        <v>0</v>
      </c>
      <c r="P138" s="180" t="s">
        <v>972</v>
      </c>
      <c r="Q138" s="313" t="s">
        <v>747</v>
      </c>
      <c r="R138" s="180" t="s">
        <v>991</v>
      </c>
      <c r="S138" s="313" t="s">
        <v>1041</v>
      </c>
      <c r="T138" s="313" t="s">
        <v>1042</v>
      </c>
      <c r="U138" s="318">
        <v>129657.86</v>
      </c>
      <c r="V138" s="319">
        <v>7839.7</v>
      </c>
    </row>
    <row r="139" spans="2:22" s="191" customFormat="1" x14ac:dyDescent="0.25">
      <c r="B139" s="180" t="s">
        <v>302</v>
      </c>
      <c r="C139" s="180" t="s">
        <v>340</v>
      </c>
      <c r="D139" s="180" t="s">
        <v>315</v>
      </c>
      <c r="E139" s="323" t="s">
        <v>706</v>
      </c>
      <c r="F139" s="323" t="s">
        <v>707</v>
      </c>
      <c r="G139" s="180" t="s">
        <v>708</v>
      </c>
      <c r="H139" s="313" t="s">
        <v>943</v>
      </c>
      <c r="I139" s="314" t="s">
        <v>346</v>
      </c>
      <c r="J139" s="315" t="s">
        <v>307</v>
      </c>
      <c r="K139" s="316" t="s">
        <v>308</v>
      </c>
      <c r="L139" s="317" t="s">
        <v>309</v>
      </c>
      <c r="M139" s="180" t="s">
        <v>310</v>
      </c>
      <c r="N139" s="180" t="s">
        <v>733</v>
      </c>
      <c r="O139" s="312">
        <v>132</v>
      </c>
      <c r="P139" s="180"/>
      <c r="Q139" s="313" t="s">
        <v>755</v>
      </c>
      <c r="R139" s="180" t="s">
        <v>992</v>
      </c>
      <c r="S139" s="313" t="s">
        <v>1041</v>
      </c>
      <c r="T139" s="313" t="s">
        <v>1042</v>
      </c>
      <c r="U139" s="318">
        <v>60997.11</v>
      </c>
      <c r="V139" s="319">
        <v>8382.68</v>
      </c>
    </row>
    <row r="140" spans="2:22" s="191" customFormat="1" x14ac:dyDescent="0.25">
      <c r="B140" s="180" t="s">
        <v>302</v>
      </c>
      <c r="C140" s="180" t="s">
        <v>340</v>
      </c>
      <c r="D140" s="180" t="s">
        <v>315</v>
      </c>
      <c r="E140" s="323" t="s">
        <v>709</v>
      </c>
      <c r="F140" s="323" t="s">
        <v>710</v>
      </c>
      <c r="G140" s="180" t="s">
        <v>711</v>
      </c>
      <c r="H140" s="313" t="s">
        <v>943</v>
      </c>
      <c r="I140" s="314" t="s">
        <v>346</v>
      </c>
      <c r="J140" s="315" t="s">
        <v>307</v>
      </c>
      <c r="K140" s="316" t="s">
        <v>308</v>
      </c>
      <c r="L140" s="317" t="s">
        <v>309</v>
      </c>
      <c r="M140" s="180" t="s">
        <v>310</v>
      </c>
      <c r="N140" s="180" t="s">
        <v>733</v>
      </c>
      <c r="O140" s="312">
        <v>168</v>
      </c>
      <c r="P140" s="180"/>
      <c r="Q140" s="313" t="s">
        <v>755</v>
      </c>
      <c r="R140" s="180" t="s">
        <v>992</v>
      </c>
      <c r="S140" s="313" t="s">
        <v>1041</v>
      </c>
      <c r="T140" s="313" t="s">
        <v>1042</v>
      </c>
      <c r="U140" s="318">
        <v>59066.47</v>
      </c>
      <c r="V140" s="319">
        <v>7678.11</v>
      </c>
    </row>
    <row r="141" spans="2:22" s="191" customFormat="1" x14ac:dyDescent="0.25">
      <c r="B141" s="180" t="s">
        <v>302</v>
      </c>
      <c r="C141" s="180" t="s">
        <v>340</v>
      </c>
      <c r="D141" s="180" t="s">
        <v>315</v>
      </c>
      <c r="E141" s="323" t="s">
        <v>712</v>
      </c>
      <c r="F141" s="323" t="s">
        <v>713</v>
      </c>
      <c r="G141" s="180" t="s">
        <v>714</v>
      </c>
      <c r="H141" s="313" t="s">
        <v>973</v>
      </c>
      <c r="I141" s="314" t="s">
        <v>908</v>
      </c>
      <c r="J141" s="315" t="s">
        <v>307</v>
      </c>
      <c r="K141" s="316" t="s">
        <v>308</v>
      </c>
      <c r="L141" s="317" t="s">
        <v>309</v>
      </c>
      <c r="M141" s="180" t="s">
        <v>310</v>
      </c>
      <c r="N141" s="180" t="s">
        <v>736</v>
      </c>
      <c r="O141" s="312">
        <v>0</v>
      </c>
      <c r="P141" s="180" t="s">
        <v>974</v>
      </c>
      <c r="Q141" s="313" t="s">
        <v>741</v>
      </c>
      <c r="R141" s="180" t="s">
        <v>991</v>
      </c>
      <c r="S141" s="313" t="s">
        <v>1041</v>
      </c>
      <c r="T141" s="313" t="s">
        <v>1042</v>
      </c>
      <c r="U141" s="318">
        <v>60235.79</v>
      </c>
      <c r="V141" s="319">
        <v>5259.23</v>
      </c>
    </row>
    <row r="142" spans="2:22" s="191" customFormat="1" x14ac:dyDescent="0.25">
      <c r="B142" s="180" t="s">
        <v>302</v>
      </c>
      <c r="C142" s="180" t="s">
        <v>314</v>
      </c>
      <c r="D142" s="180" t="s">
        <v>315</v>
      </c>
      <c r="E142" s="323" t="s">
        <v>715</v>
      </c>
      <c r="F142" s="323" t="s">
        <v>716</v>
      </c>
      <c r="G142" s="180" t="s">
        <v>717</v>
      </c>
      <c r="H142" s="313" t="s">
        <v>973</v>
      </c>
      <c r="I142" s="314" t="s">
        <v>908</v>
      </c>
      <c r="J142" s="315" t="s">
        <v>307</v>
      </c>
      <c r="K142" s="316" t="s">
        <v>308</v>
      </c>
      <c r="L142" s="317" t="s">
        <v>309</v>
      </c>
      <c r="M142" s="180" t="s">
        <v>310</v>
      </c>
      <c r="N142" s="180" t="s">
        <v>736</v>
      </c>
      <c r="O142" s="312">
        <v>0</v>
      </c>
      <c r="P142" s="180" t="s">
        <v>975</v>
      </c>
      <c r="Q142" s="313" t="s">
        <v>741</v>
      </c>
      <c r="R142" s="180" t="s">
        <v>991</v>
      </c>
      <c r="S142" s="313" t="s">
        <v>1041</v>
      </c>
      <c r="T142" s="313" t="s">
        <v>1042</v>
      </c>
      <c r="U142" s="318">
        <v>61315.14</v>
      </c>
      <c r="V142" s="319">
        <v>5259.23</v>
      </c>
    </row>
    <row r="143" spans="2:22" s="191" customFormat="1" x14ac:dyDescent="0.25">
      <c r="B143" s="180" t="s">
        <v>302</v>
      </c>
      <c r="C143" s="180" t="s">
        <v>314</v>
      </c>
      <c r="D143" s="180" t="s">
        <v>315</v>
      </c>
      <c r="E143" s="323" t="s">
        <v>718</v>
      </c>
      <c r="F143" s="323" t="s">
        <v>719</v>
      </c>
      <c r="G143" s="180" t="s">
        <v>720</v>
      </c>
      <c r="H143" s="313" t="s">
        <v>943</v>
      </c>
      <c r="I143" s="314" t="s">
        <v>346</v>
      </c>
      <c r="J143" s="315" t="s">
        <v>307</v>
      </c>
      <c r="K143" s="316" t="s">
        <v>308</v>
      </c>
      <c r="L143" s="317" t="s">
        <v>309</v>
      </c>
      <c r="M143" s="180" t="s">
        <v>310</v>
      </c>
      <c r="N143" s="180" t="s">
        <v>733</v>
      </c>
      <c r="O143" s="312">
        <v>120</v>
      </c>
      <c r="P143" s="180"/>
      <c r="Q143" s="313" t="s">
        <v>755</v>
      </c>
      <c r="R143" s="180" t="s">
        <v>992</v>
      </c>
      <c r="S143" s="313" t="s">
        <v>1041</v>
      </c>
      <c r="T143" s="313" t="s">
        <v>1042</v>
      </c>
      <c r="U143" s="318">
        <v>51483.26</v>
      </c>
      <c r="V143" s="319">
        <v>6987.57</v>
      </c>
    </row>
    <row r="144" spans="2:22" s="191" customFormat="1" x14ac:dyDescent="0.25">
      <c r="B144" s="180" t="s">
        <v>302</v>
      </c>
      <c r="C144" s="180" t="s">
        <v>340</v>
      </c>
      <c r="D144" s="180" t="s">
        <v>315</v>
      </c>
      <c r="E144" s="323" t="s">
        <v>1036</v>
      </c>
      <c r="F144" s="323" t="s">
        <v>1026</v>
      </c>
      <c r="G144" s="180" t="s">
        <v>1027</v>
      </c>
      <c r="H144" s="313" t="s">
        <v>943</v>
      </c>
      <c r="I144" s="314" t="s">
        <v>346</v>
      </c>
      <c r="J144" s="315" t="s">
        <v>307</v>
      </c>
      <c r="K144" s="316" t="s">
        <v>308</v>
      </c>
      <c r="L144" s="317" t="s">
        <v>309</v>
      </c>
      <c r="M144" s="180" t="s">
        <v>310</v>
      </c>
      <c r="N144" s="180" t="s">
        <v>733</v>
      </c>
      <c r="O144" s="312">
        <v>72</v>
      </c>
      <c r="P144" s="180"/>
      <c r="Q144" s="313" t="s">
        <v>755</v>
      </c>
      <c r="R144" s="180" t="s">
        <v>992</v>
      </c>
      <c r="S144" s="313" t="s">
        <v>1041</v>
      </c>
      <c r="T144" s="313" t="s">
        <v>1042</v>
      </c>
      <c r="U144" s="318">
        <v>8706.89</v>
      </c>
      <c r="V144" s="319">
        <v>0</v>
      </c>
    </row>
    <row r="145" spans="2:22" s="191" customFormat="1" x14ac:dyDescent="0.25">
      <c r="B145" s="180" t="s">
        <v>302</v>
      </c>
      <c r="C145" s="180" t="s">
        <v>340</v>
      </c>
      <c r="D145" s="180" t="s">
        <v>315</v>
      </c>
      <c r="E145" s="323" t="s">
        <v>540</v>
      </c>
      <c r="F145" s="323" t="s">
        <v>541</v>
      </c>
      <c r="G145" s="180" t="s">
        <v>542</v>
      </c>
      <c r="H145" s="313" t="s">
        <v>943</v>
      </c>
      <c r="I145" s="314" t="s">
        <v>346</v>
      </c>
      <c r="J145" s="315" t="s">
        <v>307</v>
      </c>
      <c r="K145" s="316" t="s">
        <v>308</v>
      </c>
      <c r="L145" s="317" t="s">
        <v>309</v>
      </c>
      <c r="M145" s="180" t="s">
        <v>310</v>
      </c>
      <c r="N145" s="180" t="s">
        <v>338</v>
      </c>
      <c r="O145" s="312">
        <v>0</v>
      </c>
      <c r="P145" s="180"/>
      <c r="Q145" s="313" t="s">
        <v>755</v>
      </c>
      <c r="R145" s="180" t="s">
        <v>1047</v>
      </c>
      <c r="S145" s="313" t="s">
        <v>1041</v>
      </c>
      <c r="T145" s="313" t="s">
        <v>1042</v>
      </c>
      <c r="U145" s="318">
        <v>5850.17</v>
      </c>
      <c r="V145" s="319">
        <v>0</v>
      </c>
    </row>
    <row r="146" spans="2:22" s="191" customFormat="1" x14ac:dyDescent="0.25">
      <c r="B146" s="180" t="s">
        <v>302</v>
      </c>
      <c r="C146" s="180" t="s">
        <v>340</v>
      </c>
      <c r="D146" s="180" t="s">
        <v>315</v>
      </c>
      <c r="E146" s="323" t="s">
        <v>1037</v>
      </c>
      <c r="F146" s="323" t="s">
        <v>1028</v>
      </c>
      <c r="G146" s="180" t="s">
        <v>1029</v>
      </c>
      <c r="H146" s="313" t="s">
        <v>943</v>
      </c>
      <c r="I146" s="314" t="s">
        <v>346</v>
      </c>
      <c r="J146" s="315" t="s">
        <v>307</v>
      </c>
      <c r="K146" s="316" t="s">
        <v>308</v>
      </c>
      <c r="L146" s="317" t="s">
        <v>309</v>
      </c>
      <c r="M146" s="180" t="s">
        <v>310</v>
      </c>
      <c r="N146" s="180" t="s">
        <v>733</v>
      </c>
      <c r="O146" s="312">
        <v>0</v>
      </c>
      <c r="P146" s="180"/>
      <c r="Q146" s="313" t="s">
        <v>755</v>
      </c>
      <c r="R146" s="180" t="s">
        <v>1047</v>
      </c>
      <c r="S146" s="313" t="s">
        <v>1041</v>
      </c>
      <c r="T146" s="313" t="s">
        <v>1042</v>
      </c>
      <c r="U146" s="318">
        <v>6.85</v>
      </c>
      <c r="V146" s="319">
        <v>0</v>
      </c>
    </row>
    <row r="147" spans="2:22" s="191" customFormat="1" x14ac:dyDescent="0.25">
      <c r="B147" s="180" t="s">
        <v>302</v>
      </c>
      <c r="C147" s="180" t="s">
        <v>340</v>
      </c>
      <c r="D147" s="180" t="s">
        <v>315</v>
      </c>
      <c r="E147" s="323" t="s">
        <v>700</v>
      </c>
      <c r="F147" s="323" t="s">
        <v>701</v>
      </c>
      <c r="G147" s="180" t="s">
        <v>702</v>
      </c>
      <c r="H147" s="313" t="s">
        <v>943</v>
      </c>
      <c r="I147" s="314" t="s">
        <v>346</v>
      </c>
      <c r="J147" s="315" t="s">
        <v>307</v>
      </c>
      <c r="K147" s="316" t="s">
        <v>308</v>
      </c>
      <c r="L147" s="317" t="s">
        <v>309</v>
      </c>
      <c r="M147" s="180" t="s">
        <v>310</v>
      </c>
      <c r="N147" s="180" t="s">
        <v>733</v>
      </c>
      <c r="O147" s="312">
        <v>0</v>
      </c>
      <c r="P147" s="180"/>
      <c r="Q147" s="313" t="s">
        <v>755</v>
      </c>
      <c r="R147" s="180" t="s">
        <v>1047</v>
      </c>
      <c r="S147" s="313" t="s">
        <v>1041</v>
      </c>
      <c r="T147" s="313" t="s">
        <v>1042</v>
      </c>
      <c r="U147" s="318">
        <v>2582.38</v>
      </c>
      <c r="V147" s="319">
        <v>0</v>
      </c>
    </row>
    <row r="148" spans="2:22" s="191" customFormat="1" x14ac:dyDescent="0.25">
      <c r="B148" s="180" t="s">
        <v>302</v>
      </c>
      <c r="C148" s="180" t="s">
        <v>340</v>
      </c>
      <c r="D148" s="180" t="s">
        <v>315</v>
      </c>
      <c r="E148" s="323" t="s">
        <v>1038</v>
      </c>
      <c r="F148" s="323" t="s">
        <v>1030</v>
      </c>
      <c r="G148" s="180" t="s">
        <v>1031</v>
      </c>
      <c r="H148" s="313" t="s">
        <v>943</v>
      </c>
      <c r="I148" s="314" t="s">
        <v>346</v>
      </c>
      <c r="J148" s="315" t="s">
        <v>307</v>
      </c>
      <c r="K148" s="316" t="s">
        <v>308</v>
      </c>
      <c r="L148" s="317" t="s">
        <v>309</v>
      </c>
      <c r="M148" s="180" t="s">
        <v>310</v>
      </c>
      <c r="N148" s="180" t="s">
        <v>733</v>
      </c>
      <c r="O148" s="312">
        <v>0</v>
      </c>
      <c r="P148" s="180"/>
      <c r="Q148" s="313" t="s">
        <v>755</v>
      </c>
      <c r="R148" s="180" t="s">
        <v>1047</v>
      </c>
      <c r="S148" s="313" t="s">
        <v>1041</v>
      </c>
      <c r="T148" s="313" t="s">
        <v>1042</v>
      </c>
      <c r="U148" s="318">
        <v>5.48</v>
      </c>
      <c r="V148" s="319">
        <v>0</v>
      </c>
    </row>
    <row r="149" spans="2:22" s="191" customFormat="1" x14ac:dyDescent="0.25">
      <c r="B149" s="180" t="s">
        <v>302</v>
      </c>
      <c r="C149" s="180" t="s">
        <v>340</v>
      </c>
      <c r="D149" s="180" t="s">
        <v>315</v>
      </c>
      <c r="E149" s="323" t="s">
        <v>1039</v>
      </c>
      <c r="F149" s="323" t="s">
        <v>1032</v>
      </c>
      <c r="G149" s="180" t="s">
        <v>1033</v>
      </c>
      <c r="H149" s="313" t="s">
        <v>943</v>
      </c>
      <c r="I149" s="314" t="s">
        <v>346</v>
      </c>
      <c r="J149" s="315" t="s">
        <v>307</v>
      </c>
      <c r="K149" s="316" t="s">
        <v>308</v>
      </c>
      <c r="L149" s="317" t="s">
        <v>309</v>
      </c>
      <c r="M149" s="180" t="s">
        <v>310</v>
      </c>
      <c r="N149" s="180" t="s">
        <v>733</v>
      </c>
      <c r="O149" s="312">
        <v>0</v>
      </c>
      <c r="P149" s="180"/>
      <c r="Q149" s="313" t="s">
        <v>755</v>
      </c>
      <c r="R149" s="180" t="s">
        <v>1047</v>
      </c>
      <c r="S149" s="313" t="s">
        <v>1041</v>
      </c>
      <c r="T149" s="313" t="s">
        <v>1042</v>
      </c>
      <c r="U149" s="318">
        <v>40.81</v>
      </c>
      <c r="V149" s="319">
        <v>0</v>
      </c>
    </row>
    <row r="150" spans="2:22" s="191" customFormat="1" x14ac:dyDescent="0.25">
      <c r="B150" s="180" t="s">
        <v>302</v>
      </c>
      <c r="C150" s="180" t="s">
        <v>340</v>
      </c>
      <c r="D150" s="180" t="s">
        <v>315</v>
      </c>
      <c r="E150" s="323" t="s">
        <v>1040</v>
      </c>
      <c r="F150" s="323" t="s">
        <v>1034</v>
      </c>
      <c r="G150" s="180" t="s">
        <v>1035</v>
      </c>
      <c r="H150" s="313" t="s">
        <v>915</v>
      </c>
      <c r="I150" s="314" t="s">
        <v>908</v>
      </c>
      <c r="J150" s="315" t="s">
        <v>307</v>
      </c>
      <c r="K150" s="316" t="s">
        <v>308</v>
      </c>
      <c r="L150" s="317" t="s">
        <v>309</v>
      </c>
      <c r="M150" s="180" t="s">
        <v>310</v>
      </c>
      <c r="N150" s="180" t="s">
        <v>734</v>
      </c>
      <c r="O150" s="312">
        <v>0</v>
      </c>
      <c r="P150" s="180" t="s">
        <v>969</v>
      </c>
      <c r="Q150" s="313" t="s">
        <v>741</v>
      </c>
      <c r="R150" s="180" t="s">
        <v>991</v>
      </c>
      <c r="S150" s="313" t="s">
        <v>1041</v>
      </c>
      <c r="T150" s="313" t="s">
        <v>1042</v>
      </c>
      <c r="U150" s="318">
        <v>21866.63</v>
      </c>
      <c r="V150" s="319">
        <v>717.17</v>
      </c>
    </row>
    <row r="151" spans="2:22" x14ac:dyDescent="0.25">
      <c r="B151" s="155"/>
      <c r="C151" s="155"/>
      <c r="D151" s="155"/>
      <c r="E151" s="151"/>
      <c r="F151" s="151"/>
      <c r="G151" s="152"/>
      <c r="H151" s="149"/>
      <c r="I151" s="155"/>
      <c r="J151" s="155"/>
      <c r="K151" s="155"/>
      <c r="L151" s="156"/>
      <c r="M151" s="151"/>
      <c r="N151" s="151"/>
      <c r="O151" s="151"/>
      <c r="P151" s="151"/>
      <c r="Q151" s="149"/>
      <c r="R151" s="151"/>
      <c r="S151" s="155"/>
      <c r="T151" s="155"/>
      <c r="U151" s="153"/>
      <c r="V151" s="154"/>
    </row>
    <row r="152" spans="2:22" x14ac:dyDescent="0.25">
      <c r="B152" s="77"/>
      <c r="C152" s="78"/>
      <c r="D152" s="79"/>
      <c r="E152" s="78"/>
      <c r="F152" s="78"/>
      <c r="G152" s="80"/>
      <c r="H152" s="81"/>
      <c r="I152" s="79"/>
      <c r="J152" s="79"/>
      <c r="K152" s="79"/>
      <c r="L152" s="79"/>
      <c r="M152" s="79"/>
      <c r="N152" s="79"/>
      <c r="O152" s="79"/>
      <c r="P152" s="79"/>
      <c r="Q152" s="81"/>
      <c r="R152" s="79"/>
      <c r="S152" s="30"/>
      <c r="T152" s="30"/>
      <c r="U152" s="30"/>
      <c r="V152" s="82"/>
    </row>
    <row r="153" spans="2:22" x14ac:dyDescent="0.25">
      <c r="B153" s="23" t="s">
        <v>68</v>
      </c>
      <c r="C153" s="78"/>
      <c r="E153" s="199">
        <f>COUNTA(Tabla12[RFC])</f>
        <v>136</v>
      </c>
      <c r="F153" s="78"/>
      <c r="G153" s="80"/>
      <c r="H153" s="81"/>
      <c r="I153" s="79"/>
      <c r="J153" s="79"/>
      <c r="K153" s="79"/>
      <c r="L153" s="79"/>
      <c r="N153" s="24" t="s">
        <v>69</v>
      </c>
      <c r="P153" s="199">
        <f>COUNTA(Tabla12[Número de plaza])</f>
        <v>57</v>
      </c>
      <c r="Q153" s="81"/>
      <c r="R153" s="79"/>
      <c r="S153" s="357" t="s">
        <v>5</v>
      </c>
      <c r="T153" s="357"/>
      <c r="U153" s="195">
        <f>SUM(Tabla12[Percepciones pagadas en el Periodo de Comisión con Presupuesto Federal*])</f>
        <v>12207936.529999997</v>
      </c>
      <c r="V153" s="82"/>
    </row>
    <row r="154" spans="2:22" x14ac:dyDescent="0.25">
      <c r="B154" s="77"/>
      <c r="C154" s="78"/>
      <c r="D154" s="79"/>
      <c r="E154" s="78"/>
      <c r="F154" s="78"/>
      <c r="G154" s="80"/>
      <c r="H154" s="81"/>
      <c r="I154" s="79"/>
      <c r="J154" s="79"/>
      <c r="K154" s="79"/>
      <c r="L154" s="79"/>
      <c r="M154" s="79"/>
      <c r="N154" s="79"/>
      <c r="O154" s="79"/>
      <c r="P154" s="79"/>
      <c r="Q154" s="81"/>
      <c r="R154" s="79"/>
      <c r="S154" s="30"/>
      <c r="T154" s="30"/>
      <c r="U154" s="30"/>
      <c r="V154" s="82"/>
    </row>
    <row r="155" spans="2:22" x14ac:dyDescent="0.25">
      <c r="B155" s="77"/>
      <c r="C155" s="78"/>
      <c r="D155" s="79"/>
      <c r="E155" s="78"/>
      <c r="F155" s="78"/>
      <c r="G155" s="80"/>
      <c r="H155" s="81"/>
      <c r="I155" s="79"/>
      <c r="J155" s="79"/>
      <c r="K155" s="79"/>
      <c r="L155" s="79"/>
      <c r="M155" s="79"/>
      <c r="N155" s="79"/>
      <c r="O155" s="79"/>
      <c r="P155" s="79"/>
      <c r="Q155" s="81"/>
      <c r="R155" s="79"/>
      <c r="S155" s="24" t="s">
        <v>124</v>
      </c>
      <c r="T155" s="24"/>
      <c r="U155" s="24"/>
      <c r="V155" s="198">
        <f>SUM(Tabla12[Percepciones pagadas en el Periodo de Comisión con Presupuesto de otra fuente*])</f>
        <v>3880825.6200000006</v>
      </c>
    </row>
    <row r="156" spans="2:22" x14ac:dyDescent="0.25">
      <c r="B156" s="83"/>
      <c r="C156" s="84"/>
      <c r="D156" s="85"/>
      <c r="E156" s="84"/>
      <c r="F156" s="84"/>
      <c r="G156" s="86"/>
      <c r="H156" s="87"/>
      <c r="I156" s="85"/>
      <c r="J156" s="85"/>
      <c r="K156" s="85"/>
      <c r="L156" s="85"/>
      <c r="M156" s="85"/>
      <c r="N156" s="85"/>
      <c r="O156" s="85"/>
      <c r="P156" s="85"/>
      <c r="Q156" s="87"/>
      <c r="R156" s="85"/>
      <c r="S156" s="87"/>
      <c r="T156" s="87"/>
      <c r="U156" s="88"/>
      <c r="V156" s="89"/>
    </row>
    <row r="157" spans="2:22" x14ac:dyDescent="0.25">
      <c r="B157" s="28" t="s">
        <v>287</v>
      </c>
      <c r="C157" s="30"/>
      <c r="D157" s="30"/>
      <c r="E157" s="30"/>
      <c r="F157" s="78"/>
      <c r="G157" s="80"/>
      <c r="H157" s="81"/>
      <c r="I157" s="79"/>
      <c r="J157" s="79"/>
      <c r="K157" s="79"/>
      <c r="L157" s="79"/>
      <c r="M157" s="79"/>
      <c r="N157" s="79"/>
      <c r="O157" s="79"/>
      <c r="P157" s="79"/>
      <c r="Q157" s="81"/>
      <c r="R157" s="79"/>
      <c r="S157" s="81"/>
      <c r="T157" s="81"/>
      <c r="U157" s="90"/>
      <c r="V157" s="91"/>
    </row>
    <row r="158" spans="2:22" x14ac:dyDescent="0.25">
      <c r="B158" s="28" t="s">
        <v>125</v>
      </c>
      <c r="C158" s="66"/>
      <c r="D158" s="66"/>
      <c r="E158" s="66"/>
      <c r="F158" s="67"/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30"/>
    </row>
    <row r="159" spans="2:22" x14ac:dyDescent="0.25">
      <c r="B159" s="28"/>
      <c r="C159" s="66"/>
      <c r="D159" s="66"/>
      <c r="E159" s="66"/>
      <c r="F159" s="67"/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30"/>
    </row>
    <row r="160" spans="2:22" x14ac:dyDescent="0.25">
      <c r="B160" s="28"/>
      <c r="C160" s="66"/>
      <c r="D160" s="66"/>
      <c r="E160" s="66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30"/>
    </row>
    <row r="161" spans="2:22" x14ac:dyDescent="0.25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</row>
    <row r="162" spans="2:22" x14ac:dyDescent="0.25">
      <c r="B162" s="170"/>
      <c r="C162" s="171"/>
      <c r="D162" s="171"/>
      <c r="E162" s="172"/>
    </row>
    <row r="163" spans="2:22" x14ac:dyDescent="0.25">
      <c r="B163" s="329" t="s">
        <v>1120</v>
      </c>
      <c r="C163" s="330"/>
      <c r="D163" s="330"/>
      <c r="E163" s="331"/>
    </row>
    <row r="164" spans="2:22" x14ac:dyDescent="0.25">
      <c r="B164" s="332" t="s">
        <v>37</v>
      </c>
      <c r="C164" s="333"/>
      <c r="D164" s="333"/>
      <c r="E164" s="334"/>
    </row>
    <row r="165" spans="2:22" x14ac:dyDescent="0.25">
      <c r="B165" s="163"/>
      <c r="C165" s="164"/>
      <c r="D165" s="164"/>
      <c r="E165" s="165"/>
    </row>
    <row r="166" spans="2:22" x14ac:dyDescent="0.25">
      <c r="B166" s="329" t="s">
        <v>1121</v>
      </c>
      <c r="C166" s="330"/>
      <c r="D166" s="330"/>
      <c r="E166" s="331"/>
    </row>
    <row r="167" spans="2:22" x14ac:dyDescent="0.25">
      <c r="B167" s="332" t="s">
        <v>38</v>
      </c>
      <c r="C167" s="333"/>
      <c r="D167" s="333"/>
      <c r="E167" s="334"/>
    </row>
    <row r="168" spans="2:22" x14ac:dyDescent="0.25">
      <c r="B168" s="163"/>
      <c r="C168" s="164"/>
      <c r="D168" s="164"/>
      <c r="E168" s="165"/>
    </row>
    <row r="169" spans="2:22" x14ac:dyDescent="0.25">
      <c r="B169" s="329"/>
      <c r="C169" s="330"/>
      <c r="D169" s="330"/>
      <c r="E169" s="331"/>
    </row>
    <row r="170" spans="2:22" x14ac:dyDescent="0.25">
      <c r="B170" s="332" t="s">
        <v>39</v>
      </c>
      <c r="C170" s="333"/>
      <c r="D170" s="333"/>
      <c r="E170" s="334"/>
    </row>
    <row r="171" spans="2:22" x14ac:dyDescent="0.25">
      <c r="B171" s="163"/>
      <c r="C171" s="164"/>
      <c r="D171" s="164"/>
      <c r="E171" s="165"/>
    </row>
    <row r="172" spans="2:22" x14ac:dyDescent="0.25">
      <c r="B172" s="335">
        <v>45298</v>
      </c>
      <c r="C172" s="350"/>
      <c r="D172" s="350"/>
      <c r="E172" s="351"/>
    </row>
    <row r="173" spans="2:22" x14ac:dyDescent="0.25">
      <c r="B173" s="332" t="s">
        <v>294</v>
      </c>
      <c r="C173" s="333"/>
      <c r="D173" s="333"/>
      <c r="E173" s="334"/>
    </row>
    <row r="174" spans="2:22" x14ac:dyDescent="0.25">
      <c r="B174" s="329"/>
      <c r="C174" s="330"/>
      <c r="D174" s="330"/>
      <c r="E174" s="331"/>
    </row>
  </sheetData>
  <sheetProtection formatRows="0" insertRows="0" deleteRows="0"/>
  <mergeCells count="25">
    <mergeCell ref="B170:E170"/>
    <mergeCell ref="B172:E172"/>
    <mergeCell ref="B173:E173"/>
    <mergeCell ref="B174:E174"/>
    <mergeCell ref="B163:E163"/>
    <mergeCell ref="B164:E164"/>
    <mergeCell ref="B166:E166"/>
    <mergeCell ref="B167:E167"/>
    <mergeCell ref="B169:E169"/>
    <mergeCell ref="S153:T153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0"/>
  <sheetViews>
    <sheetView showGridLines="0" view="pageBreakPreview" zoomScale="60" zoomScaleNormal="70" workbookViewId="0">
      <pane ySplit="12" topLeftCell="A13" activePane="bottomLeft" state="frozen"/>
      <selection pane="bottomLeft" activeCell="C13" sqref="C13:D21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8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9" t="str">
        <f>'Caratula Resumen'!E16</f>
        <v xml:space="preserve"> ZACATECAS </v>
      </c>
      <c r="Q7" s="359"/>
      <c r="R7" s="359"/>
      <c r="S7" s="13"/>
    </row>
    <row r="8" spans="1:20" s="14" customFormat="1" ht="18.75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345"/>
      <c r="L8" s="179"/>
      <c r="M8" s="179"/>
      <c r="N8" s="179"/>
      <c r="O8" s="179"/>
      <c r="P8" s="358" t="str">
        <f>+'A Y  II D3'!X8</f>
        <v>4to. Trimestre 2024</v>
      </c>
      <c r="Q8" s="358"/>
      <c r="R8" s="358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80"/>
      <c r="B11" s="353" t="s">
        <v>41</v>
      </c>
      <c r="C11" s="363" t="s">
        <v>83</v>
      </c>
      <c r="D11" s="363" t="s">
        <v>43</v>
      </c>
      <c r="E11" s="363" t="s">
        <v>44</v>
      </c>
      <c r="F11" s="353" t="s">
        <v>127</v>
      </c>
      <c r="G11" s="352" t="s">
        <v>46</v>
      </c>
      <c r="H11" s="352"/>
      <c r="I11" s="352"/>
      <c r="J11" s="352"/>
      <c r="K11" s="352"/>
      <c r="L11" s="352"/>
      <c r="M11" s="352"/>
      <c r="N11" s="353" t="s">
        <v>128</v>
      </c>
      <c r="O11" s="353" t="s">
        <v>129</v>
      </c>
      <c r="P11" s="353" t="s">
        <v>130</v>
      </c>
      <c r="Q11" s="353" t="s">
        <v>131</v>
      </c>
      <c r="R11" s="353" t="s">
        <v>132</v>
      </c>
      <c r="S11" s="353" t="s">
        <v>133</v>
      </c>
    </row>
    <row r="12" spans="1:20" ht="38.25" x14ac:dyDescent="0.25">
      <c r="A12" s="380"/>
      <c r="B12" s="353"/>
      <c r="C12" s="365"/>
      <c r="D12" s="365"/>
      <c r="E12" s="365"/>
      <c r="F12" s="35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53"/>
      <c r="O12" s="352"/>
      <c r="P12" s="352"/>
      <c r="Q12" s="352"/>
      <c r="R12" s="353"/>
      <c r="S12" s="353"/>
    </row>
    <row r="13" spans="1:20" x14ac:dyDescent="0.25">
      <c r="B13" s="213" t="s">
        <v>302</v>
      </c>
      <c r="C13" s="322" t="s">
        <v>1036</v>
      </c>
      <c r="D13" s="322" t="s">
        <v>1026</v>
      </c>
      <c r="E13" s="213" t="s">
        <v>1027</v>
      </c>
      <c r="F13" s="213" t="s">
        <v>347</v>
      </c>
      <c r="G13" s="213" t="s">
        <v>307</v>
      </c>
      <c r="H13" s="213" t="s">
        <v>308</v>
      </c>
      <c r="I13" s="213" t="s">
        <v>309</v>
      </c>
      <c r="J13" s="213" t="s">
        <v>310</v>
      </c>
      <c r="K13" s="213" t="s">
        <v>733</v>
      </c>
      <c r="L13" s="308" t="s">
        <v>312</v>
      </c>
      <c r="M13" s="213" t="s">
        <v>1043</v>
      </c>
      <c r="N13" s="213" t="s">
        <v>739</v>
      </c>
      <c r="O13" s="213" t="s">
        <v>765</v>
      </c>
      <c r="P13" s="213" t="s">
        <v>738</v>
      </c>
      <c r="Q13" s="213" t="s">
        <v>741</v>
      </c>
      <c r="R13" s="213" t="s">
        <v>1048</v>
      </c>
      <c r="S13" s="213" t="s">
        <v>993</v>
      </c>
    </row>
    <row r="14" spans="1:20" x14ac:dyDescent="0.25">
      <c r="B14" s="213" t="s">
        <v>302</v>
      </c>
      <c r="C14" s="322" t="s">
        <v>1049</v>
      </c>
      <c r="D14" s="322" t="s">
        <v>1050</v>
      </c>
      <c r="E14" s="213" t="s">
        <v>1051</v>
      </c>
      <c r="F14" s="213" t="s">
        <v>347</v>
      </c>
      <c r="G14" s="213" t="s">
        <v>307</v>
      </c>
      <c r="H14" s="213" t="s">
        <v>308</v>
      </c>
      <c r="I14" s="213" t="s">
        <v>309</v>
      </c>
      <c r="J14" s="213" t="s">
        <v>310</v>
      </c>
      <c r="K14" s="213" t="s">
        <v>325</v>
      </c>
      <c r="L14" s="308" t="s">
        <v>312</v>
      </c>
      <c r="M14" s="213" t="s">
        <v>1052</v>
      </c>
      <c r="N14" s="213" t="s">
        <v>737</v>
      </c>
      <c r="O14" s="213" t="s">
        <v>765</v>
      </c>
      <c r="P14" s="213" t="s">
        <v>738</v>
      </c>
      <c r="Q14" s="213" t="s">
        <v>741</v>
      </c>
      <c r="R14" s="213" t="s">
        <v>1053</v>
      </c>
      <c r="S14" s="213" t="s">
        <v>993</v>
      </c>
    </row>
    <row r="15" spans="1:20" x14ac:dyDescent="0.25">
      <c r="B15" s="213" t="s">
        <v>302</v>
      </c>
      <c r="C15" s="322" t="s">
        <v>1037</v>
      </c>
      <c r="D15" s="322" t="s">
        <v>1028</v>
      </c>
      <c r="E15" s="213" t="s">
        <v>1029</v>
      </c>
      <c r="F15" s="213" t="s">
        <v>347</v>
      </c>
      <c r="G15" s="213" t="s">
        <v>307</v>
      </c>
      <c r="H15" s="213" t="s">
        <v>308</v>
      </c>
      <c r="I15" s="213" t="s">
        <v>309</v>
      </c>
      <c r="J15" s="213" t="s">
        <v>310</v>
      </c>
      <c r="K15" s="213" t="s">
        <v>733</v>
      </c>
      <c r="L15" s="308" t="s">
        <v>312</v>
      </c>
      <c r="M15" s="213" t="s">
        <v>1044</v>
      </c>
      <c r="N15" s="213" t="s">
        <v>739</v>
      </c>
      <c r="O15" s="213" t="s">
        <v>765</v>
      </c>
      <c r="P15" s="213" t="s">
        <v>738</v>
      </c>
      <c r="Q15" s="213" t="s">
        <v>741</v>
      </c>
      <c r="R15" s="213" t="s">
        <v>774</v>
      </c>
      <c r="S15" s="213" t="s">
        <v>993</v>
      </c>
    </row>
    <row r="16" spans="1:20" x14ac:dyDescent="0.25">
      <c r="B16" s="213" t="s">
        <v>302</v>
      </c>
      <c r="C16" s="322" t="s">
        <v>1038</v>
      </c>
      <c r="D16" s="322" t="s">
        <v>1030</v>
      </c>
      <c r="E16" s="213" t="s">
        <v>1031</v>
      </c>
      <c r="F16" s="213" t="s">
        <v>347</v>
      </c>
      <c r="G16" s="213" t="s">
        <v>307</v>
      </c>
      <c r="H16" s="213" t="s">
        <v>308</v>
      </c>
      <c r="I16" s="213" t="s">
        <v>309</v>
      </c>
      <c r="J16" s="213" t="s">
        <v>310</v>
      </c>
      <c r="K16" s="213" t="s">
        <v>733</v>
      </c>
      <c r="L16" s="308" t="s">
        <v>312</v>
      </c>
      <c r="M16" s="213" t="s">
        <v>1045</v>
      </c>
      <c r="N16" s="213" t="s">
        <v>739</v>
      </c>
      <c r="O16" s="213" t="s">
        <v>765</v>
      </c>
      <c r="P16" s="213" t="s">
        <v>738</v>
      </c>
      <c r="Q16" s="213" t="s">
        <v>741</v>
      </c>
      <c r="R16" s="213" t="s">
        <v>1054</v>
      </c>
      <c r="S16" s="213" t="s">
        <v>993</v>
      </c>
    </row>
    <row r="17" spans="2:19" x14ac:dyDescent="0.25">
      <c r="B17" s="213" t="s">
        <v>302</v>
      </c>
      <c r="C17" s="322" t="s">
        <v>1039</v>
      </c>
      <c r="D17" s="322" t="s">
        <v>1032</v>
      </c>
      <c r="E17" s="213" t="s">
        <v>1033</v>
      </c>
      <c r="F17" s="213" t="s">
        <v>347</v>
      </c>
      <c r="G17" s="213" t="s">
        <v>307</v>
      </c>
      <c r="H17" s="213" t="s">
        <v>308</v>
      </c>
      <c r="I17" s="213" t="s">
        <v>309</v>
      </c>
      <c r="J17" s="213" t="s">
        <v>310</v>
      </c>
      <c r="K17" s="213" t="s">
        <v>733</v>
      </c>
      <c r="L17" s="308" t="s">
        <v>312</v>
      </c>
      <c r="M17" s="213" t="s">
        <v>1046</v>
      </c>
      <c r="N17" s="213" t="s">
        <v>739</v>
      </c>
      <c r="O17" s="213" t="s">
        <v>765</v>
      </c>
      <c r="P17" s="213" t="s">
        <v>738</v>
      </c>
      <c r="Q17" s="213" t="s">
        <v>741</v>
      </c>
      <c r="R17" s="213" t="s">
        <v>774</v>
      </c>
      <c r="S17" s="213" t="s">
        <v>993</v>
      </c>
    </row>
    <row r="18" spans="2:19" x14ac:dyDescent="0.25">
      <c r="B18" s="213" t="s">
        <v>302</v>
      </c>
      <c r="C18" s="322" t="s">
        <v>1040</v>
      </c>
      <c r="D18" s="322" t="s">
        <v>1034</v>
      </c>
      <c r="E18" s="213" t="s">
        <v>1035</v>
      </c>
      <c r="F18" s="213" t="s">
        <v>347</v>
      </c>
      <c r="G18" s="213" t="s">
        <v>307</v>
      </c>
      <c r="H18" s="213" t="s">
        <v>308</v>
      </c>
      <c r="I18" s="213" t="s">
        <v>309</v>
      </c>
      <c r="J18" s="213" t="s">
        <v>310</v>
      </c>
      <c r="K18" s="213" t="s">
        <v>734</v>
      </c>
      <c r="L18" s="308" t="s">
        <v>312</v>
      </c>
      <c r="M18" s="213" t="s">
        <v>969</v>
      </c>
      <c r="N18" s="213" t="s">
        <v>737</v>
      </c>
      <c r="O18" s="213" t="s">
        <v>750</v>
      </c>
      <c r="P18" s="213" t="s">
        <v>738</v>
      </c>
      <c r="Q18" s="213" t="s">
        <v>347</v>
      </c>
      <c r="R18" s="213" t="s">
        <v>1055</v>
      </c>
      <c r="S18" s="213" t="s">
        <v>993</v>
      </c>
    </row>
    <row r="19" spans="2:19" x14ac:dyDescent="0.25">
      <c r="B19" s="213" t="s">
        <v>302</v>
      </c>
      <c r="C19" s="322" t="s">
        <v>389</v>
      </c>
      <c r="D19" s="322" t="s">
        <v>390</v>
      </c>
      <c r="E19" s="213" t="s">
        <v>391</v>
      </c>
      <c r="F19" s="213" t="s">
        <v>347</v>
      </c>
      <c r="G19" s="213" t="s">
        <v>307</v>
      </c>
      <c r="H19" s="213" t="s">
        <v>308</v>
      </c>
      <c r="I19" s="213" t="s">
        <v>309</v>
      </c>
      <c r="J19" s="213" t="s">
        <v>310</v>
      </c>
      <c r="K19" s="213" t="s">
        <v>729</v>
      </c>
      <c r="L19" s="308" t="s">
        <v>312</v>
      </c>
      <c r="M19" s="213" t="s">
        <v>930</v>
      </c>
      <c r="N19" s="213" t="s">
        <v>740</v>
      </c>
      <c r="O19" s="213" t="s">
        <v>342</v>
      </c>
      <c r="P19" s="213" t="s">
        <v>738</v>
      </c>
      <c r="Q19" s="213" t="s">
        <v>741</v>
      </c>
      <c r="R19" s="213" t="s">
        <v>1056</v>
      </c>
      <c r="S19" s="213" t="s">
        <v>1057</v>
      </c>
    </row>
    <row r="20" spans="2:19" x14ac:dyDescent="0.25">
      <c r="B20" s="213" t="s">
        <v>302</v>
      </c>
      <c r="C20" s="322" t="s">
        <v>626</v>
      </c>
      <c r="D20" s="322" t="s">
        <v>627</v>
      </c>
      <c r="E20" s="213" t="s">
        <v>628</v>
      </c>
      <c r="F20" s="213" t="s">
        <v>347</v>
      </c>
      <c r="G20" s="213" t="s">
        <v>307</v>
      </c>
      <c r="H20" s="213" t="s">
        <v>308</v>
      </c>
      <c r="I20" s="213" t="s">
        <v>309</v>
      </c>
      <c r="J20" s="213" t="s">
        <v>310</v>
      </c>
      <c r="K20" s="213" t="s">
        <v>722</v>
      </c>
      <c r="L20" s="308" t="s">
        <v>312</v>
      </c>
      <c r="M20" s="213" t="s">
        <v>954</v>
      </c>
      <c r="N20" s="213" t="s">
        <v>740</v>
      </c>
      <c r="O20" s="213" t="s">
        <v>754</v>
      </c>
      <c r="P20" s="213" t="s">
        <v>738</v>
      </c>
      <c r="Q20" s="213" t="s">
        <v>755</v>
      </c>
      <c r="R20" s="213" t="s">
        <v>1048</v>
      </c>
      <c r="S20" s="213" t="s">
        <v>993</v>
      </c>
    </row>
    <row r="21" spans="2:19" x14ac:dyDescent="0.25">
      <c r="B21" s="213" t="s">
        <v>302</v>
      </c>
      <c r="C21" s="322" t="s">
        <v>688</v>
      </c>
      <c r="D21" s="322" t="s">
        <v>689</v>
      </c>
      <c r="E21" s="213" t="s">
        <v>690</v>
      </c>
      <c r="F21" s="213" t="s">
        <v>347</v>
      </c>
      <c r="G21" s="213" t="s">
        <v>307</v>
      </c>
      <c r="H21" s="213" t="s">
        <v>308</v>
      </c>
      <c r="I21" s="213" t="s">
        <v>309</v>
      </c>
      <c r="J21" s="213" t="s">
        <v>310</v>
      </c>
      <c r="K21" s="213" t="s">
        <v>734</v>
      </c>
      <c r="L21" s="308" t="s">
        <v>312</v>
      </c>
      <c r="M21" s="213" t="s">
        <v>969</v>
      </c>
      <c r="N21" s="213" t="s">
        <v>738</v>
      </c>
      <c r="O21" s="213" t="s">
        <v>750</v>
      </c>
      <c r="P21" s="213" t="s">
        <v>738</v>
      </c>
      <c r="Q21" s="213" t="s">
        <v>755</v>
      </c>
      <c r="R21" s="213" t="s">
        <v>1048</v>
      </c>
      <c r="S21" s="213" t="s">
        <v>993</v>
      </c>
    </row>
    <row r="22" spans="2:19" x14ac:dyDescent="0.25">
      <c r="B22" s="379" t="s">
        <v>68</v>
      </c>
      <c r="E22" s="78"/>
      <c r="F22" s="78"/>
      <c r="G22" s="80"/>
      <c r="H22" s="81"/>
      <c r="I22" s="79"/>
      <c r="J22" s="79"/>
      <c r="K22" s="24" t="s">
        <v>69</v>
      </c>
      <c r="L22" s="25"/>
      <c r="M22" s="200">
        <f>COUNTA(M13:M21)</f>
        <v>9</v>
      </c>
      <c r="N22" s="81"/>
      <c r="O22" s="79"/>
      <c r="P22" s="53"/>
      <c r="Q22" s="53"/>
      <c r="R22" s="92"/>
      <c r="S22" s="82"/>
    </row>
    <row r="23" spans="2:19" x14ac:dyDescent="0.25">
      <c r="B23" s="379"/>
      <c r="C23" s="200">
        <f>COUNTA(C13:C22)</f>
        <v>9</v>
      </c>
      <c r="D23" s="79"/>
      <c r="E23" s="78"/>
      <c r="F23" s="78"/>
      <c r="G23" s="80"/>
      <c r="H23" s="81"/>
      <c r="I23" s="79"/>
      <c r="J23" s="79"/>
      <c r="K23" s="79"/>
      <c r="L23" s="79"/>
      <c r="M23" s="79"/>
      <c r="N23" s="81"/>
      <c r="O23" s="79"/>
      <c r="P23" s="30"/>
      <c r="Q23" s="30"/>
      <c r="R23" s="30"/>
      <c r="S23" s="82"/>
    </row>
    <row r="24" spans="2:19" x14ac:dyDescent="0.25">
      <c r="B24" s="77"/>
      <c r="C24" s="78"/>
      <c r="D24" s="79"/>
      <c r="E24" s="78"/>
      <c r="F24" s="78"/>
      <c r="G24" s="80"/>
      <c r="H24" s="81"/>
      <c r="I24" s="79"/>
      <c r="J24" s="79"/>
      <c r="K24" s="79"/>
      <c r="L24" s="79"/>
      <c r="M24" s="79"/>
      <c r="N24" s="81"/>
      <c r="O24" s="79"/>
      <c r="P24" s="24"/>
      <c r="Q24" s="24"/>
      <c r="R24" s="24"/>
      <c r="S24" s="93"/>
    </row>
    <row r="25" spans="2:19" x14ac:dyDescent="0.25">
      <c r="B25" s="83"/>
      <c r="C25" s="84"/>
      <c r="D25" s="85"/>
      <c r="E25" s="94"/>
      <c r="F25" s="84"/>
      <c r="G25" s="86"/>
      <c r="H25" s="87"/>
      <c r="I25" s="85"/>
      <c r="J25" s="85"/>
      <c r="K25" s="85"/>
      <c r="L25" s="85"/>
      <c r="M25" s="85"/>
      <c r="N25" s="87"/>
      <c r="O25" s="85"/>
      <c r="P25" s="87"/>
      <c r="Q25" s="87"/>
      <c r="R25" s="88"/>
      <c r="S25" s="89"/>
    </row>
    <row r="26" spans="2:19" x14ac:dyDescent="0.25">
      <c r="B26" s="28" t="s">
        <v>134</v>
      </c>
      <c r="C26" s="30"/>
      <c r="D26" s="30"/>
      <c r="E26" s="95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2:19" x14ac:dyDescent="0.25">
      <c r="B27" s="30"/>
      <c r="C27" s="30"/>
      <c r="D27" s="30"/>
      <c r="E27" s="95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2:19" x14ac:dyDescent="0.25">
      <c r="B28" s="170"/>
      <c r="C28" s="171"/>
      <c r="D28" s="172"/>
    </row>
    <row r="29" spans="2:19" x14ac:dyDescent="0.25">
      <c r="B29" s="329" t="s">
        <v>1120</v>
      </c>
      <c r="C29" s="330"/>
      <c r="D29" s="331"/>
    </row>
    <row r="30" spans="2:19" x14ac:dyDescent="0.25">
      <c r="B30" s="332" t="s">
        <v>37</v>
      </c>
      <c r="C30" s="333"/>
      <c r="D30" s="334"/>
    </row>
    <row r="31" spans="2:19" x14ac:dyDescent="0.25">
      <c r="B31" s="163"/>
      <c r="C31" s="164"/>
      <c r="D31" s="165"/>
    </row>
    <row r="32" spans="2:19" x14ac:dyDescent="0.25">
      <c r="B32" s="329" t="s">
        <v>1121</v>
      </c>
      <c r="C32" s="330"/>
      <c r="D32" s="331"/>
    </row>
    <row r="33" spans="2:4" x14ac:dyDescent="0.25">
      <c r="B33" s="332" t="s">
        <v>38</v>
      </c>
      <c r="C33" s="333"/>
      <c r="D33" s="334"/>
    </row>
    <row r="34" spans="2:4" x14ac:dyDescent="0.25">
      <c r="B34" s="163"/>
      <c r="C34" s="164"/>
      <c r="D34" s="165"/>
    </row>
    <row r="35" spans="2:4" x14ac:dyDescent="0.25">
      <c r="B35" s="329"/>
      <c r="C35" s="330"/>
      <c r="D35" s="331"/>
    </row>
    <row r="36" spans="2:4" x14ac:dyDescent="0.25">
      <c r="B36" s="332" t="s">
        <v>39</v>
      </c>
      <c r="C36" s="333"/>
      <c r="D36" s="334"/>
    </row>
    <row r="37" spans="2:4" x14ac:dyDescent="0.25">
      <c r="B37" s="163"/>
      <c r="C37" s="164"/>
      <c r="D37" s="165"/>
    </row>
    <row r="38" spans="2:4" x14ac:dyDescent="0.25">
      <c r="B38" s="335">
        <v>45298</v>
      </c>
      <c r="C38" s="350"/>
      <c r="D38" s="351"/>
    </row>
    <row r="39" spans="2:4" x14ac:dyDescent="0.25">
      <c r="B39" s="332" t="s">
        <v>294</v>
      </c>
      <c r="C39" s="333"/>
      <c r="D39" s="334"/>
    </row>
    <row r="40" spans="2:4" x14ac:dyDescent="0.25">
      <c r="B40" s="166"/>
      <c r="C40" s="167"/>
      <c r="D40" s="168"/>
    </row>
  </sheetData>
  <sheetProtection insertRows="0" deleteRows="0" autoFilter="0"/>
  <mergeCells count="25">
    <mergeCell ref="B35:D35"/>
    <mergeCell ref="B36:D36"/>
    <mergeCell ref="B38:D38"/>
    <mergeCell ref="B39:D39"/>
    <mergeCell ref="S11:S12"/>
    <mergeCell ref="P11:P12"/>
    <mergeCell ref="Q11:Q12"/>
    <mergeCell ref="R11:R12"/>
    <mergeCell ref="B29:D29"/>
    <mergeCell ref="B30:D30"/>
    <mergeCell ref="B32:D32"/>
    <mergeCell ref="B33:D33"/>
    <mergeCell ref="F11:F12"/>
    <mergeCell ref="G11:M11"/>
    <mergeCell ref="N11:N12"/>
    <mergeCell ref="O11:O12"/>
    <mergeCell ref="B22:B23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view="pageBreakPreview" zoomScale="60" zoomScaleNormal="70" workbookViewId="0">
      <pane ySplit="12" topLeftCell="A13" activePane="bottomLeft" state="frozen"/>
      <selection pane="bottomLeft" activeCell="B40" sqref="B40:D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59" t="str">
        <f>'Caratula Resumen'!E16</f>
        <v xml:space="preserve"> ZACATECAS </v>
      </c>
      <c r="O7" s="359"/>
      <c r="P7" s="359"/>
      <c r="Q7" s="13"/>
    </row>
    <row r="8" spans="1:223" ht="18.75" x14ac:dyDescent="0.3">
      <c r="B8" s="344" t="str">
        <f>'Caratula Resumen'!E17</f>
        <v>Fondo de Aportaciones para la Educación Tecnológica y de Adultos/Colegio Nacional de Educación Profesional Técnica (FAETA/CONALEP)</v>
      </c>
      <c r="C8" s="345"/>
      <c r="D8" s="345"/>
      <c r="E8" s="345"/>
      <c r="F8" s="345"/>
      <c r="G8" s="345"/>
      <c r="H8" s="345"/>
      <c r="I8" s="345"/>
      <c r="J8" s="345"/>
      <c r="K8" s="179"/>
      <c r="L8" s="179"/>
      <c r="M8" s="184"/>
      <c r="N8" s="389" t="str">
        <f>'Caratula Resumen'!E18</f>
        <v>4to. Trimestre 2024</v>
      </c>
      <c r="O8" s="389"/>
      <c r="P8" s="389"/>
      <c r="Q8" s="185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83"/>
      <c r="B11" s="353" t="s">
        <v>41</v>
      </c>
      <c r="C11" s="381" t="s">
        <v>42</v>
      </c>
      <c r="D11" s="381" t="s">
        <v>43</v>
      </c>
      <c r="E11" s="381" t="s">
        <v>74</v>
      </c>
      <c r="F11" s="363" t="s">
        <v>114</v>
      </c>
      <c r="G11" s="381" t="s">
        <v>136</v>
      </c>
      <c r="H11" s="384" t="s">
        <v>137</v>
      </c>
      <c r="I11" s="385"/>
      <c r="J11" s="385"/>
      <c r="K11" s="385"/>
      <c r="L11" s="385"/>
      <c r="M11" s="385"/>
      <c r="N11" s="386"/>
      <c r="O11" s="387" t="s">
        <v>138</v>
      </c>
      <c r="P11" s="388"/>
      <c r="Q11" s="381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83"/>
      <c r="B12" s="353"/>
      <c r="C12" s="382"/>
      <c r="D12" s="382"/>
      <c r="E12" s="382"/>
      <c r="F12" s="365"/>
      <c r="G12" s="382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8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297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9"/>
      <c r="P13" s="300"/>
      <c r="Q13" s="213"/>
    </row>
    <row r="14" spans="1:223" ht="17.25" customHeight="1" x14ac:dyDescent="0.25">
      <c r="B14" s="297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9"/>
      <c r="P14" s="300"/>
      <c r="Q14" s="213"/>
    </row>
    <row r="15" spans="1:223" ht="17.25" customHeight="1" x14ac:dyDescent="0.25">
      <c r="B15" s="297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9"/>
      <c r="P15" s="300"/>
      <c r="Q15" s="213"/>
    </row>
    <row r="16" spans="1:223" ht="17.25" customHeight="1" x14ac:dyDescent="0.25">
      <c r="B16" s="297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9"/>
      <c r="P16" s="300"/>
      <c r="Q16" s="213"/>
    </row>
    <row r="17" spans="2:17" ht="17.25" customHeight="1" x14ac:dyDescent="0.25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9"/>
      <c r="P17" s="300"/>
      <c r="Q17" s="213"/>
    </row>
    <row r="18" spans="2:17" ht="17.2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9"/>
      <c r="P18" s="300"/>
      <c r="Q18" s="213"/>
    </row>
    <row r="19" spans="2:17" ht="17.25" customHeight="1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9"/>
      <c r="P19" s="300"/>
      <c r="Q19" s="213"/>
    </row>
    <row r="20" spans="2:17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</row>
    <row r="21" spans="2:17" s="189" customFormat="1" x14ac:dyDescent="0.25"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</row>
    <row r="22" spans="2:17" s="189" customFormat="1" x14ac:dyDescent="0.25"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</row>
    <row r="23" spans="2:17" s="189" customFormat="1" x14ac:dyDescent="0.25"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</row>
    <row r="24" spans="2:17" x14ac:dyDescent="0.25">
      <c r="B24" s="301" t="s">
        <v>68</v>
      </c>
      <c r="C24" s="302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2">
        <v>0</v>
      </c>
      <c r="O24" s="119"/>
      <c r="P24" s="303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57"/>
      <c r="O26" s="357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29" t="s">
        <v>1120</v>
      </c>
      <c r="C34" s="330"/>
      <c r="D34" s="331"/>
    </row>
    <row r="35" spans="2:4" x14ac:dyDescent="0.25">
      <c r="B35" s="332" t="s">
        <v>37</v>
      </c>
      <c r="C35" s="333"/>
      <c r="D35" s="334"/>
    </row>
    <row r="36" spans="2:4" x14ac:dyDescent="0.25">
      <c r="B36" s="163"/>
      <c r="C36" s="164"/>
      <c r="D36" s="165"/>
    </row>
    <row r="37" spans="2:4" x14ac:dyDescent="0.25">
      <c r="B37" s="329" t="s">
        <v>1121</v>
      </c>
      <c r="C37" s="330"/>
      <c r="D37" s="331"/>
    </row>
    <row r="38" spans="2:4" x14ac:dyDescent="0.25">
      <c r="B38" s="332" t="s">
        <v>38</v>
      </c>
      <c r="C38" s="333"/>
      <c r="D38" s="334"/>
    </row>
    <row r="39" spans="2:4" x14ac:dyDescent="0.25">
      <c r="B39" s="163"/>
      <c r="C39" s="164"/>
      <c r="D39" s="165"/>
    </row>
    <row r="40" spans="2:4" x14ac:dyDescent="0.25">
      <c r="B40" s="329"/>
      <c r="C40" s="330"/>
      <c r="D40" s="331"/>
    </row>
    <row r="41" spans="2:4" x14ac:dyDescent="0.25">
      <c r="B41" s="332" t="s">
        <v>39</v>
      </c>
      <c r="C41" s="333"/>
      <c r="D41" s="334"/>
    </row>
    <row r="42" spans="2:4" x14ac:dyDescent="0.25">
      <c r="B42" s="163"/>
      <c r="C42" s="164"/>
      <c r="D42" s="165"/>
    </row>
    <row r="43" spans="2:4" x14ac:dyDescent="0.25">
      <c r="B43" s="335">
        <v>45298</v>
      </c>
      <c r="C43" s="350"/>
      <c r="D43" s="351"/>
    </row>
    <row r="44" spans="2:4" x14ac:dyDescent="0.25">
      <c r="B44" s="332" t="s">
        <v>294</v>
      </c>
      <c r="C44" s="333"/>
      <c r="D44" s="334"/>
    </row>
    <row r="45" spans="2:4" x14ac:dyDescent="0.25">
      <c r="B45" s="166"/>
      <c r="C45" s="167"/>
      <c r="D45" s="168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view="pageBreakPreview" zoomScale="60" zoomScaleNormal="64" workbookViewId="0">
      <pane ySplit="13" topLeftCell="A14" activePane="bottomLeft" state="frozen"/>
      <selection pane="bottomLeft" activeCell="B39" sqref="B39:D39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142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390" t="str">
        <f>'Caratula Resumen'!E16</f>
        <v xml:space="preserve"> ZACATECAS </v>
      </c>
      <c r="P8" s="390"/>
      <c r="Q8" s="390"/>
      <c r="R8" s="13"/>
    </row>
    <row r="9" spans="1:253" ht="21" x14ac:dyDescent="0.35">
      <c r="B9" s="366" t="str">
        <f>'Caratula Resumen'!E17</f>
        <v>Fondo de Aportaciones para la Educación Tecnológica y de Adultos/Colegio Nacional de Educación Profesional Técnica (FAETA/CONALEP)</v>
      </c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188"/>
      <c r="N9" s="188"/>
      <c r="O9" s="394" t="str">
        <f>'Caratula Resumen'!E18</f>
        <v>4to. Trimestre 2024</v>
      </c>
      <c r="P9" s="394"/>
      <c r="Q9" s="394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53" t="s">
        <v>41</v>
      </c>
      <c r="C12" s="392" t="s">
        <v>42</v>
      </c>
      <c r="D12" s="392" t="s">
        <v>43</v>
      </c>
      <c r="E12" s="392" t="s">
        <v>74</v>
      </c>
      <c r="F12" s="353" t="s">
        <v>45</v>
      </c>
      <c r="G12" s="393" t="s">
        <v>46</v>
      </c>
      <c r="H12" s="393"/>
      <c r="I12" s="393"/>
      <c r="J12" s="393"/>
      <c r="K12" s="393"/>
      <c r="L12" s="393"/>
      <c r="M12" s="393"/>
      <c r="N12" s="392" t="s">
        <v>75</v>
      </c>
      <c r="O12" s="392"/>
      <c r="P12" s="392" t="s">
        <v>143</v>
      </c>
      <c r="Q12" s="392" t="s">
        <v>144</v>
      </c>
      <c r="R12" s="353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53"/>
      <c r="C13" s="392"/>
      <c r="D13" s="392"/>
      <c r="E13" s="392"/>
      <c r="F13" s="35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92"/>
      <c r="Q13" s="392"/>
      <c r="R13" s="353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</row>
    <row r="15" spans="1:253" s="189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</row>
    <row r="16" spans="1:253" s="189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</row>
    <row r="17" spans="2:18" s="189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</row>
    <row r="18" spans="2:18" s="189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</row>
    <row r="19" spans="2:18" s="189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</row>
    <row r="20" spans="2:18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</row>
    <row r="21" spans="2:18" s="189" customFormat="1" x14ac:dyDescent="0.25"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</row>
    <row r="22" spans="2:18" s="189" customFormat="1" x14ac:dyDescent="0.25"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</row>
    <row r="23" spans="2:18" s="189" customFormat="1" x14ac:dyDescent="0.25"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</row>
    <row r="24" spans="2:18" s="189" customFormat="1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</row>
    <row r="25" spans="2:18" x14ac:dyDescent="0.25">
      <c r="B25" s="71" t="s">
        <v>68</v>
      </c>
      <c r="C25" s="194"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4">
        <v>0</v>
      </c>
      <c r="N25" s="357" t="s">
        <v>5</v>
      </c>
      <c r="O25" s="357"/>
      <c r="P25" s="201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57" t="s">
        <v>6</v>
      </c>
      <c r="O27" s="357"/>
      <c r="P27" s="357"/>
      <c r="Q27" s="202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0"/>
      <c r="C32" s="171"/>
      <c r="D32" s="172"/>
    </row>
    <row r="33" spans="2:4" x14ac:dyDescent="0.25">
      <c r="B33" s="329" t="s">
        <v>1120</v>
      </c>
      <c r="C33" s="330"/>
      <c r="D33" s="331"/>
    </row>
    <row r="34" spans="2:4" x14ac:dyDescent="0.25">
      <c r="B34" s="332" t="s">
        <v>37</v>
      </c>
      <c r="C34" s="333"/>
      <c r="D34" s="334"/>
    </row>
    <row r="35" spans="2:4" x14ac:dyDescent="0.25">
      <c r="B35" s="163"/>
      <c r="C35" s="164"/>
      <c r="D35" s="165"/>
    </row>
    <row r="36" spans="2:4" x14ac:dyDescent="0.25">
      <c r="B36" s="329" t="s">
        <v>1121</v>
      </c>
      <c r="C36" s="330"/>
      <c r="D36" s="331"/>
    </row>
    <row r="37" spans="2:4" x14ac:dyDescent="0.25">
      <c r="B37" s="332" t="s">
        <v>38</v>
      </c>
      <c r="C37" s="333"/>
      <c r="D37" s="334"/>
    </row>
    <row r="38" spans="2:4" x14ac:dyDescent="0.25">
      <c r="B38" s="163"/>
      <c r="C38" s="164"/>
      <c r="D38" s="165"/>
    </row>
    <row r="39" spans="2:4" x14ac:dyDescent="0.25">
      <c r="B39" s="329"/>
      <c r="C39" s="330"/>
      <c r="D39" s="331"/>
    </row>
    <row r="40" spans="2:4" x14ac:dyDescent="0.25">
      <c r="B40" s="332" t="s">
        <v>39</v>
      </c>
      <c r="C40" s="333"/>
      <c r="D40" s="334"/>
    </row>
    <row r="41" spans="2:4" x14ac:dyDescent="0.25">
      <c r="B41" s="163"/>
      <c r="C41" s="164"/>
      <c r="D41" s="165"/>
    </row>
    <row r="42" spans="2:4" x14ac:dyDescent="0.25">
      <c r="B42" s="335">
        <v>45298</v>
      </c>
      <c r="C42" s="350"/>
      <c r="D42" s="351"/>
    </row>
    <row r="43" spans="2:4" x14ac:dyDescent="0.25">
      <c r="B43" s="332" t="s">
        <v>294</v>
      </c>
      <c r="C43" s="333"/>
      <c r="D43" s="334"/>
    </row>
    <row r="44" spans="2:4" x14ac:dyDescent="0.25">
      <c r="B44" s="166"/>
      <c r="C44" s="167"/>
      <c r="D44" s="168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24</vt:i4>
      </vt:variant>
    </vt:vector>
  </HeadingPairs>
  <TitlesOfParts>
    <vt:vector size="4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H!Área_de_impresión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2025-01-07T15:30:04Z</cp:lastPrinted>
  <dcterms:created xsi:type="dcterms:W3CDTF">2016-05-27T20:23:57Z</dcterms:created>
  <dcterms:modified xsi:type="dcterms:W3CDTF">2025-01-21T17:09:55Z</dcterms:modified>
</cp:coreProperties>
</file>