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unezb\Desktop\TITULO V 1ER TRIMESTRE 2024\"/>
    </mc:Choice>
  </mc:AlternateContent>
  <xr:revisionPtr revIDLastSave="0" documentId="13_ncr:1_{993521B2-7A99-47E1-9D69-8B3D77CDD5B4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1ER. TRIMESTRE 2018 " sheetId="10" state="hidden" r:id="rId1"/>
    <sheet name="SEDUVOT O" sheetId="7" state="hidden" r:id="rId2"/>
    <sheet name="SEDESOL " sheetId="16" r:id="rId3"/>
    <sheet name="SEDUVOT " sheetId="15" r:id="rId4"/>
    <sheet name="Hoja1" sheetId="9" state="hidden" r:id="rId5"/>
  </sheets>
  <definedNames>
    <definedName name="_xlnm._FilterDatabase" localSheetId="0" hidden="1">'1ER. TRIMESTRE 2018 '!$A$9:$N$25</definedName>
    <definedName name="_xlnm._FilterDatabase" localSheetId="2" hidden="1">'SEDESOL '!$A$11:$M$11</definedName>
    <definedName name="_xlnm._FilterDatabase" localSheetId="3" hidden="1">'SEDUVOT '!$A$11:$M$11</definedName>
    <definedName name="_xlnm._FilterDatabase" localSheetId="1" hidden="1">'SEDUVOT O'!$A$16:$M$33</definedName>
    <definedName name="_xlnm.Print_Area" localSheetId="0">'1ER. TRIMESTRE 2018 '!$A$3:$I$25</definedName>
    <definedName name="_xlnm.Print_Area" localSheetId="2">'SEDESOL '!$A$1:$I$30</definedName>
    <definedName name="_xlnm.Print_Area" localSheetId="3">'SEDUVOT '!$A$1:$I$346</definedName>
    <definedName name="_xlnm.Print_Area" localSheetId="1">'SEDUVOT O'!$A$1:$I$72</definedName>
    <definedName name="_xlnm.Print_Titles" localSheetId="2">'SEDESOL '!$1:$11</definedName>
    <definedName name="_xlnm.Print_Titles" localSheetId="3">'SEDUVOT '!$1:$11</definedName>
    <definedName name="_xlnm.Print_Titles" localSheetId="1">'SEDUVOT O'!$1:$16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6" l="1"/>
  <c r="I20" i="16"/>
  <c r="I340" i="15" l="1"/>
  <c r="H340" i="15"/>
  <c r="B340" i="15"/>
  <c r="B20" i="16"/>
  <c r="B24" i="16"/>
  <c r="B26" i="16" l="1"/>
  <c r="G13" i="7" l="1"/>
  <c r="H19" i="7"/>
  <c r="I19" i="7"/>
  <c r="H20" i="7"/>
  <c r="I20" i="7"/>
  <c r="H21" i="7"/>
  <c r="I21" i="7"/>
  <c r="H22" i="7"/>
  <c r="I22" i="7"/>
  <c r="H23" i="7"/>
  <c r="I23" i="7"/>
  <c r="H24" i="7"/>
  <c r="H70" i="7" s="1"/>
  <c r="I24" i="7"/>
  <c r="H25" i="7"/>
  <c r="I25" i="7"/>
  <c r="H26" i="7"/>
  <c r="I26" i="7"/>
  <c r="H27" i="7"/>
  <c r="I27" i="7"/>
  <c r="H28" i="7"/>
  <c r="I28" i="7"/>
  <c r="H29" i="7"/>
  <c r="I29" i="7"/>
  <c r="H30" i="7"/>
  <c r="I30" i="7"/>
  <c r="H31" i="7"/>
  <c r="I31" i="7"/>
  <c r="H32" i="7"/>
  <c r="I32" i="7"/>
  <c r="H33" i="7"/>
  <c r="I33" i="7"/>
  <c r="H34" i="7"/>
  <c r="I34" i="7"/>
  <c r="H35" i="7"/>
  <c r="I35" i="7"/>
  <c r="H36" i="7"/>
  <c r="I36" i="7"/>
  <c r="H37" i="7"/>
  <c r="I37" i="7"/>
  <c r="H39" i="7"/>
  <c r="I39" i="7"/>
  <c r="H40" i="7"/>
  <c r="I40" i="7"/>
  <c r="H41" i="7"/>
  <c r="I41" i="7"/>
  <c r="H42" i="7"/>
  <c r="I42" i="7"/>
  <c r="H43" i="7"/>
  <c r="I43" i="7"/>
  <c r="H44" i="7"/>
  <c r="I44" i="7"/>
  <c r="H45" i="7"/>
  <c r="I45" i="7"/>
  <c r="H46" i="7"/>
  <c r="I46" i="7"/>
  <c r="H47" i="7"/>
  <c r="I47" i="7"/>
  <c r="H48" i="7"/>
  <c r="I48" i="7"/>
  <c r="H49" i="7"/>
  <c r="I49" i="7"/>
  <c r="H50" i="7"/>
  <c r="I50" i="7"/>
  <c r="H51" i="7"/>
  <c r="I51" i="7"/>
  <c r="H52" i="7"/>
  <c r="I52" i="7"/>
  <c r="H53" i="7"/>
  <c r="I53" i="7"/>
  <c r="H54" i="7"/>
  <c r="I54" i="7"/>
  <c r="H55" i="7"/>
  <c r="I55" i="7"/>
  <c r="H56" i="7"/>
  <c r="I56" i="7"/>
  <c r="H57" i="7"/>
  <c r="I57" i="7"/>
  <c r="H58" i="7"/>
  <c r="I58" i="7"/>
  <c r="H59" i="7"/>
  <c r="I59" i="7"/>
  <c r="H61" i="7"/>
  <c r="I61" i="7"/>
  <c r="H62" i="7"/>
  <c r="I62" i="7"/>
  <c r="H63" i="7"/>
  <c r="I63" i="7"/>
  <c r="H64" i="7"/>
  <c r="I64" i="7"/>
  <c r="H65" i="7"/>
  <c r="I65" i="7"/>
  <c r="H66" i="7"/>
  <c r="I66" i="7"/>
  <c r="H67" i="7"/>
  <c r="I67" i="7"/>
  <c r="H68" i="7"/>
  <c r="I68" i="7"/>
  <c r="H69" i="7"/>
  <c r="I69" i="7"/>
  <c r="I18" i="7"/>
  <c r="H18" i="7"/>
  <c r="F70" i="7"/>
  <c r="B70" i="7"/>
  <c r="I10" i="10"/>
  <c r="H10" i="10"/>
  <c r="E3" i="9"/>
  <c r="I70" i="7" l="1"/>
</calcChain>
</file>

<file path=xl/sharedStrings.xml><?xml version="1.0" encoding="utf-8"?>
<sst xmlns="http://schemas.openxmlformats.org/spreadsheetml/2006/main" count="2003" uniqueCount="656">
  <si>
    <t>Entidad</t>
  </si>
  <si>
    <t>Municipio</t>
  </si>
  <si>
    <t>Localidad</t>
  </si>
  <si>
    <t>Metas</t>
  </si>
  <si>
    <t>Beneficiarios</t>
  </si>
  <si>
    <t>Monto que reciben el FISE:</t>
  </si>
  <si>
    <t>Mujeres</t>
  </si>
  <si>
    <t>Hombres</t>
  </si>
  <si>
    <t>Ubicación</t>
  </si>
  <si>
    <t>Costo</t>
  </si>
  <si>
    <t>Obra o Acción a Realizar</t>
  </si>
  <si>
    <t>Montos que Reciben, Obras y Acciones a Realizar con el FISE</t>
  </si>
  <si>
    <t> datos para la generación de las Líneas de Captura de los reintegros al Presupuesto de Egresos de la Federación (capital), correspondientes a los recursos de los Fondos de Aportaciones Federales del Ramo 33</t>
  </si>
  <si>
    <t>OBRAS DE MEJORAMIENTO DE VIVIENDA</t>
  </si>
  <si>
    <t>ZACATECAS</t>
  </si>
  <si>
    <t>VARIOS</t>
  </si>
  <si>
    <t>VIVIENDAS</t>
  </si>
  <si>
    <t>VARIAS</t>
  </si>
  <si>
    <t>VIVIENDA</t>
  </si>
  <si>
    <t>APOZOL</t>
  </si>
  <si>
    <t>APULCO</t>
  </si>
  <si>
    <t>ATOLINGA</t>
  </si>
  <si>
    <t>CAÑITAS DE FELIPE PESCADOR</t>
  </si>
  <si>
    <t>CHALCHIHUITES</t>
  </si>
  <si>
    <t>CONCEPCIÓN DEL ORO</t>
  </si>
  <si>
    <t>CUAUHTÉMOC</t>
  </si>
  <si>
    <t>EL PLATEADO DE JOAQUÍN AMARO</t>
  </si>
  <si>
    <t>FRESNILLO</t>
  </si>
  <si>
    <t>GENERAL ENRIQUE ESTRADA</t>
  </si>
  <si>
    <t>GENERAL FRANCISCO R. MURGUÍA</t>
  </si>
  <si>
    <t>GENERAL PÁNFILO NATERA</t>
  </si>
  <si>
    <t>GUADALUPE</t>
  </si>
  <si>
    <t>HUANUSCO</t>
  </si>
  <si>
    <t>JALPA</t>
  </si>
  <si>
    <t>JEREZ</t>
  </si>
  <si>
    <t>JIMÉNEZ DEL TEUL</t>
  </si>
  <si>
    <t>JUAN ALDAMA</t>
  </si>
  <si>
    <t>JUCHIPILA</t>
  </si>
  <si>
    <t>LORETO</t>
  </si>
  <si>
    <t>MAZAPIL</t>
  </si>
  <si>
    <t>MELCHOR OCAMPO</t>
  </si>
  <si>
    <t>MEZQUITAL DEL ORO</t>
  </si>
  <si>
    <t>MOMAX</t>
  </si>
  <si>
    <t>MONTE ESCOBEDO</t>
  </si>
  <si>
    <t>NOCHISTLÁN DE MEJÍA</t>
  </si>
  <si>
    <t>NORIA DE ÁNGELES</t>
  </si>
  <si>
    <t>OJOCALIENTE</t>
  </si>
  <si>
    <t>PÁNUCO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</si>
  <si>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</si>
  <si>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</si>
  <si>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</si>
  <si>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</si>
  <si>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</si>
  <si>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</si>
  <si>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</si>
  <si>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</si>
  <si>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</si>
  <si>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</si>
  <si>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</si>
  <si>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</si>
  <si>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</si>
  <si>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</si>
  <si>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</si>
  <si>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</si>
  <si>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</si>
  <si>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</si>
  <si>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</si>
  <si>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GESTION SOCIAL COBERTURA REGIONAL (FRESNILLO, GUADALUPE Y ZACATECAS)</t>
  </si>
  <si>
    <r>
      <t xml:space="preserve">Ente Público: </t>
    </r>
    <r>
      <rPr>
        <b/>
        <sz val="11"/>
        <color indexed="8"/>
        <rFont val="Calibri"/>
        <family val="2"/>
      </rPr>
      <t>Secretaría de Desarrollo Urbano, Vivienda y Ordenamiento Territorial</t>
    </r>
  </si>
  <si>
    <t>Formato FISE Titulo V</t>
  </si>
  <si>
    <t>Información Pública Financiera para el Fondo de Aportaciones para la Infraestructura Social</t>
  </si>
  <si>
    <r>
      <t xml:space="preserve">Entidad Federativa: </t>
    </r>
    <r>
      <rPr>
        <b/>
        <sz val="14"/>
        <color indexed="8"/>
        <rFont val="Calibri"/>
        <family val="2"/>
      </rPr>
      <t>Zacatecas</t>
    </r>
  </si>
  <si>
    <t>Ente Público: Secretaría de Desarrollo Urbano, Vivienda y Ordenamiento Territorial</t>
  </si>
  <si>
    <t>Ejercicio Fiscal: 2018</t>
  </si>
  <si>
    <t>Período: I Trimestre</t>
  </si>
  <si>
    <t>U. de Medida</t>
  </si>
  <si>
    <t>Cant.</t>
  </si>
  <si>
    <t>Ente Público: Secretaría de Desarrollo Social</t>
  </si>
  <si>
    <t>Sub-total Proyectos de Infraestructura Social Básica:</t>
  </si>
  <si>
    <t>Sub-total Indirectos:</t>
  </si>
  <si>
    <t>Entidad Federativa: Zacatecas</t>
  </si>
  <si>
    <t>Nota: La información es generada por la Dependencia Ejecutora</t>
  </si>
  <si>
    <t>Total Proyectos + Indirectos:</t>
  </si>
  <si>
    <t>M2</t>
  </si>
  <si>
    <t>ML</t>
  </si>
  <si>
    <t xml:space="preserve">TOTAL DE  OBRA </t>
  </si>
  <si>
    <t>PAGO</t>
  </si>
  <si>
    <t xml:space="preserve">ESTATAL </t>
  </si>
  <si>
    <t>Ejercicio Fiscal: 2024</t>
  </si>
  <si>
    <t>AMPLIACIÓN DE RED DE ALCANTARILLADO EN APOZOL, LOCALIDAD APOZOL, CALLEJÓN SIN NOMBRE, CON 204.42 ML. PARA BENEFICIO DE LOS HABITANTES</t>
  </si>
  <si>
    <t>CALLE CON PAVIMENTACIÓN, EN CUAUHTÉMOC, LOCALIDAD VARIAS ASENTAMIENTOS VARIOS, EN VARIAS CALLES CON MEZCLA ASFÁLTICA PARA BENEFICIO DE LOS HABITANTES</t>
  </si>
  <si>
    <t>CALLE CON PAVIMENTACIÓN EN LUIS MOYA, LOCALIDAD VARIAS, ASENTAMIENTOS VARIOS, VARIAS CALLES CON MEZCLA ASFÁLTICA PARA BENEFICIO DE LOS HABITANTES</t>
  </si>
  <si>
    <t>LUIS MOYA</t>
  </si>
  <si>
    <t>AMPLIACIÓN DE RED DE ALCANTARILLADO EN EL MUNICIPIO DE MORELOS, LOCALIDAD VARIAS PARA BENEFICIO DE LOS HABITANTES</t>
  </si>
  <si>
    <t>MORELOS</t>
  </si>
  <si>
    <t>REHABILITACIÓN DE RED O SISTEMA DE AGUA ENTUBADA EN EL MUNICIPIO
DE MORELOS, PARA BENEFICIO DE LOS HABITANTES</t>
  </si>
  <si>
    <t>CALLE CON PAVIMENTACIÓN, EN PANUCO, LOCALIDAD VARIAS, ASENTAMIENTOS VARIOS,VARIAS CALLES, CON MEZCLA ASFÁLTICA PARA BENEFICIO DE LOS HABITANTES</t>
  </si>
  <si>
    <t>AMPLIACIÓN DE RED DE DRENAJE EN  DE ZACATECAS, LOCALIDAD VARIAS PARA BENEFICIO DE LOS HABITANTES</t>
  </si>
  <si>
    <t>CONTRATACIÓN DE SERVICIOS PROFESIONALES PARA LA VERIFICACIÓN Y SEGUIMIENTO DE OBRAS Y ACCIONES DEL FONDO DE INFRAESTRUCTURA SOCIAL PARA LAS ENTIDADES FISE 2024 DE LA SECRETARÍA DE DESARROLLO SOCIAL</t>
  </si>
  <si>
    <t xml:space="preserve">332 Servicios de diseño, arquitectura, ingeniería y actividades relacionadas / 33201 Servicios de diseño, arquitectura, ingeniería y actividades relacionadas </t>
  </si>
  <si>
    <t xml:space="preserve"> CONSTRUCCIÓN DE TECHO FIRME EN ATOLINGA LOCALIDAD ATOLINGA CON 177.77 M2 EN BENEFICIO DE 6 VIVIENDAS</t>
  </si>
  <si>
    <t>CABECERA</t>
  </si>
  <si>
    <t>CONSTRUCCIÓN DE TECHO FIRME EN ATOLINGA LOCALIDAD LAGUNA GRANDE CON 210 M2 EN BENEFICIO DE 6 VIVIENDAS</t>
  </si>
  <si>
    <t>LAGUNA GRANDE</t>
  </si>
  <si>
    <t xml:space="preserve">CONSTRUCCIÓN DE TECHO FIRME EN CALERA LOCALIDAD VÍCTOR ROSALES ASENTAMIENTO SUTSEMOP, CON 70 M2 EN BENEFICIO DE 2 VIVIENDAS. </t>
  </si>
  <si>
    <t>CALERA</t>
  </si>
  <si>
    <t>CABECERA (SUTSEMOP)</t>
  </si>
  <si>
    <t xml:space="preserve">CONSTRUCCIÓN DE TECHO FIRME EN CALERA LOCALIDAD VÍCTOR ROSALES ASENTAMIENTO OTRO LOMAS DE CALERA, CON 70 M2 EN BENEFICIO DE 2 VIVIENDAS. </t>
  </si>
  <si>
    <t>CABECERA (LOMAS DE CALERA)</t>
  </si>
  <si>
    <t xml:space="preserve">CONSTRUCCIÓN DE TECHO FIRME EN CALERA LOCALIDAD VÍCTOR ROSALES ASENTAMIENTO JOSÉ MARÍA MORELOS,CON 70 M2 EN BENEFICIO DE 2 VIVIENDAS. </t>
  </si>
  <si>
    <t>CABECERA (COL. JOSE MARIA MORELOS)</t>
  </si>
  <si>
    <t>CONSTRUCCIÓN DE TECHO FIRME EN CALERA LOCALIDAD RAMÓN LÓPEZ VELARDE TORIBIO ASENTAMIENTO RAMÓN LÓPEZ VELARDE, CON 152.91 M2 EN BENEFICIO DE 5 VIVIENDAS.</t>
  </si>
  <si>
    <t>RAMON LOPEZ VELARDE (TORIBIO)</t>
  </si>
  <si>
    <t>CONSTRUCCIÓN DE TECHO FIRME EN CALERA LOCALIDAD RÍO FRÍO ASENTAMIENTO RÍO FRÍO, CON 70 M2 EN BENEFICIO DE 2 VIVIENDAS.</t>
  </si>
  <si>
    <t>RIO FRIO</t>
  </si>
  <si>
    <t xml:space="preserve">CONSTRUCCIÓN DE CUARTO DORMITORIO EN CALERA LOCALIDAD VÍCTOR ROSALES ASENTAMIENTO SUTSEMOP, CON 2 CUARTO DORMITORIO EN BENEFICIO DE 2 VIVIENDAS. </t>
  </si>
  <si>
    <t>CTO</t>
  </si>
  <si>
    <t xml:space="preserve">CONSTRUCCIÓN DE CUARTO DORMITORIO EN CALERA LOCALIDAD VÍCTOR ROSALES ASENTAMIENTO LOMAS DE CALERA, CON 2 CUARTO DORMITORIO EN BENEFICIO DE 2 VIVIENDAS. </t>
  </si>
  <si>
    <t xml:space="preserve">CONSTRUCCIÓN DE CUARTO DORMITORIO EN CALERA LOCALIDAD VÍCTOR ROSALES ASENTAMIENTO JOSÉ MARÍA MORELOS, CON 1 CUARTO DORMITORIO EN BENEFICIO DE 1 VIVIENDAS. </t>
  </si>
  <si>
    <t>CONSTRUCCIÓN DE CUARTO DORMITORIO EN CALERA LOCALIDAD RAMÓN LÓPEZ VELARDE TORIBIO ASENTAMIENTO RAMÓN LÓPEZ VELARDE, CON 2 CUARTO DORMITORIO EN BENEFICIO DE 2 VIVIENDAS.</t>
  </si>
  <si>
    <t xml:space="preserve">CONSTRUCCIÓN DE CUARTO DORMITORIO EN CALERA LOCALIDAD RÍO FRÍO ASENTAMIENTO RÍO FRÍO, CON 2 CUARTO DORMITORIO EN BENEFICIO DE 2 VIVIENDAS. </t>
  </si>
  <si>
    <t xml:space="preserve">CONSTRUCCIÓN DE CUARTO PARA BAÑO EN CALERA LOCALIDAD VÍCTOR ROSALES ASENTAMIENTO LOMAS DE CALERA, CON 1 CUARTO PARA BAÑO EN BENEFICIO DE 1 VIVIENDA. </t>
  </si>
  <si>
    <t>CONSTRUCCIÓN DE CUARTO PARA BAÑO EN CALERA LOCALIDAD VÍCTOR ROSALES ASENTAMIENTO JOSÉ MARÍA MORELOS, CON 1 CUARTO PARA BAÑO EN BENEFICIO DE 1 VIVIENDA</t>
  </si>
  <si>
    <t xml:space="preserve">CONSTRUCCIÓN DE CUARTO PARA BAÑO EN CALERA LOCALIDAD RAMÓN LÓPEZ VELARDE TORIBIO ASENTAMIENTO RAMÓN LÓPEZ VELARDE, CON 1 CUARTO PARA BAÑO EN BENEFICIO DE 1 VIVIENDAS. </t>
  </si>
  <si>
    <t>CONSTRUCCIÓN DE CUARTO PARA BAÑO EN CALERA LOCALIDAD RÍO FRÍO ASENTAMIENTO RÍO FRÍO, CON 1 CUARTO PARA BAÑO EN BENEFICIO DE 1 VIVIENDAS.</t>
  </si>
  <si>
    <t xml:space="preserve"> CONSTRUCCIÓN DE TECHO FIRME EN CAÑITAS DE FELIPE PESCADOR LOCALIDAD CAÑITAS DE FELIPE PESCADOR ASENTAMIENTO LOMA VERDE CON 51.35 M2 EN BENEFICIO DE 2 VIVIENDAS</t>
  </si>
  <si>
    <t>CABECERA (LOMA VERDE)</t>
  </si>
  <si>
    <t>CONSTRUCCIÓN DE TECHO FIRME EN 6 CAÑITAS DE FELIPE PESCADOR LOCALIDAD CAÑITAS DE FELIPE PESCADOR ASENTAMIENTO BARRIO DE LOS AZULES, CON 70 M2 EN BENEFICIO DE 2 VIVIENDAS</t>
  </si>
  <si>
    <t>CABECERA (BARRIO LOS AZULES)</t>
  </si>
  <si>
    <t xml:space="preserve"> CONSTRUCCIÓN DE TECHO FIRME EN CAÑITAS DE FELIPE PESCADOR LOCALIDAD CAÑITAS DE FELIPE PESCADOR ASENTAMIENTO LOMA LINDA, CON 70 M2 EN BENEFICIO DE 2 VIVIENDAS</t>
  </si>
  <si>
    <t>CABECERA (LOMA LINDA)</t>
  </si>
  <si>
    <t>CONSTRUCCIÓN DE TECHO FIRME EN CAÑITAS DE FELIPE PESCADOR LOCALIDAD CAÑITAS DE FELIPE PESCADOR ASENTAMIENTO BARRIO VIEJO, CON 70 M2 EN BENEFICIO DE 2 VIVIENDAS</t>
  </si>
  <si>
    <t>CABECERA (BARRIO VIEJO)</t>
  </si>
  <si>
    <t>CONSTRUCCIÓN DE CUARTO DORMITORIO EN CAÑITAS DE FELIPE PESCADOR LOCALIDAD CAÑITAS DE FELIPE PESCADOR ASENTAMIENTO BARRIO LOS AZULES CON 2 CUARTOS DORMITORIO EN BENEFICIO DE 2 VIVIENDAS</t>
  </si>
  <si>
    <t>CABECERA (BARRIO DE LOS AZULES)</t>
  </si>
  <si>
    <t xml:space="preserve"> CONSTRUCCIÓN DE CUARTO DORMITORIO EN CAÑITAS DE FELIPE PESCADOR LOCALIDAD CAÑITAS DE FELIPE PESCADOR ASENTAMIENTO LOMA LINDA CON 2 CUARTOS DORMITORIO EN BENEFICIO DE 2 VIVIENDAS</t>
  </si>
  <si>
    <t xml:space="preserve"> CONSTRUCCIÓN DE CUARTO DORMITORIO EN CAÑITAS DE FELIPE PESCADOR LOCALIDAD BOQUILLA DE ABAJO ASENTAMIENTO BOQUILLA DE ABAJO, CON 4 CUARTOS DORMITORIO EN BENEFICIO DE 4 VIVIENDAS</t>
  </si>
  <si>
    <t>BOQUILLA DE ABAJO</t>
  </si>
  <si>
    <t xml:space="preserve"> CONSTRUCCIÓN DE CUARTO DORMITORIO EN CAÑITAS DE FELIPE PESCADOR LOCALIDAD EL SAUCILLO ASENTAMIENTO EL SAUCILLO CON 2 CUARTOS DORMITORIO EN BENEFICIO DE 2 VIVIENDAS</t>
  </si>
  <si>
    <t>EL SAUCILLO</t>
  </si>
  <si>
    <t xml:space="preserve"> CONSTRUCCIÓN DE CUARTO DORMITORIO EN CAÑITAS DE FELIPE PESCADOR LOCALIDAD LA QUEMADA ASENTAMIENTO LA QUEMADA, CON 2 CUARTOS DORMITORIO EN BENEFICIO DE 2 VIVIENDAS</t>
  </si>
  <si>
    <t>LA QUEMADA</t>
  </si>
  <si>
    <t xml:space="preserve">CONSTRUCCIÓN DE TECHO FIRME EN CUAUHTÉMOC LOCALIDAD SAN PEDRO PIEDRA GORDA ASENTAMIENTO LAS TORRES CON 64.72 M2 EN BENEFICIO A 2 VIVIENDAS </t>
  </si>
  <si>
    <t>CD. CUAUHTEMOC</t>
  </si>
  <si>
    <t>LAS TORRES (CABECERA)</t>
  </si>
  <si>
    <t>CONSTRUCCIÓN DE TECHO FIRME EN CUAUHTÉMOC LOCALIDAD SAN PEDRO PIEDRA GORDA ASENTAMIENTO NUEVO MILENIO CON 70 M2 EN BENEFICIO DE 2 VIVIENDAS</t>
  </si>
  <si>
    <t>NUEVO MILENIO (CABECERA)</t>
  </si>
  <si>
    <t xml:space="preserve">CONSTRUCCIÓN DE TECHO FIRME EN CUAUHTÉMOC LOCALIDAD SAN PEDRO PIEDRA GORDA ASENTAMIENTO LA HORCADA CON 70 M2 EN BENEFICIO DE 2 VIVIENDAS </t>
  </si>
  <si>
    <t>LA HORCADA (CABECERA)</t>
  </si>
  <si>
    <t xml:space="preserve"> CONSTRUCCIÓN DE TECHO FIRME EN CUAUHTÉMOC LOCALIDAD SAN PEDRO PIEDRA GORDA ASENTAMIENTO LA RINCONADA CON 70 M2 EN BENEFICIO DE 2 VIVIENDAS</t>
  </si>
  <si>
    <t>LA RINCONADA (CABECERA)</t>
  </si>
  <si>
    <t>CONSTRUCCIÓN DE TECHO FIRME EN CUAUHTÉMOC LOCALIDAD SAN PEDRO PIEDRA GORDA ASENTAMIENTO LAS GALLINAS CON 105 M2 EN BENEFICIO DE 3 VIVIENDAS</t>
  </si>
  <si>
    <t>LAS GALLINAS (CABECERA)</t>
  </si>
  <si>
    <t xml:space="preserve"> CONSTRUCCIÓN DE TECHO FIRME EN CUAUHTÉMOC LOCALIDAD SAN PEDRO PIEDRA GORDA ASENTAMIENTO EL LLANO CON 105 M2 EN BENEFICIO DE 3 VIVIENDAS</t>
  </si>
  <si>
    <t>EL LLANO (CABECERA)</t>
  </si>
  <si>
    <t>CONSTRUCCIÓN DE CUARTO DORMITORIO EN CHALCHIHUITES LOCALIDAD COLONIA AURORA , CON 2 CUARTOS DORMITORIO EN BENEFICIO DE 2 VIVIENDAS</t>
  </si>
  <si>
    <t>COLONIA  AURORA</t>
  </si>
  <si>
    <t>CONSTRUCCIÓN DE CUARTO DORMITORIO EN CHALCHIHUITES LOCALIDAD SAN JOSÉ DE BUENAVISTA SAN JOSÉ DE ABAJO, CON 2 CUARTOS DORMITORIO EN BENEFICIO DE 2 VIVIENDAS</t>
  </si>
  <si>
    <t>SAN JOSE DE BUENAVISTA SAN JOSE DE ABAJO</t>
  </si>
  <si>
    <t xml:space="preserve"> CONSTRUCCIÓN DE CUARTO DORMITORIO EN CHALCHIHUITES LOCALIDAD RANCHO COLORADO, CON 2 CUARTOS DORMITORIO EN BENEFICIO DE 2 VIVIENDAS</t>
  </si>
  <si>
    <t>RANCHO COLORADO</t>
  </si>
  <si>
    <t>CONSTRUCCIÓN DE CUARTO DORMITORIO EN CHALCHIHUITES LOCALIDAD PIEDRAS AZULES, CON 2 CUARTOS DORMITORIO EN BENEFICIO DE 2 VIVIENDAS</t>
  </si>
  <si>
    <t>PIEDRAS AZULES</t>
  </si>
  <si>
    <t xml:space="preserve"> CONSTRUCCIÓN DE CUARTO DORMITORIO EN CHALCHIHUITES LOCALIDAD EL HORMIGUERO, CON 2 CUARTOS DORMITORIO EN BENEFICIO DE 2 VIVIENDAS</t>
  </si>
  <si>
    <t>EL HORMIGUERO</t>
  </si>
  <si>
    <t xml:space="preserve"> CONSTRUCCIÓN DE CUARTO DORMITORIO EN CHALCHIHUITES LOCALIDAD EL PUEBLITO, CON 2 CUARTOS DORMITORIO EN BENEFICIO DE 2 VIVIENDAS</t>
  </si>
  <si>
    <t>EL PUEBLITO</t>
  </si>
  <si>
    <t>CONSTRUCCIÓN DE CUARTO DORMITORIO EN CHALCHIHUITES LOCALIDAD CHALCHIHUITES, CON 2 CUARTOS DORMITORIO EN BENEFICIO DE 2 VIVIENDAS</t>
  </si>
  <si>
    <t xml:space="preserve"> CONSTRUCCIÓN DE CUARTO PARA BAÑO EN CHALCHIHUITES LOCALIDAD COLONIA AURORA ASENTAMIENTO AURORA, CON 1 CUARTO PARA BAÑO EN BENEFICIO DE 1 VIVIENDA</t>
  </si>
  <si>
    <t>CONSTRUCCIÓN DE CUARTO PARA BAÑO EN CHALCHIHUITES LOCALIDAD PIEDRAS AZULES, CON DOS CUARTOS PARA BAÑO EN BENEFICIO DE 2 VIVIENDAS</t>
  </si>
  <si>
    <t xml:space="preserve"> CONSTRUCCIÓN DE CUARTO PARA BAÑO EN CHALCHIHUITES LOCALIDAD SANTA BÁRBARA, CON 1 CUARTO PARA BAÑO EN BENEFICIO DE 1 VIVIENDA</t>
  </si>
  <si>
    <t>SANTA BARBARA</t>
  </si>
  <si>
    <t xml:space="preserve">CONSTRUCCIÓN DE TECHO FIRME EN CHALCHIHUITES LOCALIDAD CHALCHIHUITES, CON 223 M2 EN BENEFICIO DE 6 VIVIENDAS </t>
  </si>
  <si>
    <t xml:space="preserve">CONSTRUCCIÓN DE TECHO FIRME EN EL PLATEADO DE JOAQUÍN AMARO LOCALIDAD PALO ALTO CON 105 M2 EN BENEFICIO DE 3 VIVIENDAS </t>
  </si>
  <si>
    <t>EL PLATEADO DE JOAQUIN AMARO</t>
  </si>
  <si>
    <t xml:space="preserve">CONSTRUCCIÓN DE TECHO FIRME EN EL PLATEADO DE JOAQUÍN AMARO LOCALIDAD COLONIA ANTONIO R VELA SAN LORENZO CON 130.26 M2 EN BENEFICIO DE 4 VIVIENDAS </t>
  </si>
  <si>
    <t>COL. ANTONIO R. VELA</t>
  </si>
  <si>
    <t xml:space="preserve">CONSTRUCCIÓN DE TECHO FIRME EN EL PLATEADO DE JOAQUÍN AMARO LOCALIDAD TRINIDAD GARCÍA DE LA CADENA GUADALUPITO CON 70 M2 EN BENEFICIO DE 2 VIVIENDAS </t>
  </si>
  <si>
    <t>PALO ALTO</t>
  </si>
  <si>
    <t xml:space="preserve">CONSTRUCCIÓN DE TECHO FIRME EN EL PLATEADO DE JOAQUÍN AMARO LOCALIDAD SAN ANTONIO DE LA CALERA LA CALERA CON 70 M2 EN BENEFICIO DE 2 VIVIENDAS </t>
  </si>
  <si>
    <t xml:space="preserve">CONSTRUCCIÓN DE TECHO FIRME EN EL PLATEADO DE JOAQUÍN AMARO LOCALIDAD LA LABOR DE ABAJO LABOR DE ABAJO Y DE A CON 35 M2 EN BENEFICIO DE 1 VIVIENDA </t>
  </si>
  <si>
    <t>Trinidad García de la Cadena (Guadalupito)</t>
  </si>
  <si>
    <t xml:space="preserve">CONSTRUCCIÓN DE CUARTO DORMITORIO EN EL PLATEADO DE JOAQUÍN AMARO LOCALIDAD EL PLATEADO DE JOAQUÍN AMARO CON 2 CUARTOS DORMITORIO EN BENEFICIO DE 2 VIVIENDAS </t>
  </si>
  <si>
    <t>SAN ANTONIO DE LA CALERA</t>
  </si>
  <si>
    <t xml:space="preserve">CONSTRUCCIÓN DE CUARTO DORMITORIO EN EL PLATEADO DE JOAQUÍN AMARO LOCALIDAD COLONIA ANTONIO R VELA SAN LORENZO CON 2 CUARTOS DORMITORIO EN BENEFICIO DE 2 VIVIENDAS </t>
  </si>
  <si>
    <t>La Labor de Abajo (Labor de Abajo y de A.)</t>
  </si>
  <si>
    <t xml:space="preserve">CONSTRUCCIÓN DE TECHO FIRME EN EL SALVADOR LOCALIDAD EL SALVADOR ASENTAMIENTO CENTRO CON 197.06 EN BENEFICIO DE 6 VIVIENDAS </t>
  </si>
  <si>
    <t>EL SALVADOR</t>
  </si>
  <si>
    <t>CABECERA (CENTRO)</t>
  </si>
  <si>
    <t xml:space="preserve">CONSTRUCCIÓN DE TECHO FIRME EN EL SALVADOR LOCALIDAD TANQUE NUEVO CON 245 M2 EN BENEFICIO DE 7 VIVIENDAS </t>
  </si>
  <si>
    <t>TANQUE NUEVO</t>
  </si>
  <si>
    <t xml:space="preserve">CONSTRUCCIÓN DE TECHO FIRME EN GENERAL ENRIQUE ESTRADA LOCALIDAD GENERAL FÉLIX U GÓMEZ EL MUERTO , CON 247.77 M2 EN BENEFICIO DE 8 VIVIENDAS </t>
  </si>
  <si>
    <t>GRAL ENRIQUE ESTRADA</t>
  </si>
  <si>
    <t>GENERAL FÉLIX U. GÓMEZ (EL MUERTO)</t>
  </si>
  <si>
    <t xml:space="preserve">CONSTRUCCIÓN DE TECHO FIRME EN GENERAL ENRIQUE ESTRADA LOCALIDAD GENERAL ENRIQUE ESTRADA, CON 140 M2 EN BENEFICIO DE 4 VIVIENDAS </t>
  </si>
  <si>
    <t xml:space="preserve"> CONSTRUCCIÓN DE TECHO FIRME EN GENERAL FRANCISCO R MURGUÍA LOCALIDAD EL CARRIZAL ASENTAMIENTO LA ESTANZUELA, CON 60.66 M2 EN BENEFICIO DE 2 VIVIENDAS.</t>
  </si>
  <si>
    <t>LA ESTANZUELA</t>
  </si>
  <si>
    <t xml:space="preserve"> CONSTRUCCIÓN DE TECHO FIRME EN GENERAL FRANCISCO R MURGUÍA LOCALIDAD EL CARRIZAL, CON 70 M2 EN BENEFICIO DE 2 VIVIENDAS.</t>
  </si>
  <si>
    <t>EL CARRIZAL</t>
  </si>
  <si>
    <t>CONSTRUCCIÓN DE TECHO FIRME EN GENERAL FRANCISCO R MURGUÍA LOCALIDAD ALFONSO MEDINA , CON 70 M2 EN BENEFICIO DE 2 VIVIENDAS.</t>
  </si>
  <si>
    <t>ALFONSO MEDINA</t>
  </si>
  <si>
    <t>CONSTRUCCIÓN DE TECHO FIRME EN GENERAL FRANCISCO R MURGUÍA LOCALIDAD INDEPENDENCIA SAN MARTÍN SAN MARTÍN, CON 70 M2 EN BENEFICIO DE 2 VIVIENDAS.</t>
  </si>
  <si>
    <t>INDEPENDENCIA SAN MARTÍN (SAN MARTÍN)</t>
  </si>
  <si>
    <t>CONSTRUCCIÓN DE CUARTO DORMITORIO EN GENERAL FRANCISCO R MURGUÍA LOCALIDAD LA ESTANZUELA, CON 4 CUARTO DORMITORIO EN BENEFICIO DE 4 VIVIENDAS.</t>
  </si>
  <si>
    <t xml:space="preserve">CONSTRUCCIÓN DE TECHO FIRME EN 0 FRESNILLO LOCALIDAD FRESNILLO ASENTAMIENTO ARBOLEDAS, CON 140 M2 EN BENEFICIO DE 4 VIVIENDAS </t>
  </si>
  <si>
    <t>EMILIANO ZAPATA (CABECERA)</t>
  </si>
  <si>
    <t xml:space="preserve">CONSTRUCCIÓN DE TECHO FIRME EN FRESNILLO LOCALIDAD FRESNILLO ASENTAMIENTO BAJIO DE FRESNILLO, CON 140 M2 EN BENEFICIO DE 4 VIVIENDAS </t>
  </si>
  <si>
    <t>FRANCISCO VILLA (CABECERA)</t>
  </si>
  <si>
    <t xml:space="preserve">CONSTRUCCIÓN DE TECHO FIRME EN FRESNILLO LOCALIDAD FRESNILLO ASENTAMIENTO LIENZO CHARRO, CON 140 M2 EN BENEFICIO DE 4 VIVIENDAS </t>
  </si>
  <si>
    <t>AZTECA (CABECERA)</t>
  </si>
  <si>
    <t xml:space="preserve">CONSTRUCCIÓN DE CUARTO DORMITORIO EN FRESNILLO LOCALIDAD FRESNILLO ASENTAMIENTO AZTECA, CON 6 CUARTOS DORMITORIO EN BENEFICIO DE 6 VIVIENDAS </t>
  </si>
  <si>
    <t>AMPIACION AZTECA (CABECERA)</t>
  </si>
  <si>
    <t xml:space="preserve">CONSTRUCCIÓN DE CUARTO DORMITORIO EN FRESNILLO LOCALIDAD FRESNILLO ASENTAMIENTO SECTOR POPULAR, CON 6 CUARTOS DORMITORIO EN BENEFICIO DE 6 VIVIENDAS </t>
  </si>
  <si>
    <t>EUROPA (CABECERA)</t>
  </si>
  <si>
    <t xml:space="preserve">CONSTRUCCIÓN DE TECHO FIRME EN FRESNILLO LOCALIDAD FRESNILLO ASENTAMIENTO UNIVERSIDAD, CON 140 M2 EN BENEFICIO DE 4 VIVIENDAS </t>
  </si>
  <si>
    <t>LA FE (CABECERA)</t>
  </si>
  <si>
    <t xml:space="preserve">CONSTRUCCIÓN DE CUARTO DORMITORIO EN FRESNILLO LOCALIDAD FRESNILLO ASENTAMIENTO MEXICO, CON 6 CUARTOS DORMITORIO EN BENEFICIO DE 6 VIVIENDAS </t>
  </si>
  <si>
    <t>PLAN DE AYALA (CABECERA)</t>
  </si>
  <si>
    <t xml:space="preserve">CONSTRUCCIÓN DE TECHO FIRME EN FRESNILLO LOCALIDAD FRESNILLO ASENTAMIENTO EMILIANO ZAPATA CON 195.47 EN BENEFICIO DE 6 VIVIENDAS </t>
  </si>
  <si>
    <t>MÉXICO (CABECERA)</t>
  </si>
  <si>
    <t xml:space="preserve">CONSTRUCCIÓN DE TECHO FIRME EN FRESNILLO LOCALIDAD FRESNILLO ASENTAMIENTO FRANCISCO VILLA, CON 175 M2 EN BENEFICIO DE 5 VIVIENDAS </t>
  </si>
  <si>
    <t>PLUTARCO ELIAS CALLES (CABECERA)</t>
  </si>
  <si>
    <t xml:space="preserve">CONSTRUCCIÓN DE TECHO FIRME EN FRESNILLO LOCALIDAD FRESNILLO ASENTAMIENTO AZTECA, CON 175 M2 EN BENEFICIO DE 5 VIVIENDAS </t>
  </si>
  <si>
    <t>DEL VALLE (CABECERA)</t>
  </si>
  <si>
    <t xml:space="preserve">CONSTRUCCIÓN DE TECHO FIRME EN FRESNILLO LOCALIDAD FRESNILLO ASENTAMIENTO AMPLIACIÓN AZTECA, CON 175 M2 EN BENEFICIO DE 5 VIVIENDAS </t>
  </si>
  <si>
    <t>LAS AVES (CABECERA)</t>
  </si>
  <si>
    <t xml:space="preserve">CONSTRUCCIÓN DE TECHO FIRME EN FRESNILLO LOCALIDAD FRESNILLO ASENTAMIENTO EUROPA, CON 175 M2 EN BENEFICIO DE 5 VIVIENDAS </t>
  </si>
  <si>
    <t>MIGUEL HIDALGO (CABECERA)</t>
  </si>
  <si>
    <t xml:space="preserve">CONSTRUCCIÓN DE TECHO FIRME EN FRESNILLO LOCALIDAD FRESNILLO ASENTAMIENTO LA FE, CON 175 M2 EN BENEFICIO DE 5 VIVIENDAS </t>
  </si>
  <si>
    <t>DEL SOL (CABECERA)</t>
  </si>
  <si>
    <t xml:space="preserve">CONSTRUCCIÓN DE TECHO FIRME EN FRESNILLO LOCALIDAD FRESNILLO ASENTAMIENTO PLAN DE AYALA, CON 175 MW EN BENEFICIO DE 5 VIVIENDAS </t>
  </si>
  <si>
    <t>GUARDIA NACIONAL (CABECERA)</t>
  </si>
  <si>
    <t xml:space="preserve">CONSTRUCCIÓN DE TECHO FIRME EN FRESNILLO LOCALIDAD FRESNILLO ASENTAMIENTO MEXICO, CON 175 M2 EN BENEFICIO DE 5 VIVIENDAS </t>
  </si>
  <si>
    <t>ARBOLEDAS (CABECERA)</t>
  </si>
  <si>
    <t xml:space="preserve">CONSTRUCCIÓN DE TECHO FIRME EN FRESNILLO LOCALIDAD FRESNILLO ASENTAMIENTO PLUTARCO ELIAS CALLES, CON 175 M2 EN BENEFICIO DE 5 VIVIENDAS </t>
  </si>
  <si>
    <t>BAJIO DE FRESNILLO (CABECERA)</t>
  </si>
  <si>
    <t xml:space="preserve">CONSTRUCCIÓN DE TECHO FIRME EN FRESNILLO LOCALIDAD FRESNILLO ASENTAMIENTO DEL VALLE, CON 175 M2 EN BENEFICIO DE 5 VIVIENDAS </t>
  </si>
  <si>
    <t>UNIVERSIDAD (CABECERA)</t>
  </si>
  <si>
    <t xml:space="preserve">CONSTRUCCIÓN DE TECHO FIRME EN FRESNILLO LOCALIDAD FRESNILLO ASENTAMIENTO LAS AVES, CON 175 M2 EN BENEFICIO DE 5 VIVIENDAS </t>
  </si>
  <si>
    <t>LIENZO CHARRO (CABECERA)</t>
  </si>
  <si>
    <t xml:space="preserve">CONSTRUCCIÓN DE TECHO FIRME EN FRESNILLO LOCALIDAD FRESNILLO ASENTAMIENTO MIGUEL HIDALGO, CON 175 M2 EN BENEFICIO DE 5 VIVIENDAS </t>
  </si>
  <si>
    <t xml:space="preserve">CONSTRUCCIÓN DE TECHO FIRME EN FRESNILLO LOCALIDAD FRESNILLO ASENTAMIENTO DEL SOL, CON 140 MTS EN 4 VIVIENDAS </t>
  </si>
  <si>
    <t xml:space="preserve">CONSTRUCCIÓN DE TECHO FIRME EN FRESNILLO LOCALIDAD FRESNILLO ASENTAMIENTO GUARDIA NACIONAL, CON 140 M2 EN BENEFICIO DE 4 VIVIENDAS </t>
  </si>
  <si>
    <t>SECTOR POPULAR (CABECERA)</t>
  </si>
  <si>
    <t xml:space="preserve">CONSTRUCCIÓN DE CUARTO DORMITORIO EN FRESNILLO LOCALIDAD FRESNILLO ASENTAMIENTO LA FE, CON 6 CUARTOS DORMITORIO EN 6 VIVIENDAS </t>
  </si>
  <si>
    <t xml:space="preserve">CONSTRUCCIÓN DE CUARTO DORMITORIO EN FRESNILLO LOCALIDAD FRESNILLO ASENTAMIENTO PLAN DE AYALA, CON 4 CUARTOS DORMITORIO EN BENEFICIO DE 4 VIVIENDAS </t>
  </si>
  <si>
    <t xml:space="preserve">CONSTRUCCIÓN DE CUARTO DORMITORIO EN FRESNILLO LOCALIDAD FRESNILLO ASENTAMIENTO PLUTARCO ELIAS CALLES, CON 4 CUARTOS DORMITORIO EN BENEFICIO DE 4 VIVIENDAS </t>
  </si>
  <si>
    <t xml:space="preserve">CONSTRUCCIÓN DE CUARTO DORMITORIO EN FRESNILLO LOCALIDAD FRESNILLO, ASEBTAMIENTO FRANCISCO VILLA, CON 4 CUARTOS DORMITORIO EN BENEFICIO DE 4 VIVIENDAS </t>
  </si>
  <si>
    <t xml:space="preserve">CONSTRUCCIÓN DE CUARTO DORMITORIO EN FRESNILLO LOCALIDAD FRESNILLO ASENTAMIENTO EMILIANO ZAPATA, CON 4 CUARTOS DORMITORIO EN BENEFICIO DE 4 VIVIENDAS </t>
  </si>
  <si>
    <t xml:space="preserve">CONSTRUCCIÓN DE CUARTO PARA BAÑO EN FRESNILLO LOCALIDAD FRESNILLO ASENTAMIENTO SATELITE, CON 2 CUARTOS PARA BAÑO EN BENEFICIO DE 2 VIVIENDAS </t>
  </si>
  <si>
    <t>SATELITE (CABECERA)</t>
  </si>
  <si>
    <t xml:space="preserve">CONSTRUCCIÓN DE CUARTO PARA BAÑO EN FRESNILLO LOCALIDAD FRESNILLO ASENTAMIENTO GUARDIA NACIONAL CON 2 CUARTOS PARA BAÑO EN BENEFICIO DE 2 VIVIENDAS </t>
  </si>
  <si>
    <t xml:space="preserve">CONSTRUCCIÓN DE CUARTO PARA BAÑO EN FRESNILLO LOCALIDAD FRESNILLO ASENTAMIENTO JOSE ANTONIO CASAS TORRES, CON 2 CUARTOS DE BAÑO PARA BENEFICIO DE 2 VIVIENDAS </t>
  </si>
  <si>
    <t>JOSE ANTONIO CASAS TORRES (CABECERA)</t>
  </si>
  <si>
    <t xml:space="preserve">CONSTRUCCIÓN DE CUARTO PARA BAÑO EN FRESNILLO LOCALIDAD FRESNILLO ASENTAMIENTO EUROPA, CON 2 CUARTOS PARA BAÑO EN BENEFICIO DE 2 VIVIENDAS </t>
  </si>
  <si>
    <t xml:space="preserve">CONSTRUCCIÓN DE CUARTO PARA BAÑO EN FRESNILLO LOCALIDAD FRESNILLO ASENTAMIENTO LA FE, CON 2 CUARTOS PARA BAÑO EN BENEFICIO DE 2 VIVIENDAS </t>
  </si>
  <si>
    <t xml:space="preserve">CONSTRUCCIÓN DE CUARTO PARA BAÑO EN FRESNILLO LOCALIDAD FRESNILLO ASENTAMIENTO ALIANZA CIUDADANA, CON 2 CUARTOS PARA BAÑO EN BENEFICIO DE 2 VIVIENDAS </t>
  </si>
  <si>
    <t>ALIANZA CUIDADANA (CABECERA)</t>
  </si>
  <si>
    <t xml:space="preserve">CONSTRUCCIÓN DE CUARTO PARA BAÑO EN FRESNILLO LOCALIDAD FRESNILLO ASENTAMIENTO BAJIO DE FRESNILLO, CON 2 CUARTOS PARA BAÑO EN BENEFICIO DE 2 VIVIENDAS </t>
  </si>
  <si>
    <t xml:space="preserve">CONSTRUCCIÓN DE CUARTO PARA BAÑO EN FRESNILLO LOCALIDAD FRESNILLO ASENTAMIENTO LAS AVES, CON 2 CUARTOS PARA BAÑO EN BENEFICIO DE 2 VIVIENDAS </t>
  </si>
  <si>
    <t xml:space="preserve">CONSTRUCCIÓN DE CUARTO PARA BAÑO EN FRESNILLO LOCALIDAD FRESNILLO ASENTAMIENTO UNIVERSIDAD, CON 2 CUARTOS PARA BAÑO EN BENEFICIO DE 2 VIVIENDAS </t>
  </si>
  <si>
    <t xml:space="preserve">CONSTRUCCIÓN DE CUARTO PARA BAÑO EN FRESNILLO LOCALIDAD FRESNILLO ASENTAMIENTO LOS PRADOS, CON 2 CUARTOS DE BAÑO EN BENEFICIO DE 2 VIVIENDAS </t>
  </si>
  <si>
    <t>LOS PRADOS (CABECERA)</t>
  </si>
  <si>
    <t>CONSTRUCCIÓN DE TECHO FIRME EN GENARO CODINA LOCALIDAD PASO DE MÉNDEZ ASENTAMIENTO PASO DE MÉNDEZ, CON 169.72 M2 EN BENEFICIO DE 5 VIVIENDAS.</t>
  </si>
  <si>
    <t>GENARO CODINA</t>
  </si>
  <si>
    <t>PASO DE MÉNDEZ</t>
  </si>
  <si>
    <t xml:space="preserve">CONSTRUCCIÓN DE TECHO FIRME EN GENARO CODINA LOCALIDAD PERALES ASENTAMIENTO PERALES, CON 175 M2 EN BENEFICIO DE 5 VIVIENDAS. </t>
  </si>
  <si>
    <t>PERALES</t>
  </si>
  <si>
    <t>CONSTRUCCIÓN DE TECHO FIRME EN GENARO CODINA LOCALIDAD SANTA INÉS ASENTAMIENTO SANTA INÉS, CON 140 M2 EN BENEFICIO DE 4 VIVIENDAS.</t>
  </si>
  <si>
    <t>SANTA INÉS</t>
  </si>
  <si>
    <t xml:space="preserve">CONSTRUCCIÓN DE TECHO FIRME EN GUADALUPE LOCALIDAD GUADALUPE ASENTAMIENTO ARTE MEXICANO, CON 273.79 M2 EN BENEFICIO DE 8 VIVIENDAS. </t>
  </si>
  <si>
    <t>ARTE MEXICANO (CABECERA)</t>
  </si>
  <si>
    <t xml:space="preserve">CONSTRUCCIÓN DE TECHO FIRME EN GUADALUPE LOCALIDAD GUADALUPE ASENTAMIENTO OTRO TIERRA Y LIBERTAD 1 2 Y 3, CON 245 M2 EN BENEFICIO DE 7 VIVIENDAS. </t>
  </si>
  <si>
    <t>TIERRA Y LIBERTAD 1,2 Y 3 (CABECERA)</t>
  </si>
  <si>
    <t xml:space="preserve">CONSTRUCCIÓN DE TECHO FIRME EN GUADALUPE LOCALIDAD GUADALUPE ASENTAMIENTO OTRO LUIS DONALDO COLOSIO 2 Y 3, CON 210 M2 EN BENEFICIO DE 6 VIVIENDAS. </t>
  </si>
  <si>
    <t>LUIS DONALDO COLOSIO 2 Y 3 (CABECERA)</t>
  </si>
  <si>
    <t xml:space="preserve">CONSTRUCCIÓN DE TECHO FIRME EN GUADALUPE LOCALIDAD GUADALUPE ASENTAMIENTO TOMA DE ZACATECAS, CON 210 M2 EN BENEFICIO DE 6 VIVIENDAS. </t>
  </si>
  <si>
    <t>TOMA DE ZACATECAS (CABECERA)</t>
  </si>
  <si>
    <t xml:space="preserve">CONSTRUCCIÓN DE TECHO FIRME EN GUADALUPE LOCALIDAD GUADALUPE ASENTAMIENTO OJO DE AGUA DE LA PALMA, CON 210 M2 EN BENEFICIO DE 6 VIVIENDAS. </t>
  </si>
  <si>
    <t>OJO DE AGUA DE LA PALMA (CABECERA)</t>
  </si>
  <si>
    <t xml:space="preserve">CONSTRUCCIÓN DE TECHO FIRME EN GUADALUPE LOCALIDAD TACOALECHE ASENTAMIENTO TACOALECHE, CON 210 M2 EN BENEFICIO DE 6 VIVIENDAS. </t>
  </si>
  <si>
    <t>TACOALECHE</t>
  </si>
  <si>
    <t xml:space="preserve">CONSTRUCCIÓN DE TECHO FIRME EN GUADALUPE LOCALIDAD EL BORDO DE BUENAVISTA EL BORDO ASENTAMIENTO EL BORDO DE BUENAVISTA EL BORDO, CON 245 M2 EN BENEFICIO DE 7 VIVIENDAS. </t>
  </si>
  <si>
    <t>EL BORDO DE BUENAVISTA (EL BORDO)</t>
  </si>
  <si>
    <t xml:space="preserve">CONSTRUCCIÓN DE TECHO FIRME EN GUADALUPE LOCALIDAD LA ZACATECANA ASENTAMIENTO LA ZACATECANA, CON 245 M2 EN BENEFICIO DE 7 VIVIENDAS. </t>
  </si>
  <si>
    <t>LA ZACATECANA</t>
  </si>
  <si>
    <t xml:space="preserve">CONSTRUCCIÓN DE TECHO FIRME EN GUADALUPE LOCALIDAD SAN JERÓNIMO ASENTAMIENTO SAN JERÓNIMO, CON 175 M2 EN BENEFICIO DE 5 VIVIENDAS. </t>
  </si>
  <si>
    <t>SAN JERONIMO</t>
  </si>
  <si>
    <t xml:space="preserve">CONSTRUCCIÓN DE CUARTO DORMITORIO EN GUADALUPE LOCALIDAD GUADALUPE ASENTAMIENTO ARTE MEXICANO, CON 6 CUARTO DORMITORIO EN BENEFICIO DE 6 VIVIENDAS. </t>
  </si>
  <si>
    <t xml:space="preserve">CONSTRUCCIÓN DE CUARTO DORMITORIO EN GUADALUPE LOCALIDAD GUADALUPE ASENTAMIENTO OTRO LA PEÑITA, CON 4 CUARTO DORMITORIO EN BENEFICIO DE 4 VIVIENDAS. </t>
  </si>
  <si>
    <t>LA PEÑITA (CABECERA)</t>
  </si>
  <si>
    <t xml:space="preserve">CONSTRUCCIÓN DE CUARTO DORMITORIO EN GUADALUPE LOCALIDAD GUADALUPE ASENTAMIENTO NUEVA GENERACIÓN, CON 3 CUARTO DORMITORIO EN BENEFICIO DE 3 VIVIENDAS. </t>
  </si>
  <si>
    <t>NUEVA GENERACION (CABECERA)</t>
  </si>
  <si>
    <t xml:space="preserve">CONSTRUCCIÓN DE CUARTO DORMITORIO EN GUADALUPE LOCALIDAD GUADALUPE ASENTAMIENTO OTRO TIERRA Y LIBERTAD 1 2 Y 3, CON 6 CUARTO DORMITORIO EN BENEFICIO DE 6 VIVIENDAS. </t>
  </si>
  <si>
    <t xml:space="preserve">CONSTRUCCIÓN DE CUARTO DORMITORIO EN GUADALUPE LOCALIDAD GUADALUPE ASENTAMIENTO OTRO LUIS DONALDO COLOSIO 2 Y 3, CON 5 CUARTO DORMITORIO EN BENEFICIO DE 5 VIVIENDAS. </t>
  </si>
  <si>
    <t xml:space="preserve">CONSTRUCCIÓN DE CUARTO DORMITORIO EN GUADALUPE LOCALIDAD GUADALUPE ASENTAMIENTO TOMA DE ZACATECAS, CON 4 CUARTO DORMITORIO EN BENEFICIO DE 4 VIVIENDAS. </t>
  </si>
  <si>
    <t xml:space="preserve">CONSTRUCCIÓN DE CUARTO DORMITORIO EN GUADALUPE LOCALIDAD GUADALUPE ASENTAMIENTO OJO DE AGUA DE LA PALMA, CON 4 CUARTO DORMITORIO EN BENEFICIO DE 4 VIVIENDAS. </t>
  </si>
  <si>
    <t xml:space="preserve">CONSTRUCCIÓN DE CUARTO DORMITORIO EN GUADALUPE LOCALIDAD TACOALECHE, CON 3 CUARTO DORMITORIO EN BENEFICIO DE 3 VIVIENDAS. </t>
  </si>
  <si>
    <t xml:space="preserve">CONSTRUCCIÓN DE CUARTO DORMITORIO EN GUADALUPE LOCALIDAD EL BORDO DE BUENAVISTA EL BORDO, CON 3 CUARTO DORMITORIO EN BENEFICIO DE 3 VIVIENDAS. </t>
  </si>
  <si>
    <t xml:space="preserve">CONSTRUCCIÓN DE CUARTO DORMITORIO EN GUADALUPE LOCALIDAD LA ZACATECANA , CON 3 CUARTO DORMITORIO EN BENEFICIO DE 3 VIVIENDAS. </t>
  </si>
  <si>
    <t xml:space="preserve">CONSTRUCCIÓN DE CUARTO DORMITORIO EN GUADALUPE LOCALIDAD ZÓQUITE, CON 1 CUARTO DORMITORIO EN BENEFICIO DE 1 VIVIENDA. </t>
  </si>
  <si>
    <t>ZOQUITE</t>
  </si>
  <si>
    <t xml:space="preserve">CONSTRUCCIÓN DE CUARTO PARA BAÑO EN GUADALUPE LOCALIDAD GUADALUPE ASENTAMIENTO ARTE MEXICANO, CON 3 CUARTO PARA BAÑO EN BENEFICIO DE 3 VIVIENDAS. </t>
  </si>
  <si>
    <t xml:space="preserve">CONSTRUCCIÓN DE CUARTO PARA BAÑO EN GUADALUPE LOCALIDAD GUADALUPE ASENTAMIENTO OTRO LA PEÑITA, CON 3 CUARTO PARA BAÑO EN BENEFICIO DE 3 VIVIENDAS. </t>
  </si>
  <si>
    <t xml:space="preserve">CONSTRUCCIÓN DE CUARTO PARA BAÑO EN GUADALUPE LOCALIDAD GUADALUPE ASENTAMIENTO OTRO TIERRA Y LIBERTAD 1 2 Y 3, CON 3CUARTO PARA BAÑO EN BENEFICIO DE 3 VIVIENDAS. </t>
  </si>
  <si>
    <t xml:space="preserve">CONSTRUCCIÓN DE CUARTO PARA BAÑO EN GUADALUPE LOCALIDAD GUADALUPE ASENTAMIENTO OTRO LUIS DONALDO COLOSIO 2 Y 3, CON 3 CUARTO PARA BAÑO EN BENEFICIO DE 3 VIVIENDAS. </t>
  </si>
  <si>
    <t xml:space="preserve">CONSTRUCCIÓN DE CUARTO PARA BAÑO EN GUADALUPE LOCALIDAD GUADALUPE ASENTAMIENTO OJO DE AGUA DE LA PALMA, CON 3 CUARTO PARA BAÑO EN BENEFICIO DE 3 VIVIENDAS. </t>
  </si>
  <si>
    <t xml:space="preserve">CONSTRUCCIÓN DE CUARTO PARA BAÑO EN GUADALUPE LOCALIDAD TACOALECHE, CON 3 CUARTO PARA BAÑO EN BENEFICIO DE 3 VIVIENDAS. </t>
  </si>
  <si>
    <t xml:space="preserve">CONSTRUCCIÓN DE CUARTO PARA BAÑO EN GUADALUPE LOCALIDAD EL BORDO DE BUENAVISTA EL BORDO, CON 2 CUARTO PARA BAÑO EN BENEFICIO DE 2 VIVIENDAS. </t>
  </si>
  <si>
    <t xml:space="preserve">CONSTRUCCIÓN DE CUARTO PARA BAÑO EN GUADALUPE LOCALIDAD LA ZACATECANA, CON 2 CUARTO PARA BAÑO EN BENEFICIO DE 2 VIVIENDAS. </t>
  </si>
  <si>
    <t>CONSTRUCCIÓN DE TECHO FIRME EN HUANUSCO LOCALIDAD HUANUSCO ASENTAMIENTO CENTRO CON 410.26 EN BENEFICIO DE 12 VIVIENDAS</t>
  </si>
  <si>
    <t>CONSTRUCCIÓN DE CUARTO DORMITORIO EN HUANUSCO LOCALIDAD ARELLANOS CON 4 CUARTOS EN BENEFICIO DE 4 VIVIENDAS</t>
  </si>
  <si>
    <t>ARELLANOS</t>
  </si>
  <si>
    <t>CONSTRUCCIÓN DE TECHO FIRME EN JALPA LOCALIDAD COLONIA UNIDAD ANTORCHISTA CON 72.77 M2 EN BENEFICIO DE 3 VIVIENDAS</t>
  </si>
  <si>
    <t>COLONIA UNIDAD ANTORCHISTA</t>
  </si>
  <si>
    <t xml:space="preserve">CONSTRUCCIÓN DE TECHO FIRME EN JALPA LOCALIDAD JALPA ASENTAMIENTO JACARANDAS CON 70 M2 EN BENEFICIO DE 2 VIVIENDAS </t>
  </si>
  <si>
    <t>CABECERA (JACARANDAS)</t>
  </si>
  <si>
    <t xml:space="preserve">CONSTRUCCIÓN DE TECHO FIRME EN JALPA LOCALIDAD JALPA ASENTAMIENTO HIDALGO CON 35 M2 EN BENEFICIO DE 1 VIVIENDA </t>
  </si>
  <si>
    <t>CABECERA (HIDALGO)</t>
  </si>
  <si>
    <t xml:space="preserve">CONSTRUCCIÓN DE TECHO FIRME EN JALPA LOCALIDAD JALPA ASENTAMIENTO MODELO, CON 70 M2 EN BENEVICIO DE 2 VIVIENDAS </t>
  </si>
  <si>
    <t>CABECERA (MODELO)</t>
  </si>
  <si>
    <t xml:space="preserve"> CONSTRUCCIÓN DE TECHO FIRME EN JALPA LOCALIDAD COLONIA JOSÉ MARÍA MORELOS ARROYO DE LA TROJE, CON 70 M2 EN BENEFICIO DE 2 VIVIENDAS</t>
  </si>
  <si>
    <t>CABECERA (COLONIA JOSE MARIA MORELOS ARROYO DE LA TROJE)</t>
  </si>
  <si>
    <t>CONSTRUCCIÓN DE TECHO FIRME EN JALPA LOCALIDAD COLONIA UNIÓN OBRERA, CON 70 M2 EN BENEFICIO DE 2 VIVIENDAS</t>
  </si>
  <si>
    <t>COLONIA UNION OBRERA</t>
  </si>
  <si>
    <t xml:space="preserve">CONSTRUCCIÓN DE CUARTO DORMITORIO EN JEREZ LOCALIDAD JEREZ DE GARCÍA SALINAS ASENTAMIENTO GRANJAS EL MOLINO, CON 2 CUARTOS DORMITORIO EN BENEFICIO DE 2 VIVIENDAS </t>
  </si>
  <si>
    <t>CABECERA (GRANJAS DEL MOLINO)</t>
  </si>
  <si>
    <t xml:space="preserve">CONSTRUCCIÓN DE CUARTO DORMITORIO EN JEREZ LOCALIDAD JEREZ DE GARCÍA SALINAS ASENTAMIENTO CNOP CON 2 CUARTOS DORMITORIO EN BENEFICIO DE 2 VIVIENDAS </t>
  </si>
  <si>
    <t>CABECERA (CNOP)</t>
  </si>
  <si>
    <t xml:space="preserve">CONSTRUCCIÓN DE CUARTO DORMITORIO EN JEREZ LOCALIDAD JEREZ DE GARCÍA SALINAS ASENTAMIENTO SAN ISIDRO, CON 2 CUARTOS DORMITORIO EN BENEFICIO DE 2 VIVIENDAS </t>
  </si>
  <si>
    <t>CABECERA (COL. SAN ISIDRO)</t>
  </si>
  <si>
    <t xml:space="preserve">CONSTRUCCIÓN DE CUARTO DORMITORIO EN JEREZ LOCALIDAD JEREZ DE GARCÍA SALINAS ASENTAMIENTO GUADALUPE, CON 2 CUARTOS DORMITORIO EN BENEFICIO DE 2 VIVIENDAS </t>
  </si>
  <si>
    <t>CABECERA (COL. GUADALUPE)</t>
  </si>
  <si>
    <t xml:space="preserve">CONSTRUCCIÓN DE CUARTO PARA BAÑO EN JEREZ LOCALIDAD JEREZ DE GARCÍA SALINAS ASENTAMIENTO INFONAVIT EL MOLINO PLAN MAESTRO, CON 1 CUARTO PARA BAÑO EN BENEFICIO DE 1 VIVIENDA </t>
  </si>
  <si>
    <t>CABECERA (INFONAVIT EL MOLINO PLAN MAESTRO)</t>
  </si>
  <si>
    <t xml:space="preserve">CONSTRUCCIÓN DE CUARTO PARA BAÑO EN JEREZ LOCALIDAD JEREZ DE GARCÍA SALINAS ASENTAMIENTO GUADALUPE CON 1 CUARTO PARA BAÑO EN BANAFICIO DE 1 VIVIENDA </t>
  </si>
  <si>
    <t xml:space="preserve">CONSTRUCCIÓN DE TECHO FIRME EN JEREZ LOCALIDAD JEREZ DE GARCÍA SALINAS ASENTAMIENTO GRANJAS EL MOLINO, CON 68.75 M2 EN BENEFICIO DE 2 VIVIENDAS </t>
  </si>
  <si>
    <t>CABECERA (GRANJAS EL MOLINO)</t>
  </si>
  <si>
    <t xml:space="preserve">CONSTRUCCIÓN DE TECHO FIRME EN JEREZ LOCALIDAD JEREZ DE GARCÍA SALINAS ASENTAMIENTO CNOP, CON 70 M2 EN BENEFICIO DE 2 VIVIENDAS </t>
  </si>
  <si>
    <t xml:space="preserve">CONSTRUCCIÓN DE TECHO FIRME EN JEREZ LOCALIDAD JEREZ DE GARCÍA SALINAS ASENTAMIENTO SAN ISIDRO, CON 70 M2 EN BENEFICIO DE 2 VIVIENDAS </t>
  </si>
  <si>
    <t xml:space="preserve">CONSTRUCCIÓN DE TECHO FIRME EN JEREZ LOCALIDAD JEREZ DE GARCÍA SALINAS ASENTAMIENTO GUADALUPE, CON 70 M2 EN BENEFICIO DE 2 VIVIENDAS </t>
  </si>
  <si>
    <t xml:space="preserve">CONSTRUCCIÓN DE TECHO FIRME EN JEREZ LOCALIDAD JEREZ DE GARCÍA SALINAS ASENTAMIENTO INFONAVIT EL MOLINO PLAN MAESTRO, CON 175 M2 EN BENEFICIO DE 5 VIVIENDAS </t>
  </si>
  <si>
    <t xml:space="preserve">CONSTRUCCIÓN DE TECHO FIRME EN JEREZ LOCALIDAD ERMITA DE GUADALUPE ASENTAMIENTO ERMITA DE GUADALUPE, CON 175 M2 EN BENEFICIO DE 5 VIVIENDAS </t>
  </si>
  <si>
    <t>ERMITA DE GUADALUPE</t>
  </si>
  <si>
    <t xml:space="preserve">CONSTRUCCIÓN DE TECHO FIRME EN JIMÉNEZ DEL TEUL LOCALIDAD JIMÉNEZ DEL TEUL , CON 129.70 M2 EN BENEFICIO DE 4 VIVIENDAS </t>
  </si>
  <si>
    <t xml:space="preserve"> JIMÉNEZ DEL TEUL </t>
  </si>
  <si>
    <t xml:space="preserve">CONSTRUCCIÓN DE TECHO FIRME EN JIMÉNEZ DEL TEUL LOCALIDAD SAUCES DE ABAJO SAN JOSÉ DE LOS SAUCES, CON 70 M2 EN BENEFICIO DE 2 VIVIENDAS </t>
  </si>
  <si>
    <t>SAUCES DE ABAJO (SAN JOSÉ DE LOS SAUCES)</t>
  </si>
  <si>
    <t xml:space="preserve">EQUIPAMIENTO DE ELECTRIFICACIÓN NO CONVENCIONAL ENERGÍA EÓLICA AEROGENERADORES ENERGÍA SOLAR PÁNELES SOLAR FOTOVOLTAICA SOLAR TÉRMICA ETC EN JIMÉNEZ DEL TEUL LOCALIDAD ATOTONILCO , CON 2 PANELES SOLARES EN BENEFICIO DE 2 VIVIENDAS </t>
  </si>
  <si>
    <t>ATOTONILCO</t>
  </si>
  <si>
    <t>PZA</t>
  </si>
  <si>
    <t xml:space="preserve">EQUIPAMIENTO DE ELECTRIFICACIÓN NO CONVENCIONAL ENERGÍA EÓLICA AEROGENERADORES ENERGÍA SOLAR PÁNELES SOLAR FOTOVOLTAICA SOLAR TÉRMICA ETC EN JIMÉNEZ DEL TEUL LOCALIDAD EL CARRIZO , CON 2 PANELES SOLARES EN BENEFICIO DE 2 VIVIENDAS </t>
  </si>
  <si>
    <t>EL CARRIZO</t>
  </si>
  <si>
    <t xml:space="preserve">EQUIPAMIENTO DE ELECTRIFICACIÓN NO CONVENCIONAL ENERGÍA EÓLICA AEROGENERADORES ENERGÍA SOLAR PÁNELES SOLAR FOTOVOLTAICA SOLAR TÉRMICA ETC EN JIMÉNEZ DEL TEUL LOCALIDAD LAS BOCAS CON 1 PANEL SOLAR EN BENEFICIO DE 1 VIVIENDA </t>
  </si>
  <si>
    <t>LAS BOCAS</t>
  </si>
  <si>
    <t xml:space="preserve">CONSTRUCCIÓN DE CUARTO DORMITORIO EN JUAN ALDAMA LOCALIDAD JUAN ALDAMA ASENTAMIENTO ORIENTE, CON 1 CUARTO DORMITORIO EN BENEFICIO DE 1 VIVIENDA </t>
  </si>
  <si>
    <t>CABECERA (ORIENTE)</t>
  </si>
  <si>
    <t xml:space="preserve">CONSTRUCCIÓN DE CUARTO DORMITORIO EN JUAN ALDAMA LOCALIDAD JUAN ALDAMA ASENTAMIENTO CENTAURO DEL NORTE, CON 1 CUARTO DORMITORIO EN BENEFICIO DE UNA VIVIENDA </t>
  </si>
  <si>
    <t>CABECERA (CENTAURO DEL NORTE)</t>
  </si>
  <si>
    <t xml:space="preserve">CONSTRUCCIÓN DE CUARTO DORMITORIO EN JUAN ALDAMA LOCALIDAD JUAN ALDAMA ASENTAMIENTO MAHOMA, CON 1 CUARTO DORMITORIO EN BENEFICIO DE 1 VIVIENDA </t>
  </si>
  <si>
    <t>CABECERA (MAHOMA)</t>
  </si>
  <si>
    <t xml:space="preserve">CONSTRUCCIÓN DE CUARTO DORMITORIO EN JUAN ALDAMA LOCALIDAD JALPA ASENTAMIENTO JALPA CON 2 CUARTOS DORMITORIO EN BENEFICIO DE 2 VIVIENDAS </t>
  </si>
  <si>
    <t xml:space="preserve">CONSTRUCCIÓN DE CUARTO DORMITORIO EN JUAN ALDAMA LOCALIDAD OJITOS ASENTAMIENTO OJITOS, CON 2 CUARTOS DORMITORIO EN BENEFICIO DE 2 VIVIENDAS </t>
  </si>
  <si>
    <t>OJITOS</t>
  </si>
  <si>
    <t xml:space="preserve">CONSTRUCCIÓN DE CUARTO DORMITORIO EN JUAN ALDAMA LOCALIDAD ESPÍRITU SANTO ASENTAMIENTO ESPÍRITU SANTO, CON 2 CUARTOS DORMITORIO EN BENEFICIO DE 2 VIVIENDAS </t>
  </si>
  <si>
    <t>ESPIRITU SANTO</t>
  </si>
  <si>
    <t xml:space="preserve">CONSTRUCCIÓN DE TECHO FIRME EN JUAN ALDAMA LOCALIDAD JUAN ALDAMA ASENTAMIENTO ORIENTE, CON 39.9 M2 EN BENEFICIO DE 2 VIVIENDAS </t>
  </si>
  <si>
    <t xml:space="preserve">CONSTRUCCIÓN DE PISO FIRME EN JUAN ALDAMA LOCALIDAD JUAN ALDAMA ASENTAMIENTO CENTAURO DEL NORTE, CON 70 M2 EN BENEFICIO DE 2 VIVIENDAS </t>
  </si>
  <si>
    <t xml:space="preserve">CONSTRUCCIÓN DE TECHO FIRME EN JUAN ALDAMA LOCALIDAD JUAN ALDAMA ASENTAMIENTO MAHOMA CON 70 M2 EN BENEFICIO DE 2 VIVIENDAS </t>
  </si>
  <si>
    <t xml:space="preserve">CONSTRUCCIÓN DE TECHO FIRME EN JUAN ALDAMA LOCALIDAD JALPA ASENTAMIENTO JALPA, CON 70 M2 EN BENEFICIO DE 2 VIVIENDAS </t>
  </si>
  <si>
    <t xml:space="preserve">CONSTRUCCIÓN DE TECHO FIRME EN JUAN ALDAMA LOCALIDAD OJITOS ASENTAMIENTO OJITOS, CON 70 M2 EN BENEFICIO DE 2 VIVIENDAS </t>
  </si>
  <si>
    <t xml:space="preserve">CONSTRUCCIÓN DE TECHO FIRME EN JUAN ALDAMA LOCALIDAD ESPÍRITU SANTO ASENTAMIENTO ESPÍRITU SANTO, CON 70 M2 EN BENEFICIO DE 2 VIVIENDAS </t>
  </si>
  <si>
    <t xml:space="preserve">CONSTRUCCIÓN DE TECHO FIRME EN LORETO LOCALIDAD SAN MARCOS ASENTAMIENTO SAN MARCOS, CON 81.27 M2 EN BENEFICIO DE 3 VIVIENDAS </t>
  </si>
  <si>
    <t>SAN MARCOS</t>
  </si>
  <si>
    <t xml:space="preserve"> CONSTRUCCIÓN DE TECHO FIRME EN LORETO LOCALIDAD EL PRIETO ASENTAMIENTO EL PRIETO CON 105 M2 EN BENEFICIO DE 3 VIVIENDAS</t>
  </si>
  <si>
    <t>EL PRIETO</t>
  </si>
  <si>
    <t>CONSTRUCCIÓN DE TECHO FIRME EN LORETO LOCALIDAD LA VICTORIA ASENTAMIENTO LA VICTORIA, CON 105 M2 EN BENEFICIO DE 3 VIVIENDAS</t>
  </si>
  <si>
    <t>LA VICTORIA</t>
  </si>
  <si>
    <t>CONSTRUCCIÓN DE TECHO FIRME EN LORETO LOCALIDAD TIERRA BLANCA ASENTAMIENTO TIERRA BLANCA, CON 105 M2 EN BENEFICIO DE 3 VIVIENDAS</t>
  </si>
  <si>
    <t>TIERRA BLANCA</t>
  </si>
  <si>
    <t xml:space="preserve"> CONSTRUCCIÓN DE TECHO FIRME EN LORETO LOCALIDAD NORIAS DE GUADALUPE ASENTAMIENTO NORIAS DE GUADALUPE, CON 105 M2 EN BENEFICIO DE 3 VIVIENDAS</t>
  </si>
  <si>
    <t>NORIAS DE GUADALUPE</t>
  </si>
  <si>
    <t>CONSTRUCCIÓN DE TECHO FIRME EN LORETO LOCALIDAD EL LOBO ASENTAMIENTO EL LOBO, CON 105 M2 EN BENEFICIO DE 3 VIVIENDAS</t>
  </si>
  <si>
    <t>EL LOBO</t>
  </si>
  <si>
    <t xml:space="preserve">CONSTRUCCIÓN DE CUARTO DORMITORIO EN LORETO LOCALIDAD SAN MARCOS ASENTAMIENTO SAN MARCOS CON 2 CUARTOS DORMITORIO EN BENEFICIO DE 2 VIVIENDAS </t>
  </si>
  <si>
    <t xml:space="preserve"> CONSTRUCCIÓN DE CUARTO DORMITORIO EN LORETO LOCALIDAD EL PRIETO ASENTAMIENTO EL PRIETO, CON 2 CUARTOS DORMITORIO EN BENEFICIO DE 2 VIVIENDAS</t>
  </si>
  <si>
    <t xml:space="preserve"> CONSTRUCCIÓN DE CUARTO DORMITORIO EN LORETO LOCALIDAD LA VICTORIA ASENTAMIENTO LA VICTORIA, CON 2 CUARTOS DORMITORIO EN BENEFICIO DE 2 VIVIENDAS</t>
  </si>
  <si>
    <t xml:space="preserve"> CONSTRUCCIÓN DE CUARTO DORMITORIO EN LORETO LOCALIDAD TIERRA BLANCA ASENTAMIENTO TIERRA BLANCA, CON 2 CUARTOS DORMITORIO EN BENEFICIO DE 2 VIVIENDAS</t>
  </si>
  <si>
    <t xml:space="preserve"> CONSTRUCCIÓN DE CUARTO DORMITORIO EN LORETO LOCALIDAD NORIAS DE GUADALUPE ASENTAMIENTO NORIAS DE GUADALUPE, CON 4 CUARTOS DORMITORIO EN BENEFICIO DE 4 VIVIENDAS</t>
  </si>
  <si>
    <t xml:space="preserve"> CONSTRUCCIÓN DE CUARTO DORMITORIO EN LORETO LOCALIDAD EL LOBO ASENTAMIENTO EL LOBO, CON UN CUARTO DORMITORIO EN BENEFICIO DE 1 VIVIENDA</t>
  </si>
  <si>
    <t xml:space="preserve">CONSTRUCCIÓN DE TECHO FIRME EN LUIS MOYA LOCALIDAD LUIS MOYA ASENTAMIENTO SAN ANTONIO CON 138.52 M2 EN BENEFICIO DE 4 VIVIENDAS </t>
  </si>
  <si>
    <t xml:space="preserve">LUIS MOYA </t>
  </si>
  <si>
    <t>CABECERA (SAN ANTONIO)</t>
  </si>
  <si>
    <t xml:space="preserve">CONSTRUCCIÓN DE TECHO FIRME EN LUIS MOYA LOCALIDAD LUIS MOYA ASENTAMIENTO PEDRERAS, CON 105 M2 EN BENEFICIO DE 3 VIVIENDAS </t>
  </si>
  <si>
    <t>CABECERA (PRADERAS)</t>
  </si>
  <si>
    <t xml:space="preserve"> CONSTRUCCIÓN DE TECHO FIRME EN LUIS MOYA LOCALIDAD LUIS MOYA ASENTAMIENTO DE LAS FLORES, CON 140 M2 EN BENEFICIO DE 4 VIVIENDAS</t>
  </si>
  <si>
    <t>CABECERA (DE LAS FLORES)</t>
  </si>
  <si>
    <t xml:space="preserve"> CONSTRUCCIÓN DE TECHO FIRME EN LUIS MOYA LOCALIDAD LUIS MOYA ASENTAMIENTO SAN FRANCISCO, CON 105 M2 EN BENEFICIO DE 3 VIVIENDAS</t>
  </si>
  <si>
    <t>CABECERA (SAN FRANCISCO)</t>
  </si>
  <si>
    <t>CONSTRUCCIÓN DE TECHO FIRME EN MAZAPIL LOCALIDAD SAN FELIPE NUEVO MERCURIO EL NUEVO CON 442.06 EN BENEFICIO DE 13 VIVIENDAS</t>
  </si>
  <si>
    <t>SAN FELIPE NUEVO MERCURIO (EL NUEVO)</t>
  </si>
  <si>
    <t xml:space="preserve"> CONSTRUCCIÓN DE TECHO FIRME EN MELCHOR OCAMPO LOCALIDAD MATAMOROS , CON 197.06 M2 EN BENEFICIO DE 6 VIVIENDAS.</t>
  </si>
  <si>
    <t>MELCHOR O CAMPO</t>
  </si>
  <si>
    <t>MATAMOROS</t>
  </si>
  <si>
    <t xml:space="preserve"> CONSTRUCCIÓN DE TECHO FIRME EN MELCHOR OCAMPO LOCALIDAD SAN JERÓNIMO LA NORIA, CON 245 M2 EN BENEFICIO DE 7 VIVIENDAS.</t>
  </si>
  <si>
    <t>SAN JERÓNIMO (LA NORIA)</t>
  </si>
  <si>
    <t>CONSTRUCCIÓN DE TECHO FIRME EN MIGUEL AUZA LOCALIDAD MIGUEL AUZA ASENTAMIENTO JARDINES DE LA NUEVA ESPAÑA Y SAN GABRIEL, CON 205.22 M2 EN BENEFICIO DE 6 VIVIENDAS</t>
  </si>
  <si>
    <t xml:space="preserve"> MIGUEL AUZA </t>
  </si>
  <si>
    <t>CABECERA (SAN GABRIEL, JARDINES DE LA NUEVA ESPAÑA)</t>
  </si>
  <si>
    <t xml:space="preserve"> CONSTRUCCIÓN DE TECHO FIRME EN MIGUEL AUZA LOCALIDAD COLONIA VEINTE DE NOVIEMBRE SANTA ANA ASENTAMIENTO 20 DE NOVIEMBRE, CON 105 M2 EN BENEFICIO DE 3 VIVIENDAS</t>
  </si>
  <si>
    <t>COLONIA 20 DE NOVIEMBRE (SANTA ANA)</t>
  </si>
  <si>
    <t xml:space="preserve"> CONSTRUCCIÓN DE TECHO FIRME EN MONTE ESCOBEDO LOCALIDAD MONTE ESCOBEDO ASENTAMIENTO MEXICO CON 177.77 EN BENEFICIO DE 6 VIVIENDAS</t>
  </si>
  <si>
    <t>CONSTRUCCIÓN DE TECHO FIRME EN MONTE ESCOBEDO LOCALIDAD LAGUNA GRANDE CON 210 EN BENEFICIO DE 6 VIVIENDAS</t>
  </si>
  <si>
    <t xml:space="preserve">CONSTRUCCIÓN DE TECHO FIRME EN MORELOS LOCALIDAD NORIA DE LOS GRINGOS LOS GRINGOS CON 107.77 M2 EN BENEFICIO DE 4 VIVIENDAS </t>
  </si>
  <si>
    <t>NORIA DE LOS GRINGOS (LOS GRINGOS)</t>
  </si>
  <si>
    <t>CONSTRUCCIÓN DE TECHO FIRME EN MORELOS LOCALIDAD LAS PILAS CON 140 M2 EN BENEFICIO DE 4 VIVIENDAS</t>
  </si>
  <si>
    <t>LAS PILAS</t>
  </si>
  <si>
    <t xml:space="preserve">CONSTRUCCIÓN DE TECHO FIRME EN MORELOS LOCALIDAD HACIENDA NUEVA CON 140 M2 EN BENEFICIO DE 4 VIVIENDAS </t>
  </si>
  <si>
    <t>HACIENDA NUEVA</t>
  </si>
  <si>
    <t>CONSTRUCCIÓN DE TECHO FIRME EN MOYAHUA DE ESTRADA LOCALIDAD ALAMEDA JUÁREZ SANTA ROSA CON 108 EN BENEFICIO DE 3 VIVINEDAS</t>
  </si>
  <si>
    <t>MOYAHUA</t>
  </si>
  <si>
    <t>Alameda Juárez (Santa Rosa)</t>
  </si>
  <si>
    <t>CONSTRUCCIÓN DE TECHO FIRME EN MOYAHUA DE ESTRADA LOCALIDAD CUXPALA CON 140 M2 EN BENEDICIO DE 4 VIVIENDAS</t>
  </si>
  <si>
    <t>CUXPALA</t>
  </si>
  <si>
    <t>CONSTRUCCIÓN DE TECHO FIRME EN MOYAHUA DE ESTRADA LOCALIDAD MEZQUITUTA CON 140 M2 EN BENEFICIO DE 4 VIVIENDAS</t>
  </si>
  <si>
    <t>MEZQUITUTA</t>
  </si>
  <si>
    <t xml:space="preserve">CONSTRUCCIÓN DE TECHO FIRME EN NOCHISTLÁN DE MEJÍA LOCALIDAD NOCHISTLÁN DE MEJÍA ASENTAMIENTO 1ERA DE GUADALAJARA CON 142.77 EN BENEFICIO DE 4 VIVIENDAS </t>
  </si>
  <si>
    <t xml:space="preserve"> NOCHISTLÁN DE MEJÍA</t>
  </si>
  <si>
    <t>CABECERA (1ERA DE GUADALAJARA)</t>
  </si>
  <si>
    <t>CONSTRUCCIÓN DE TECHO FIRME EN NOCHISTLÁN DE MEJÍA LOCALIDAD NOCHISTLÁN DE MEJÍA ASENTAMIENTO CENTRO CON 245 M2 EN BENEFICIO DE 7 VIVIENDAS</t>
  </si>
  <si>
    <t>CONSTRUCCIÓN DE TECHO FIRME EN OJOCALIENTE LOCALIDAD OJOCALIENTE ASENTAMIENTO PAMANES ESCOBEDO, CON 138.52 M2 EN BENEFICIO DE 4 VIVIENDAS</t>
  </si>
  <si>
    <t>CABECERA (PAMANEZ ESCOEBDO)</t>
  </si>
  <si>
    <t xml:space="preserve">CONSTRUCCIÓN DE TECHO FIRME EN OJOCALIENTE LOCALIDAD OJOCALIENTE ASENTAMIENTO MARTEL, CON 140 M2 EN BENEFICIO DE 4 VIVIENDAS. </t>
  </si>
  <si>
    <t>CABECERA (MARTELL)</t>
  </si>
  <si>
    <t xml:space="preserve">CONSTRUCCIÓN DE TECHO FIRME EN OJOCALIENTE LOCALIDAD OJOCALIENTE ASENTAMIENTO LAZARO CÁRDENAS, CON 105 M2 EN BENEFICIO DE 3 VIVIENDAS.  </t>
  </si>
  <si>
    <t>CABECERA (LAZARO CARDENAS)</t>
  </si>
  <si>
    <t>CONSTRUCCIÓN DE TECHO FIRME EN OJOCALIENTE LOCALIDAD OJOCALIENTE ASENTAMIENTO SAN MIGUEL, CON 105 M2 EN BENEFICIO DE 3 VIVIENDAS.</t>
  </si>
  <si>
    <t>CABECERA (SAN MIGUEL)</t>
  </si>
  <si>
    <t xml:space="preserve">CONSTRUCCIÓN DE TECHO FIRME EN GENERAL PÁNFILO NATERA LOCALIDAD GENERAL PÁNFILO NATERA ASENTAMIENTO BARRIO ALTO, CON 139 M2 EN BENEFICIO DE 4 VIVIENDAS. </t>
  </si>
  <si>
    <t xml:space="preserve"> GENERAL PÁNFILO NATERA</t>
  </si>
  <si>
    <t>CABECERA (BARRIO ALTO)</t>
  </si>
  <si>
    <t xml:space="preserve">CONSTRUCCIÓN DE TECHO FIRME EN GENERAL PÁNFILO NATERA LOCALIDAD GENERAL PÁNFILO NATERA ASENTAMIENTO DIVINO ROSTRO, CON 105 M2 EN BENEFICIO DE 3 VIVIENDAS. </t>
  </si>
  <si>
    <t>CABECERA (DIVINO ROSTRO)</t>
  </si>
  <si>
    <t xml:space="preserve">CONSTRUCCIÓN DE TECHO FIRME EN GENERAL PÁNFILO NATERA LOCALIDAD GENERAL PÁNFILO NATERA ASENTAMIENTO SANTA CRUZ, CON 105 M2 EN BENEFICIO DE 3 VIVIENDAS. </t>
  </si>
  <si>
    <t>CABECERA (SANTA CRUZ)</t>
  </si>
  <si>
    <t xml:space="preserve">CONSTRUCCIÓN DE TECHO FIRME EN GENERAL PÁNFILO NATERA LOCALIDAD GENERAL PÁNFILO NATERA ASENTAMIENTO SAN JUAN BAUTISTA, CON 140 M2 EN BENEFICIO DE 4 VIVIENDAS. </t>
  </si>
  <si>
    <t>CABECERA (SAN JUAN BAUTISTA)</t>
  </si>
  <si>
    <t xml:space="preserve">CONSTRUCCIÓN DE CUARTO DORMITORIO EN PÁNUCO LOCALIDAD CASA DE CERROS CON 2 CUARTOS DORMITORIO EN BENEFICIO DE 2 VIVIENDAS </t>
  </si>
  <si>
    <t>CASA DE CERROS</t>
  </si>
  <si>
    <t xml:space="preserve">CONSTRUCCIÓN DE CUARTO DORMITORIO EN PÁNUCO LOCALIDAD LAGUNA SECA CON 2 CUARTOS DORMITORIO EN BENEFICIO DE 2 VIVIENDAS </t>
  </si>
  <si>
    <t>LAGUNA SECA</t>
  </si>
  <si>
    <t xml:space="preserve">CONSTRUCCIÓN DE TECHO FIRME EN PÁNUCO LOCALIDAD POZO DE GAMBOA CON 105 M2 EN BENEFICIO DE 3 VIVIENDAS </t>
  </si>
  <si>
    <t>POZO GAMBOA</t>
  </si>
  <si>
    <t xml:space="preserve">CONSTRUCCIÓN DE TECHO FIRME EN PÁNUCO LOCALIDAD CASA DE CERROS CON 105 M2 EN BENEFICIO DE 3 VIVIENDAS </t>
  </si>
  <si>
    <t xml:space="preserve">CONSTRUCCIÓN DE TECHO FIRME EN PÁNUCO LOCALIDAD LAGUNA SECA CON 105 M2 EN BENEFICIO DE 3 VIVIENDAS </t>
  </si>
  <si>
    <t xml:space="preserve">CONSTRUCCIÓN DE TECHO FIRME EN PÁNUCO LOCALIDAD SAN ANTONIO DEL CIPRÉS CON 95.26 M2 EN BENEFICIO DE 3 VIVIENDAS </t>
  </si>
  <si>
    <t>SAN ANTONIO DEL CIPRES</t>
  </si>
  <si>
    <t>CONSTRUCCIÓN DE TECHO FIRME EN PINOS LOCALIDAD PINOS,CON 89.54 M2 EN BENEFICIO DE 3 VIVIENDAS</t>
  </si>
  <si>
    <t>CABECERA (COL. CENTRO)</t>
  </si>
  <si>
    <t xml:space="preserve"> CONSTRUCCIÓN DE TECHO FIRME EN PINOS LOCALIDAD EL NIGROMANTE ASENTAMIENTO EL NIGROMANTE, CON 140 M2 EN BENEFICIO DE 4 VIVIENDAS</t>
  </si>
  <si>
    <t>EL NIGROMANTE</t>
  </si>
  <si>
    <t>CONSTRUCCIÓN DE TECHO FIRME EN PINOS LOCALIDAD JOSÉ MARÍA MORELOS POZO DE LOS RATONES ASENTAMIENTO JOSE MARIA MORELOS POZO DE LOS RATONES, CON 140 M2 EN BENEFICIO DE 4 VIVIENDAS</t>
  </si>
  <si>
    <t>JOSÉ MARIA MORELOS (POZO DE LOS RATONES)</t>
  </si>
  <si>
    <t>CONSTRUCCIÓN DE CUARTO DORMITORIO EN PINOS LOCALIDAD EL NIGROMANTE ASENTAMIENTO EL NIGROMANTE, CON 4 CUARTOS DORMITORIO EN BENEFICIO DE 4 VIVIENDAS</t>
  </si>
  <si>
    <t xml:space="preserve"> CONSTRUCCIÓN DE CUARTO DORMITORIO EN PINOS LOCALIDAD JOSÉ MARÍA MORELOS POZO DE LOS RATONES, CON 4 CUARTOS DORMITORIO EN BENEFICIO DE 4 VIVIENDAS</t>
  </si>
  <si>
    <t>CONSTRUCCIÓN DE CUARTO DORMITORIO EN PINOS LOCALIDAD LA ESTRELLA ASENTAMIENTO LA ESTRELLA, CON 4 CUARTOS DORMITORIO EN BENEFICIO DE 4 VIVIENDAS</t>
  </si>
  <si>
    <t>LA ESTRELLA</t>
  </si>
  <si>
    <t xml:space="preserve"> CONSTRUCCIÓN DE CUARTO DORMITORIO EN PINOS LOCALIDAD PEDREGOSO ASENTAMIENTO EL PEDREGOSO, CON 2 CUARTOS DORMITORIOS EN BENEFICIO DE 2 VIVIENDAS</t>
  </si>
  <si>
    <t>PEDREGOSO</t>
  </si>
  <si>
    <t xml:space="preserve">CONSTRUCCIÓN DE TECHO FIRME EN RÍO GRANDE LOCALIDAD RÍO GRANDE ASENTAMIENTO HALCONES, BUENOS AIRES, CON 197 M2 EN BENEFICIO DE 6 VIVIENDAS. </t>
  </si>
  <si>
    <t xml:space="preserve">RÍO GRANDE </t>
  </si>
  <si>
    <t>CABECERA (ALCONES, BUENOS AIRES)</t>
  </si>
  <si>
    <t xml:space="preserve">CONSTRUCCIÓN DE TECHO FIRME EN RÍO GRANDE LOCALIDAD RÍO GRANDE ASENTAMIENTO SAN LORENZO, CON 70 M2 EN BENEFICIO DE 2 VIVIENDAS. </t>
  </si>
  <si>
    <t>SAN LORENZO</t>
  </si>
  <si>
    <t xml:space="preserve"> CONSTRUCCIÓN DE TECHO FIRME EN RÍO GRANDE LOCALIDAD JOSÉ MARÍA MORELOS Y PAVÓN LA ALMOLOYA , CON 70 M2 EN BENEFICIO DE 2 VIVIENDAS.</t>
  </si>
  <si>
    <t>JOSE MARIA MORELOS Y PAVON (ALMOLOYA)</t>
  </si>
  <si>
    <t>CONSTRUCCIÓN DE TECHO FIRME EN RÍO GRANDE LOCALIDAD LA FLORIDA , CON 70 M2 EN BENEFICIO DE 2 VIVIENDAS.</t>
  </si>
  <si>
    <t>LA FLORIDA</t>
  </si>
  <si>
    <t>CONSTRUCCIÓN DE CUARTO DORMITORIO EN RÍO GRANDE LOCALIDAD LORETO, CON 4 CUARTO DORMITORIO EN BENEFICIO DE 4 VIVIENDAS.</t>
  </si>
  <si>
    <t xml:space="preserve"> CONSTRUCCIÓN DE CUARTO DORMITORIO EN RÍO GRANDE LOCALIDAD LAS ESPERANZAS EL RANCHITO , CON 4 CUARTO DORMITORIO EN BENEFICIO DE 4 VIVIENDAS</t>
  </si>
  <si>
    <t>LAS ESPERNZAS (EL RANCHITO)</t>
  </si>
  <si>
    <t xml:space="preserve"> CONSTRUCCIÓN DE CUARTO DORMITORIO EN RÍO GRANDE LOCALIDAD CIÉNEGA Y MANCILLAS, CON 4 CUARTO DORMITORIO EN BENEFICIO DE 4 VIVIENDAS.</t>
  </si>
  <si>
    <t>CIENEGA Y MANCILLA</t>
  </si>
  <si>
    <t>CONSTRUCCIÓN DE CUARTO DORMITORIO EN RÍO GRANDE LOCALIDAD LA FLORIDA, CON 3 CUARTO DORMITORIO EN BENEFICIO DE 3 VIVIENDAS.</t>
  </si>
  <si>
    <t xml:space="preserve"> CONSTRUCCIÓN DE CUARTO PARA BAÑO EN RÍO GRANDE LOCALIDAD CIÉNEGA Y MANCILLAS, CON 3 CUARTO PARA BAÑO EN BENEFICIO DE 3 VIVIENDAS.</t>
  </si>
  <si>
    <t>CONSTRUCCIÓN DE CUARTO DORMITORIO EN SAIN ALTO LOCALIDAD EL SAUZ, CON 2 CUARTO DORMITORIO EN BENEFICIO DE 2 VIVIENDAS.</t>
  </si>
  <si>
    <t xml:space="preserve">SAIN ALTO </t>
  </si>
  <si>
    <t>EL SAUZ</t>
  </si>
  <si>
    <t xml:space="preserve"> CONSTRUCCIÓN DE CUARTO DORMITORIO EN SAIN ALTO LOCALIDAD EMILIANO ZAPATA SAN JOSÉ, CON 2 CUARTO DORMITORIO EN BENEFICIO DE 2 VIVIENDAS.</t>
  </si>
  <si>
    <t>EMILIANO ZAPATA (SAN JOSE)</t>
  </si>
  <si>
    <t xml:space="preserve"> CONSTRUCCIÓN DE CUARTO DORMITORIO EN SAIN ALTO LOCALIDAD CANTUNA, CON 2 CUARTO DORMITORIO EN BENEFICIO DE 2 VIVIENDAS.</t>
  </si>
  <si>
    <t>CANTUNA</t>
  </si>
  <si>
    <t xml:space="preserve">CONSTRUCCIÓN DE TECHO FIRME EN SAIN ALTO LOCALIDAD SAIN ALTO ASENTAMIENTO SAIN ALTO, CON 210 M2 EN BENEFICIO DE 6 VIVIENDAS. </t>
  </si>
  <si>
    <t>CONSTRUCCIÓN DE TECHO FIRME EN SAIN ALTO LOCALIDAD EL SAUZ, CON 105 M2 EN BENEFICIO DE 3 VIVIENDAS.</t>
  </si>
  <si>
    <t xml:space="preserve"> CONSTRUCCIÓN DE TECHO FIRME EN SAIN ALTO LOCALIDAD EMILIANO ZAPATA SAN JOSÉ, CON 105 M2 EN BENEFICIO DE 3 VIVIENDAS.</t>
  </si>
  <si>
    <t xml:space="preserve"> CONSTRUCCIÓN DE TECHO FIRME EN SAIN ALTO LOCALIDAD CANTUNA, CON 98 M2 EN BENEFICIO DE 3 VIVIENDAS.</t>
  </si>
  <si>
    <t>CONSTRUCCIÓN DE TECHO FIRME EN SOMBRERETE LOCALIDAD SOMBRERETE ASENTAMIENTO SOMBRERETILLO, CON 54.82 M2 EN BENEFICIO DE 2 VIVIENDAS.</t>
  </si>
  <si>
    <t>CABECERA (SOMBRERETILLO)</t>
  </si>
  <si>
    <t xml:space="preserve"> CONSTRUCCIÓN DE TECHO FIRME EN SOMBRERETE LOCALIDAD SOMBRERETE ASENTAMIENTO EL CERRITO DE GUADALUPE, CON 70 M2 EN BENEFICIO DE 2 VIVIENDAS.</t>
  </si>
  <si>
    <t>CABECERA (CERRITO DE GUADALUPE)</t>
  </si>
  <si>
    <t>CONSTRUCCIÓN DE TECHO FIRME EN SOMBRERETE LOCALIDAD SOMBRERETE ASENTAMIENTO EL CORONEL, CON 70 M2 EN BENEFICIO DE 2 VIVIENDAS.</t>
  </si>
  <si>
    <t>CABECERA (CORONEL)</t>
  </si>
  <si>
    <t xml:space="preserve"> CONSTRUCCIÓN DE TECHO FIRME EN SOMBRERETE LOCALIDAD SOMBRERETE ASENTAMIENTO OTRO CARDENCHE, CON 35 M2 EN BENEFICIO DE 1 VIVIENDAS.</t>
  </si>
  <si>
    <t>CABECERA (CARDENCHE)</t>
  </si>
  <si>
    <t xml:space="preserve"> CONSTRUCCIÓN DE TECHO FIRME EN SOMBRERETE LOCALIDAD SOMBRERETE ASENTAMIENTO LAS PLAYAS, CON 35 M2 EN BENEFICIO DE 1 VIVIENDA.</t>
  </si>
  <si>
    <t>CABECERA (LAS PLAYAS)</t>
  </si>
  <si>
    <t>CONSTRUCCIÓN DE TECHO FIRME EN SOMBRERETE LOCALIDAD SOMBRERETE ASENTAMIENTO OTRO BARRIO DE LA CANDELARIA, CON 35 M2 EN BENEFICIO DE 1 VIVIENDAS.</t>
  </si>
  <si>
    <t>CABECERA( BARRIO DE LA CANCELARIA)</t>
  </si>
  <si>
    <t xml:space="preserve"> CONSTRUCCIÓN DE TECHO FIRME EN SOMBRERETE LOCALIDAD SOMBRERETE ASENTAMIENTO LÓPEZ MATEOS, CON 35 M2 EN BENEFICIO DE 1 VIVIENDAS.</t>
  </si>
  <si>
    <t>CABECERA (LOPEZ MATEOS)</t>
  </si>
  <si>
    <t>CONSTRUCCIÓN DE CUARTO DORMITORIO EN SOMBRERETE LOCALIDAD SOMBRERETE ASENTAMIENTO OTRO CARDENCHE, CON 2 CUARTO DORMITORIO EN BENEFICIO DE 2 VIVIENDAS.</t>
  </si>
  <si>
    <t xml:space="preserve"> CONSTRUCCIÓN DE CUARTO DORMITORIO EN SOMBRERETE LOCALIDAD SOMBRERETE ASENTAMIENTO OTRO LA PEÑA, CON 1 CUARTO DORMITORIO EN BENEFICIO DE 1 VIVIENDA.</t>
  </si>
  <si>
    <t>CABECERA (LA PEÑA)</t>
  </si>
  <si>
    <t xml:space="preserve"> CONSTRUCCIÓN DE CUARTO DORMITORIO EN SOMBRERETE LOCALIDAD SOMBRERETE ASENTAMIENTO SOMBRERETILLO, CON 1 CUARTO DORMITORIO EN BENEFICIO DE 1 VIVIENDA.</t>
  </si>
  <si>
    <t>CONSTRUCCIÓN DE CUARTO PARA BAÑO EN SOMBRERETE LOCALIDAD SOMBRERETE ASENTAMIENTO SOMBRERETILLO, CON 1 CUARTO PARA BAÑO EN BENEFICIO DE 1 VIVIENDA.</t>
  </si>
  <si>
    <t>CONSTRUCCIÓN DE CUARTO PARA BAÑO EN SOMBRERETE LOCALIDAD SOMBRERETE ASENTAMIENTO OTRO CARDENCHE, CON 1 CUARTO PARA BAÑO EN BENEFICIO DE 1 VIVIENDAS.</t>
  </si>
  <si>
    <t>CONSTRUCCIÓN DE TECHO FIRME EN SUSTICACÁN LOCALIDAD SUSTICACÁN ASENTAMIENTO SUSTICACÁN, CON 107.77 M2 EN BENEFICIO DE 3 VIVIENDAS.</t>
  </si>
  <si>
    <t>CONSTRUCCIÓN DE TECHO FIRME EN SUSTICACÁN LOCALIDAD LOS CUERVOS, CON 140 M2 EN BENEFICIO DE 4 VIVIENDAS.</t>
  </si>
  <si>
    <t>CUERVOS</t>
  </si>
  <si>
    <t>CONSTRUCCIÓN DE TECHO FIRME EN SUSTICACÁN LOCALIDAD EL CHIQUIHUITE, CON 140 M2 EN BENEFICIO DE 4 VIVIENDAS.</t>
  </si>
  <si>
    <t>CHIQUIHUITE</t>
  </si>
  <si>
    <t xml:space="preserve">CONSTRUCCIÓN DE TECHO FIRME EN TABASCO LOCALIDAD TABASCO ASENTAMIENTO MONASTERIOS CON 90.60 M2 EN BENEFICIO DE 3 VIVIENDAS </t>
  </si>
  <si>
    <t>TABASCO</t>
  </si>
  <si>
    <t>CABECERA (MONASTERIOS)</t>
  </si>
  <si>
    <t>CONSTRUCCIÓN DE TECHO FIRME EN TABASCO LOCALIDAD TABASCO ASENTAMIENTO BARRIO DE SAN NICOLAS, CON 70 M2 EN BENEFICIO DE 2 VIVIENDAS.</t>
  </si>
  <si>
    <t>CABECERA (BARRIO DE SAN NICOLAS)</t>
  </si>
  <si>
    <t xml:space="preserve">CONSTRUCCIÓN DE TECHO FIRME EN TABASCO LOCALIDAD TABASCO ASENTAMIENTO LA CAPILLA, CON 70 M2 BENEFICIANDO A 2 VIVIENDAS </t>
  </si>
  <si>
    <t>CABECERA (LA CAPILLA)</t>
  </si>
  <si>
    <t>CONSTRUCCIÓN DE TECHO FIRME EN TABASCO LOCALIDAD SANTIAGO EL CHIQUE EL CHIQUE, CON 105 M2 EN BENEFICIO A 3 VIVIENDAS.</t>
  </si>
  <si>
    <t>SANTIAGO EL CHIQUE  (EL CHIQUE)</t>
  </si>
  <si>
    <t>CONSTRUCCIÓN DE TECHO FIRME EN TABASCO LOCALIDAD SAN LUIS DE CUSTIQUE, CON 70 M2 EN BENEFICIO DE 2 VIVIENDAS.</t>
  </si>
  <si>
    <t>SAN LUIS DE CUSTIQUE</t>
  </si>
  <si>
    <t xml:space="preserve"> CONSTRUCCIÓN DE TECHO FIRME EN TABASCO LOCALIDAD AGUACATE DE ABAJO, CON 70 M2 EN BENEFICIO DE 2 VIVIENDAS.</t>
  </si>
  <si>
    <t>AGUACATE DE ABAJO</t>
  </si>
  <si>
    <t>CONSTRUCCIÓN DE CUARTO DORMITORIO EN TABASCO LOCALIDAD SANTIAGO EL CHIQUE EL CHIQUE, CON 3 CUARTO DORMITORIO EN BENEFICIO DE 3 VIVIENDAS.</t>
  </si>
  <si>
    <t xml:space="preserve"> CONSTRUCCIÓN DE CUARTO DORMITORIO EN TABASCO LOCALIDAD AGUACATE DE ABAJO, CON 2 CUARTO DORMITORIO EN BENEFICIO DE 2 VIVIENDAS.</t>
  </si>
  <si>
    <t xml:space="preserve"> CONSTRUCCIÓN DE CUARTO DORMITORIO EN TABASCO LOCALIDAD AGUACATE DE ARRIBA, CON 2 CUARTO DORMITORIO EN BENEFICIO DE 2 VIVIENDAS</t>
  </si>
  <si>
    <t>AGUACATE DE ARRIBA</t>
  </si>
  <si>
    <t xml:space="preserve"> CONSTRUCCIÓN DE TECHO FIRME EN TEPECHITLÁN LOCALIDAD TALESTEIPA CON 178 M2 EN BENEFICIO DE 5 VIVIENDAS</t>
  </si>
  <si>
    <t>TEPECHITLAN</t>
  </si>
  <si>
    <t>TALESPEIPA</t>
  </si>
  <si>
    <t xml:space="preserve"> CONSTRUCCIÓN DE TECHO FIRME EN TEPECHITLÁN LOCALIDAD SAN PEDRO OCOTLÁN CON 140 M2 EN BENEFICIO DE 4 VIVIENDAS</t>
  </si>
  <si>
    <t>SAN PEDRO OCOTLAN</t>
  </si>
  <si>
    <t>CONSTRUCCIÓN DE TECHO FIRME EN TEPECHITLÁN LOCALIDAD TEPECHITLÁN ASENTAMIENTO CENTRO CON 70 M2 EN BENEFICIO DE 2 VIVIENDAS</t>
  </si>
  <si>
    <t>CONSTRUCCIÓN DE TECHO FIRME EN TEPETONGO LOCALIDAD TEPETONGO ASENTAMIENTO REVOLUCION CON 212.77 EN BENEFICIO DE 6 VIVIENDAS</t>
  </si>
  <si>
    <t>CONSTRUCCIÓN DE TECHO FIRME EN TEPETONGO LOCALIDAD BUENAVISTA CON 175.00 M2 EN BENEFICIO DE 5 VIVIENDAS</t>
  </si>
  <si>
    <t>BUENAVISTA</t>
  </si>
  <si>
    <t xml:space="preserve">CONSTRUCCIÓN DE TECHO FIRME EN TEÚL DE GONZÁLEZ ORTEGA LOCALIDAD TEÚL DE GONZÁLEZ ORTEGA ASENTAMIENTO CENTRO CON 177.77 M2 EN BENEFICIO DE 5 VIVIENDAS </t>
  </si>
  <si>
    <t xml:space="preserve"> TEÚL DE GONZÁLEZ ORTEGA</t>
  </si>
  <si>
    <t>CONSTRUCCIÓN DE TECHO FIRME EN TEÚL DE GONZÁLEZ ORTEGA LOCALIDAD TEÚL DE GONZÁLEZ ORTEGA ASENTAMIENTO VALLE VERDE CON 210 ME EN BENEFICIO DE 6 VIVIENDAS</t>
  </si>
  <si>
    <t>CABECERA (VALLE VERDE)</t>
  </si>
  <si>
    <t xml:space="preserve">CONSTRUCCIÓN DE TECHO FIRME EN TLALTENANGO DE SÁNCHEZ ROMÁN LOCALIDAD TLALTENANGO DE SÁNCHEZ ROMÁN ASENTAMIENTO BARRIO ALTO, VERACRUZ, CON 176 M2 EN BENEFICIO DE 5 VIVIENDAS </t>
  </si>
  <si>
    <t>CABECERA (BARRIO ALTO, VERACRUZ)</t>
  </si>
  <si>
    <t xml:space="preserve"> CONSTRUCCIÓN DE TECHO FIRME EN TLALTENANGO DE SÁNCHEZ ROMÁN LOCALIDAD CICACALCO ASENTAMIENTO CICACALCO, CON 140 M2 EN BENEFICIO DE 4 VIVIENDAS</t>
  </si>
  <si>
    <t>CICACALCO</t>
  </si>
  <si>
    <t xml:space="preserve">CONSTRUCCIÓN DE CUARTO DORMITORIO EN TLALTENANGO DE SÁNCHEZ ROMÁN LOCALIDAD TLALTENANGO DE SÁNCHEZ ROMÁN ASENTAMIENTO BAARIO ALTO, VERACRUZ, CON 5 CUARTOS DORMITORIO EN BENEFICIO DE 5 VIVIENDAS </t>
  </si>
  <si>
    <t>CONSTRUCCIÓN DE CUARTO DORMITORIO EN TLALTENANGO DE SÁNCHEZ ROMÁN LOCALIDAD CICACALCO ASENTAMIENTO CICACALCO, CON 3 CUARTOS DORMITORIO EN BENEFICIO DE 3 VIVIENDAS</t>
  </si>
  <si>
    <t xml:space="preserve">CONSTRUCCIÓN DE TECHO FIRME EN VETAGRANDE LOCALIDAD EL LAMPOTAL CON 178 M2 EN BENEFICIO DE 5 VIVIENDAS </t>
  </si>
  <si>
    <t>EL LAMPOTAL</t>
  </si>
  <si>
    <t xml:space="preserve">CONSTRUCCIÓN DE TECHO FIRME EN VETAGRANDE LOCALIDAD SANTA RITA CON 210 M2 EN BENEFICIO DE 6 VIVIENDAS </t>
  </si>
  <si>
    <t>SANTA RITA</t>
  </si>
  <si>
    <t>CONSTRUCCIÓN DE TECHO FIRME EN VILLA DE COS LOCALIDAD CHUPADEROS, CON 232 M2 EN BENEFICIO DE 7 VIVIENDAS.</t>
  </si>
  <si>
    <t>CHUPADEROS</t>
  </si>
  <si>
    <t xml:space="preserve">CONSTRUCCIÓN DE TECHO FIRME EN VILLA DE COS LOCALIDAD GONZÁLEZ ORTEGA BAÑÓN , CON 210 M2 EN BENEFICIO DE 6 VIVIENDAS. </t>
  </si>
  <si>
    <t>GONZALEZ ORTEGA (BAÑON)</t>
  </si>
  <si>
    <t xml:space="preserve">CONSTRUCCIÓN DE TECHO FIRME EN VILLA GARCÍA LOCALIDAD VILLA GARCÍA ASENTAMIENTO CENTRO CON 141.42 M2 EN BENEFICIO DE 5 VIVIENDAS </t>
  </si>
  <si>
    <t xml:space="preserve">VILLA GARCÍA </t>
  </si>
  <si>
    <t>CONSTRUCCIÓN DE TECHO FIRME EN VILLA GARCÍA LOCALIDAD AGUA GORDITA CON 175 M2 EN BENEFICIO DE 5 VIVIENDAS</t>
  </si>
  <si>
    <t>AGUA GORDITA</t>
  </si>
  <si>
    <t>CONSTRUCCIÓN DE CUARTO DORMITORIO EN VILLA GARCÍA LOCALIDAD VILLA GARCÍA ASENTAMIENTO CENTRO CON 4 CUARTOS DORMITORIO EN BENEFICIO DE 4 VIVIENDAS</t>
  </si>
  <si>
    <t>CONSTRUCCIÓN DE CUARTO DORMITORIO EN VILLA GARCÍA LOCALIDAD AGUA GORDITA CON 4 CUARTOS DORMITORIO EN BENEFICIO DE 4 VIVIENDAS</t>
  </si>
  <si>
    <t xml:space="preserve"> CONSTRUCCIÓN DE TECHO FIRME EN VILLA GONZÁLEZ ORTEGA LOCALIDAD VILLA GONZÁLEZ ORTEGA, CON 243.52 M2 EN BENEFICIO DE 7 VIVIENDAS.</t>
  </si>
  <si>
    <t xml:space="preserve">VILLA GONZÁLEZ </t>
  </si>
  <si>
    <t xml:space="preserve">CONSTRUCCIÓN DE TECHO FIRME EN VILLA GONZÁLEZ ORTEGA LOCALIDAD ESTANCIA DE ÁNIMAS, CON 245 M2 EN BENEFICIO DE 7 VIVIENDAS. </t>
  </si>
  <si>
    <t>ESTANCIA DE ÁNIMAS</t>
  </si>
  <si>
    <t xml:space="preserve">CONSTRUCCIÓN DE TECHO FIRME EN VILLA HIDALGO LOCALIDAD VILLA HIDALGO A, CON 126.64 M2 EN BENEFICIO DE 4 VIVIENDAS </t>
  </si>
  <si>
    <t xml:space="preserve">VILLA HIDALGO </t>
  </si>
  <si>
    <t>CONSTRUCCIÓN DE TECHO FIRME EN VILLA HIDALGO LOCALIDAD LA BALLENA ASENTAMIENTO LA BALLENA, CON 70 M2 EN BENEFICIO DE 2 VIVIENDAS</t>
  </si>
  <si>
    <t>LA BALLENA</t>
  </si>
  <si>
    <t>CONSTRUCCIÓN DE TECHO FIRME EN VILLA HIDALGO LOCALIDAD EL TEPETATE ASENTAMIENTO EL TEPETATE CON 70 M2 EN BENEFICIO DE 2 VIVIENDAS</t>
  </si>
  <si>
    <t>EL TEPETATE</t>
  </si>
  <si>
    <t xml:space="preserve">CONSTRUCCIÓN DE CUARTO DORMITORIO EN VILLA HIDALGO LOCALIDAD VILLA HIDALGO ASENTAMIENTO VILLA HIDALGO CENTRO, CON DOS CUARTOS DORMITORIO EN BENEFICIO DE 2 VIVIENDAS </t>
  </si>
  <si>
    <t xml:space="preserve"> ONSTRUCCIÓN DE CUARTO DORMITORIO EN VILLA HIDALGO LOCALIDAD EL REFUGIO ASENTAMIENTO EL REFUGIO, CON 2 CUARTOS DORMITORIO EN BENEFICIO DE 2 VIVIENDAS</t>
  </si>
  <si>
    <t>EL REFUGIO</t>
  </si>
  <si>
    <t xml:space="preserve"> CONSTRUCCIÓN DE CUARTO DORMITORIO EN VILLA HIDALGO LOCALIDAD LA BALLENA ASENTAMIENTO LA BALLENA, CON 2 CUARTOS DORMITORIO EN BENEFICIO DE 2 VIVIENDAS</t>
  </si>
  <si>
    <t xml:space="preserve"> CONSTRUCCIÓN DE CUARTO DORMITORIO EN VILLA HIDALGO LOCALIDAD COLONIA JOSÉ MARÍA MORELOS ASENTAMIENTO JOSE MARIA MORELOS, CON 2 CUARTOS DORMITORIO EN BENEFICIO DE 2 VIVIENDAS</t>
  </si>
  <si>
    <t>COL. JOSÉ MARIA MORELOS</t>
  </si>
  <si>
    <t xml:space="preserve"> CONSTRUCCIÓN DE CUARTO DORMITORIO EN VILLA HIDALGO LOCALIDAD CERRO PRIETO ASENTAMIENTO CERRO PRIETO, CON 2 CUARTOS DORMITORIO EN BENEFICIO DE 2 VIVIENDAS</t>
  </si>
  <si>
    <t>CERRO PRIETO</t>
  </si>
  <si>
    <t>CONSTRUCCIÓN DE CUARTO DORMITORIO EN VILLA HIDALGO LOCALIDAD CABALLERÍAS CABALLERÍA VILLA HIDALGO ASENTAMIENTO CABALLERÍAS CABALLERIA VILLA HIDALGO, CON 2 CUARTOS PARA DORMITORIO EN BENEFICIO DE 2 VIVIENDAS</t>
  </si>
  <si>
    <t>CABALLERÍAS (CABALLERIA VILLA HIDALGO)</t>
  </si>
  <si>
    <t>CONSTRUCCIÓN DE CUARTO PARA BAÑO EN VILLA HIDALGO LOCALIDAD EL REFUGIO ASENTAMIENTO EL REFUGIO, CON 2 CUARTOS PARA BAÑO EN BENEFICIO DE 2 VIVIENDAS</t>
  </si>
  <si>
    <t xml:space="preserve"> CONSTRUCCIÓN DE CUARTO PARA BAÑO EN VILLA HIDALGO LOCALIDAD LA BALLENA ASENTAMIENTO LA BALLENA, CON 2 CUARTOS PARA BAÑO EN BENEFICIO DE 2 VIVIENDAS</t>
  </si>
  <si>
    <t xml:space="preserve"> CONSTRUCCIÓN DE CUARTO PARA BAÑO EN VILLA HIDALGO LOCALIDAD CERRO PRIETO ASENTAMIENTO CERRO PRIETO, CON 2 CUARTOS PARA BAÑO EN BENEFICIO DE 20 VIVIENDAS</t>
  </si>
  <si>
    <t xml:space="preserve">CONSTRUCCIÓN DE TECHO FIRME EN VILLANUEVA LOCALIDAD VILLANUEVA ASENTAMIENTO, CON 145.06 M2 EN BENEFICIO DE 4 VIVIENDAS </t>
  </si>
  <si>
    <t xml:space="preserve">CABECERA </t>
  </si>
  <si>
    <t xml:space="preserve">CONSTRUCCIÓN DE TECHO FIRME EN VILLANUEVA LOCALIDAD MALPASO ASENTAMIENTO MALPASO, CON 245 M2 EN EN BENEFICIO DE 7 VIVIENDAS </t>
  </si>
  <si>
    <t>MALPASO</t>
  </si>
  <si>
    <t xml:space="preserve">CONSTRUCCIÓN DE CUARTO PARA BAÑO EN VILLANUEVA LOCALIDAD TAYAHUA SAN JOSÉ DE TAYAHUA ASENTAMIENTO TAYAHUA SAN JOSÉ DE TAYAHUA, CON 4 CUARTOS PARA BAÑO EN BENEFICIO DE 4 VIVIENDAS </t>
  </si>
  <si>
    <t>TAYAHUA (SAN JOSE DE TAYAHUA)</t>
  </si>
  <si>
    <t xml:space="preserve">CONSTRUCCIÓN DE CUARTO DORMITORIO EN VILLANUEVA LOCALIDAD COLONIA FELIPE ÁNGELES ASENTAMIENTO COLONIA FELIPE ÁNGELES, CON 5 CUARTOS DORMITORIO EN BENEFICIO DE 5 VIVIENDAS </t>
  </si>
  <si>
    <t>COLONIA FELIPE ANGELES</t>
  </si>
  <si>
    <t xml:space="preserve">CONSTRUCCIÓN DE CUARTO DORMITORIO EN VILLANUEVA LOCALIDAD MALPASO ASENTAMIENTO MALPASO, CON CINCO CUARTOS DORMITORIO EN BENEFICIO DE 5 VIVIENDAS </t>
  </si>
  <si>
    <t xml:space="preserve">CONSTRUCCIÓN DE TECHO FIRME EN ZACATECAS LOCALIDAD ZACATECAS ASENTAMIENTO MIGUEL HIDALGO 1RA SECCIÓN, CON 156.94 M2 EN BENEFICIO DE 5 VIVIENDAS </t>
  </si>
  <si>
    <t xml:space="preserve">CONSTRUCCIÓN DE TECHO FIRME EN ZACATECAS LOCALIDAD ZACATECAS ASENTAMIENTO ESPAÑA, CON 140 M2 EN BENEFICIO DE 4 VIVIENDAS </t>
  </si>
  <si>
    <t>ESPAÑA (CABECERA)</t>
  </si>
  <si>
    <t xml:space="preserve">CONSTRUCCIÓN DE TECHO FIRME EN ZACATECAS LOCALIDAD ZACATECAS ASENTAMIENTO KOREA I Y KOREA II, CON 210 M2 EN BENEFICIO DE 6 VIVIENDAS </t>
  </si>
  <si>
    <t>LAS BOQUILLAS</t>
  </si>
  <si>
    <t xml:space="preserve">CONSTRUCCIÓN DE TECHO FIRME EN ZACATECAS LOCALIDAD ZACATECAS ASENTAMIENTO EL JARALILLO, CON 105 M2 EN BENEFICIO DE 3 VIVIENDAS </t>
  </si>
  <si>
    <t>KOREA I Y KOREA II (CABECERA)</t>
  </si>
  <si>
    <t xml:space="preserve">CONSTRUCCIÓN DE TECHO FIRME EN ZACATECAS LOCALIDAD ZACATECAS ASENTAMIENTO CARLOS HINOJOSA PETIT, CON 105 M2 EN BENEFICIO DE 3 VIVIENDAS </t>
  </si>
  <si>
    <t>EL SABER (CABECERA)</t>
  </si>
  <si>
    <t xml:space="preserve">CONSTRUCCIÓN DE TECHO FIRME EN ZACATECAS LOCALIDAD ZACATECAS ASENTAMIENTO EL ORITO, CON 105 M2 EN BENEVICIO DE 3 VIVIENDAS </t>
  </si>
  <si>
    <t>JARALILLO (CABECERA)</t>
  </si>
  <si>
    <t xml:space="preserve">CONSTRUCCIÓN DE TECHO FIRME EN ZACATECAS LOCALIDAD LA PIMIENTA ASENTAMIENTO LA PIMIENTA, CON 105 M2 EN BENEFICIO DE 3 VIVIENDAS </t>
  </si>
  <si>
    <t>CARLOS HINOJOSA PETIT (CABECERA)</t>
  </si>
  <si>
    <t xml:space="preserve">CONSTRUCCIÓN DE TECHO FIRME EN ZACATECAS LOCALIDAD FRANCISCO I MADERO ASENTAMIENTO FRANCISCO I MADERO, CON 105 M2 EN BENEFICIO DE 3 VIVIENDAS </t>
  </si>
  <si>
    <t>EL ORITO (CABECERA)</t>
  </si>
  <si>
    <t xml:space="preserve">CONSTRUCCIÓN DE CUARTO DORMITORIO EN ZACATECAS LOCALIDAD ZACATECAS ASENTAMIENTO EL SABER, CON 4 CUARTOS DORMITORIO EN 4 VIVIENDAS </t>
  </si>
  <si>
    <t>LA PIMIENTA</t>
  </si>
  <si>
    <t xml:space="preserve">CONSTRUCCIÓN DE CUARTO DORMITORIO EN ZACATECAS LOCALIDAD ZACATECAS ASENTAMIENTO POPULAR CTM, CON 4 CUARTOS DORMITORIO EN BENEFICIO DE 4 VIVIENDAS </t>
  </si>
  <si>
    <t>FRANCISCO I MADERO</t>
  </si>
  <si>
    <t xml:space="preserve">CONSTRUCCIÓN DE CUARTO DORMITORIO EN ZACATECAS LOCALIDAD ZACATECAS ASENTAMIENTO EL ORITO, CON 4 CUARTOS DORMITORIO EN BENEFICIO DE 4 VIVIENDAS </t>
  </si>
  <si>
    <t xml:space="preserve">CONSTRUCCIÓN DE CUARTO DORMITORIO EN ZACATECAS LOCALIDAD ZACATECAS ASENTAMIENTO ESPAÑA, CON 3 CUARTOS DORMITORIO EN BENEFICIO DE 3 VIVIENDAS </t>
  </si>
  <si>
    <t>POPULAR CTM (CABECERA)</t>
  </si>
  <si>
    <t xml:space="preserve">CONSTRUCCIÓN DE CUARTO DORMITORIO EN ZACATECAS LOCALIDAD ZACATECAS ASENTAMIENTO MECÁNICOS, CON 3 CUARTOS DORMITORIO EN BENEFICIO DE 3 VIVIENDAS </t>
  </si>
  <si>
    <t xml:space="preserve">CONSTRUCCIÓN DE CUARTO DORMITORIO EN ZACATECAS LOCALIDAD MIGUEL HIDALGO SAN MIGUEL ASENTAMIENTO MIGUEL HIDALGO SAN MIGUEL, CON 3 CUARTOS DORMITORIO EN BENEFICIO DE 3 VIVIENDAS </t>
  </si>
  <si>
    <t xml:space="preserve">CONSTRUCCIÓN DE CUARTO DORMITORIO EN ZACATECAS LOCALIDAD LA SOLEDAD LA CHOLE ASENTAMIENTO LA SOLEDAD LA CHOLE, CON 3 CUARTOS DORMITORIO EN BENEFICIO DE 3 VIVIENDAS </t>
  </si>
  <si>
    <t>MECANICOS (CABECERA)</t>
  </si>
  <si>
    <t xml:space="preserve">CONSTRUCCIÓN DE CUARTO DORMITORIO EN ZACATECAS LOCALIDAD LAS CHILITAS ASENTAMIENTO LAS CHILITAS, CON 3 CUARTOS DORMITORIO EN BENEFICIO DE 3 VIVIENDAS </t>
  </si>
  <si>
    <t>MIGUEL HIDALGO (SAN MIGUEL)</t>
  </si>
  <si>
    <t xml:space="preserve">CONSTRUCCIÓN DE CUARTO DORMITORIO EN ZACATECAS LOCALIDAD EL MAGUEY ASENTAMIENTO EL MAGUEY, CON 3 CUARTOS DORMITORIO EN BENEFICIO DE 3 VIVIENDAS </t>
  </si>
  <si>
    <t>LA SOLEDAD (LA CHOLE)</t>
  </si>
  <si>
    <t xml:space="preserve">CONSTRUCCIÓN DE CUARTO DORMITORIO EN ZACATECAS LOCALIDAD RANCHO NUEVO ASENTAMIENTO RANCHO NUEVO, CON 3 CUARTOS DORMITORIO, EN BENEFICIO DE 3 VIVIENDAS </t>
  </si>
  <si>
    <t>LAS CHILITAS</t>
  </si>
  <si>
    <t xml:space="preserve">CONSTRUCCIÓN DE CUARTO DORMITORIO EN ZACATECAS LOCALIDAD CIENEGUILLAS ASENTAMIENTO CIENEGUILLAS, CON 3 CUARTOS DORMITORIO EN BENEFICIO DE 3 VIVIENDAS </t>
  </si>
  <si>
    <t>EL MAGUEY</t>
  </si>
  <si>
    <t xml:space="preserve">CONSTRUCCIÓN DE CUARTO DORMITORIO EN ZACATECAS LOCALIDAD FRANCISCO I MADERO ASENTAMIENTO FRANCISCO I MADERO, CON 3 CUARTOS DORMITORIO EN BENEFICIO DE 3 VIVIENDAS </t>
  </si>
  <si>
    <t>RANCHO NUEVO</t>
  </si>
  <si>
    <t xml:space="preserve">CONSTRUCCIÓN DE CUARTO PARA BAÑO EN ZACATECAS LOCALIDAD ZACATECAS ASENTAMIENTO EL SABER, CON 3 CUARTOS PARA BAÑO EN BENEFICIO DE 3 VIVIENDAS </t>
  </si>
  <si>
    <t>CIENEGUILLAS</t>
  </si>
  <si>
    <t xml:space="preserve">CONSTRUCCIÓN DE CUARTO PARA BAÑO EN ZACATECAS LOCALIDAD ZACATECAS ASENTAMIENTO POPULAR CTM, CON 3 CUARTOS PARA BAÑO EN BENEFICIO DE 3 VIVIENDAS </t>
  </si>
  <si>
    <t xml:space="preserve">CONSTRUCCIÓN DE CUARTO PARA BAÑO EN ZACATECAS LOCALIDAD ZACATECAS ASENTAMIENTO EL ORITO, CON 3 CUARTOS PARA BAÑO EN BENEFICIO DE 3 VIVIENDAS </t>
  </si>
  <si>
    <t xml:space="preserve">CONSTRUCCIÓN DE CUARTO PARA BAÑO EN ZACATECAS LOCALIDAD ZACATECAS ASENTAMIENTO ESPAÑA, CON 3 CUARTOS DORMITORIO EN BENEFICIO DE 3 VIVIENDAS </t>
  </si>
  <si>
    <t>CTM (CABECERA)</t>
  </si>
  <si>
    <t xml:space="preserve">CONSTRUCCIÓN DE CUARTO PARA BAÑO EN ZACATECAS LOCALIDAD ZACATECAS ASENTAMIENTO MECÁNICOS, CON 2 CUARTOS PARA BAÑO EN BENEFICIO DE 2 VIVIENDAS </t>
  </si>
  <si>
    <t xml:space="preserve">CONSTRUCCIÓN DE CUARTO PARA BAÑO EN ZACATECAS LOCALIDAD MIGUEL HIDALGO SAN MIGUEL ASENTAMIENTO MIGUEL HIDALGO SAN MIGUEL, CON 2 CUARTOS PARA BAÑO EN BENEFICIO DE 2 VIVIENDAS </t>
  </si>
  <si>
    <t xml:space="preserve">CONSTRUCCIÓN DE CUARTO PARA BAÑO EN ZACATECAS LOCALIDAD LA SOLEDAD LA CHOLE ASENTAMIENTO LA SOLEDAD LA CHOLE, CON 3 CUARTOS PARA BAÑO EN BENEFICIO DE 3 VIVIENDAS </t>
  </si>
  <si>
    <t xml:space="preserve">CONSTRUCCIÓN DE CUARTO PARA BAÑO EN ZACATECAS LOCALIDAD LAS CHILITAS ASENTAMIENTO LAS CHILITAS, CON 3 CUARTOS PARA BAÑO EN BENEFICIO DE 3 VIVIENDAS </t>
  </si>
  <si>
    <t xml:space="preserve">CONSTRUCCIÓN DE CUARTO PARA BAÑO EN ZACATECAS LOCALIDAD EL MAGUEY, CON 3 CUARTOS PARA BAÑO EN BENEFICIO DE 3 VIVIENDAS </t>
  </si>
  <si>
    <t xml:space="preserve">CONSTRUCCIÓN DE CUARTO PARA BAÑO EN ZACATECAS LOCALIDAD RANCHO NUEVO, CON 3 CUARTOS PARA BAÑO EN BENEFICIO DE 3 VIVIENDAS </t>
  </si>
  <si>
    <t xml:space="preserve">CONSTRUCCIÓN DE CUARTO PARA BAÑO EN ZACATECAS LOCALIDAD CIENEGUILLAS, CON 3 CUARTOS PARA BAÑO EN BENEFICIO DE 3 VIVIENDAS </t>
  </si>
  <si>
    <t xml:space="preserve">CONSTRUCCIÓN DE CUARTO PARA BAÑO EN ZACATECAS LOCALIDAD FRANCISCO I MADERO, CON 3 CUARTOS PARA BAÑO EN BENEFICIO DE 3 VIVIENDAS </t>
  </si>
  <si>
    <t xml:space="preserve">CONSTRUCCIÓN DE TECHO FIRME EN ZACATECAS LOCALIDAD LAS BOQUILLAS, CON 140 M2 DE EN BENEFICIO DE 4 VIVIENDAS </t>
  </si>
  <si>
    <t xml:space="preserve">CONSTRUCCIÓN DE TECHO FIRME EN ZACATECAS LOCALIDAD ZACATECAS ASENTAMIENTO EL SABER, CON 140 M2 EN BENEFICIO DE 4 VIVIENDAS </t>
  </si>
  <si>
    <t xml:space="preserve">Montos aportados a obras y acciones a realizar con el FAIS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</si>
</sst>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yy"/>
    <numFmt numFmtId="165" formatCode="#,##0_ ;\-#,##0\ "/>
    <numFmt numFmtId="166" formatCode="&quot;$&quot;#,##0.00"/>
    <numFmt numFmtId="167" formatCode="[$$-80A]#,##0.00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rgb="FF000000"/>
      <name val="Arial"/>
      <family val="2"/>
    </font>
    <font>
      <sz val="11"/>
      <color theme="1"/>
      <name val="Montserrat"/>
    </font>
    <font>
      <b/>
      <sz val="7"/>
      <color theme="0" tint="-4.9989318521683403E-2"/>
      <name val="Montserrat"/>
    </font>
    <font>
      <b/>
      <sz val="10"/>
      <color theme="0" tint="-4.9989318521683403E-2"/>
      <name val="Montserrat"/>
    </font>
    <font>
      <sz val="11"/>
      <color theme="0"/>
      <name val="Montserrat"/>
    </font>
    <font>
      <b/>
      <sz val="14"/>
      <color theme="0"/>
      <name val="Montserrat"/>
    </font>
    <font>
      <b/>
      <sz val="11"/>
      <color theme="0"/>
      <name val="Montserrat"/>
    </font>
    <font>
      <b/>
      <sz val="9"/>
      <color theme="0"/>
      <name val="Montserrat"/>
    </font>
    <font>
      <b/>
      <sz val="10"/>
      <color theme="1"/>
      <name val="Montserrat"/>
    </font>
    <font>
      <sz val="9"/>
      <color theme="1"/>
      <name val="Montserrat"/>
    </font>
    <font>
      <b/>
      <sz val="9"/>
      <color theme="1"/>
      <name val="Montserrat"/>
    </font>
    <font>
      <sz val="8"/>
      <color theme="1"/>
      <name val="Montserrat"/>
    </font>
    <font>
      <b/>
      <sz val="6"/>
      <color theme="1"/>
      <name val="Montserrat Light"/>
    </font>
    <font>
      <b/>
      <sz val="8"/>
      <color theme="1"/>
      <name val="Montserrat"/>
    </font>
    <font>
      <sz val="8"/>
      <color theme="0"/>
      <name val="Montserrat"/>
    </font>
    <font>
      <b/>
      <sz val="8"/>
      <color theme="0"/>
      <name val="Montserrat"/>
    </font>
    <font>
      <b/>
      <sz val="8"/>
      <color theme="0" tint="-4.9989318521683403E-2"/>
      <name val="Montserrat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rgb="FFFF0000"/>
        </stop>
        <stop position="1">
          <color rgb="FFC00000"/>
        </stop>
      </gradientFill>
    </fill>
    <fill>
      <patternFill patternType="solid">
        <fgColor rgb="FF00823B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theme="0"/>
      </left>
      <right/>
      <top style="medium">
        <color rgb="FF800000"/>
      </top>
      <bottom style="medium">
        <color rgb="FF800000"/>
      </bottom>
      <diagonal/>
    </border>
    <border>
      <left style="thin">
        <color theme="0"/>
      </left>
      <right style="thin">
        <color theme="0"/>
      </right>
      <top style="medium">
        <color rgb="FF800000"/>
      </top>
      <bottom style="medium">
        <color rgb="FF8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800000"/>
      </bottom>
      <diagonal/>
    </border>
    <border>
      <left style="thin">
        <color theme="0"/>
      </left>
      <right style="mediumDashed">
        <color theme="0"/>
      </right>
      <top style="thin">
        <color theme="0"/>
      </top>
      <bottom style="medium">
        <color rgb="FF800000"/>
      </bottom>
      <diagonal/>
    </border>
    <border>
      <left style="mediumDashed">
        <color theme="0"/>
      </left>
      <right style="mediumDashed">
        <color theme="0"/>
      </right>
      <top style="thin">
        <color theme="0"/>
      </top>
      <bottom style="medium">
        <color rgb="FF800000"/>
      </bottom>
      <diagonal/>
    </border>
    <border>
      <left style="mediumDashed">
        <color theme="0"/>
      </left>
      <right/>
      <top style="thin">
        <color theme="0"/>
      </top>
      <bottom style="medium">
        <color rgb="FF800000"/>
      </bottom>
      <diagonal/>
    </border>
    <border>
      <left style="thin">
        <color theme="0"/>
      </left>
      <right style="mediumDashed">
        <color theme="0"/>
      </right>
      <top style="medium">
        <color rgb="FF800000"/>
      </top>
      <bottom style="medium">
        <color rgb="FF800000"/>
      </bottom>
      <diagonal/>
    </border>
    <border>
      <left style="mediumDashed">
        <color theme="0"/>
      </left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2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4" applyNumberFormat="0" applyAlignment="0" applyProtection="0"/>
    <xf numFmtId="0" fontId="12" fillId="22" borderId="5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6" fillId="29" borderId="4" applyNumberFormat="0" applyAlignment="0" applyProtection="0"/>
    <xf numFmtId="0" fontId="17" fillId="30" borderId="0" applyNumberFormat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31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9" fillId="0" borderId="0"/>
    <xf numFmtId="0" fontId="8" fillId="32" borderId="8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21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5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1" fillId="0" borderId="0"/>
    <xf numFmtId="44" fontId="8" fillId="0" borderId="0" applyFont="0" applyFill="0" applyBorder="0" applyAlignment="0" applyProtection="0"/>
    <xf numFmtId="0" fontId="8" fillId="0" borderId="0"/>
    <xf numFmtId="0" fontId="31" fillId="0" borderId="0"/>
    <xf numFmtId="0" fontId="8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vertical="center" wrapText="1"/>
    </xf>
    <xf numFmtId="44" fontId="8" fillId="0" borderId="0" xfId="80" applyFont="1" applyAlignment="1">
      <alignment vertical="center" wrapText="1"/>
    </xf>
    <xf numFmtId="43" fontId="8" fillId="0" borderId="0" xfId="33" applyFont="1" applyAlignment="1">
      <alignment vertical="center" wrapText="1"/>
    </xf>
    <xf numFmtId="0" fontId="26" fillId="33" borderId="1" xfId="0" applyFont="1" applyFill="1" applyBorder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27" fillId="0" borderId="1" xfId="34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3" fontId="4" fillId="0" borderId="2" xfId="34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43" fontId="4" fillId="0" borderId="2" xfId="34" applyNumberFormat="1" applyFont="1" applyFill="1" applyBorder="1" applyAlignment="1">
      <alignment horizontal="center" vertical="center" wrapText="1"/>
    </xf>
    <xf numFmtId="43" fontId="25" fillId="0" borderId="3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165" fontId="25" fillId="0" borderId="3" xfId="0" applyNumberFormat="1" applyFont="1" applyBorder="1" applyAlignment="1">
      <alignment horizontal="center" vertical="center" wrapText="1"/>
    </xf>
    <xf numFmtId="43" fontId="25" fillId="0" borderId="0" xfId="0" applyNumberFormat="1" applyFont="1" applyAlignment="1">
      <alignment vertical="center" wrapText="1"/>
    </xf>
    <xf numFmtId="43" fontId="8" fillId="0" borderId="0" xfId="33" applyFont="1"/>
    <xf numFmtId="0" fontId="28" fillId="0" borderId="0" xfId="0" applyFont="1"/>
    <xf numFmtId="43" fontId="8" fillId="0" borderId="0" xfId="33" applyFont="1" applyFill="1" applyBorder="1" applyAlignment="1">
      <alignment vertical="center" wrapText="1"/>
    </xf>
    <xf numFmtId="0" fontId="26" fillId="33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4" fontId="4" fillId="0" borderId="2" xfId="34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left" vertical="top" shrinkToFit="1"/>
      <protection locked="0"/>
    </xf>
    <xf numFmtId="0" fontId="25" fillId="0" borderId="0" xfId="0" applyFont="1" applyAlignment="1">
      <alignment vertical="center" wrapText="1"/>
    </xf>
    <xf numFmtId="44" fontId="6" fillId="0" borderId="3" xfId="34" applyNumberFormat="1" applyFont="1" applyBorder="1" applyAlignment="1">
      <alignment horizontal="center" vertical="center" wrapText="1"/>
    </xf>
    <xf numFmtId="43" fontId="6" fillId="0" borderId="3" xfId="34" applyNumberFormat="1" applyFont="1" applyBorder="1" applyAlignment="1">
      <alignment horizontal="center" vertical="center" wrapText="1"/>
    </xf>
    <xf numFmtId="3" fontId="6" fillId="0" borderId="3" xfId="34" applyNumberFormat="1" applyFont="1" applyBorder="1" applyAlignment="1">
      <alignment horizontal="center" vertical="center" wrapText="1"/>
    </xf>
    <xf numFmtId="43" fontId="25" fillId="0" borderId="0" xfId="33" applyFont="1" applyBorder="1" applyAlignment="1">
      <alignment vertical="center" wrapText="1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34" borderId="0" xfId="0" applyFill="1"/>
    <xf numFmtId="0" fontId="0" fillId="35" borderId="0" xfId="0" applyFill="1"/>
    <xf numFmtId="0" fontId="25" fillId="34" borderId="0" xfId="0" applyFont="1" applyFill="1"/>
    <xf numFmtId="0" fontId="25" fillId="34" borderId="0" xfId="0" applyFont="1" applyFill="1" applyAlignment="1">
      <alignment horizontal="left"/>
    </xf>
    <xf numFmtId="0" fontId="0" fillId="36" borderId="0" xfId="0" applyFill="1"/>
    <xf numFmtId="0" fontId="25" fillId="36" borderId="0" xfId="0" applyFont="1" applyFill="1" applyAlignment="1">
      <alignment horizontal="right"/>
    </xf>
    <xf numFmtId="0" fontId="0" fillId="37" borderId="0" xfId="0" applyFill="1"/>
    <xf numFmtId="0" fontId="29" fillId="38" borderId="14" xfId="0" applyFont="1" applyFill="1" applyBorder="1" applyAlignment="1">
      <alignment horizontal="center" vertical="center" wrapText="1"/>
    </xf>
    <xf numFmtId="0" fontId="29" fillId="38" borderId="15" xfId="0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33" applyFont="1" applyAlignment="1">
      <alignment vertical="center" wrapText="1"/>
    </xf>
    <xf numFmtId="0" fontId="33" fillId="35" borderId="0" xfId="0" applyFont="1" applyFill="1"/>
    <xf numFmtId="0" fontId="33" fillId="41" borderId="0" xfId="0" applyFont="1" applyFill="1"/>
    <xf numFmtId="43" fontId="33" fillId="42" borderId="0" xfId="33" applyFont="1" applyFill="1"/>
    <xf numFmtId="43" fontId="33" fillId="43" borderId="0" xfId="33" applyFont="1" applyFill="1"/>
    <xf numFmtId="43" fontId="33" fillId="44" borderId="0" xfId="33" applyFont="1" applyFill="1"/>
    <xf numFmtId="0" fontId="33" fillId="35" borderId="0" xfId="0" applyFont="1" applyFill="1" applyAlignment="1">
      <alignment wrapText="1"/>
    </xf>
    <xf numFmtId="43" fontId="34" fillId="46" borderId="23" xfId="0" applyNumberFormat="1" applyFont="1" applyFill="1" applyBorder="1" applyAlignment="1">
      <alignment horizontal="center" vertical="center" wrapText="1"/>
    </xf>
    <xf numFmtId="0" fontId="33" fillId="40" borderId="0" xfId="0" applyFont="1" applyFill="1"/>
    <xf numFmtId="43" fontId="33" fillId="40" borderId="0" xfId="33" applyFont="1" applyFill="1"/>
    <xf numFmtId="0" fontId="36" fillId="40" borderId="0" xfId="0" applyFont="1" applyFill="1"/>
    <xf numFmtId="0" fontId="38" fillId="40" borderId="0" xfId="0" applyFont="1" applyFill="1"/>
    <xf numFmtId="0" fontId="38" fillId="40" borderId="0" xfId="0" applyFont="1" applyFill="1" applyAlignment="1">
      <alignment horizontal="left"/>
    </xf>
    <xf numFmtId="0" fontId="33" fillId="0" borderId="0" xfId="0" applyFont="1" applyAlignment="1">
      <alignment vertical="center" wrapText="1"/>
    </xf>
    <xf numFmtId="43" fontId="33" fillId="0" borderId="0" xfId="33" applyFont="1" applyAlignment="1">
      <alignment vertical="center" wrapText="1"/>
    </xf>
    <xf numFmtId="0" fontId="39" fillId="40" borderId="0" xfId="0" applyFont="1" applyFill="1"/>
    <xf numFmtId="0" fontId="41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4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3" fontId="40" fillId="45" borderId="0" xfId="33" applyFont="1" applyFill="1"/>
    <xf numFmtId="0" fontId="40" fillId="45" borderId="0" xfId="33" applyNumberFormat="1" applyFont="1" applyFill="1"/>
    <xf numFmtId="43" fontId="44" fillId="45" borderId="0" xfId="33" applyFont="1" applyFill="1" applyAlignment="1">
      <alignment horizontal="right"/>
    </xf>
    <xf numFmtId="43" fontId="35" fillId="47" borderId="0" xfId="0" applyNumberFormat="1" applyFont="1" applyFill="1"/>
    <xf numFmtId="0" fontId="45" fillId="0" borderId="0" xfId="0" applyFont="1" applyAlignment="1">
      <alignment vertical="center"/>
    </xf>
    <xf numFmtId="4" fontId="0" fillId="0" borderId="0" xfId="0" applyNumberFormat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40" borderId="0" xfId="0" applyFont="1" applyFill="1"/>
    <xf numFmtId="43" fontId="43" fillId="40" borderId="0" xfId="33" applyFont="1" applyFill="1"/>
    <xf numFmtId="0" fontId="46" fillId="40" borderId="0" xfId="0" applyFont="1" applyFill="1"/>
    <xf numFmtId="0" fontId="43" fillId="0" borderId="0" xfId="0" applyFont="1"/>
    <xf numFmtId="0" fontId="47" fillId="40" borderId="0" xfId="0" applyFont="1" applyFill="1"/>
    <xf numFmtId="0" fontId="47" fillId="40" borderId="0" xfId="0" applyFont="1" applyFill="1" applyAlignment="1">
      <alignment horizontal="left"/>
    </xf>
    <xf numFmtId="0" fontId="43" fillId="35" borderId="0" xfId="0" applyFont="1" applyFill="1"/>
    <xf numFmtId="0" fontId="43" fillId="41" borderId="0" xfId="0" applyFont="1" applyFill="1"/>
    <xf numFmtId="43" fontId="43" fillId="42" borderId="0" xfId="33" applyFont="1" applyFill="1"/>
    <xf numFmtId="43" fontId="43" fillId="43" borderId="0" xfId="33" applyFont="1" applyFill="1"/>
    <xf numFmtId="43" fontId="43" fillId="44" borderId="0" xfId="33" applyFont="1" applyFill="1"/>
    <xf numFmtId="0" fontId="43" fillId="35" borderId="0" xfId="0" applyFont="1" applyFill="1" applyAlignment="1">
      <alignment wrapText="1"/>
    </xf>
    <xf numFmtId="43" fontId="43" fillId="0" borderId="0" xfId="33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43" fontId="48" fillId="46" borderId="23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8" fillId="47" borderId="0" xfId="0" applyFont="1" applyFill="1" applyAlignment="1">
      <alignment horizontal="right"/>
    </xf>
    <xf numFmtId="166" fontId="43" fillId="0" borderId="0" xfId="0" applyNumberFormat="1" applyFont="1" applyAlignment="1">
      <alignment horizontal="center" vertical="center" wrapText="1"/>
    </xf>
    <xf numFmtId="165" fontId="43" fillId="0" borderId="0" xfId="0" applyNumberFormat="1" applyFont="1" applyAlignment="1">
      <alignment horizontal="center" vertical="center" wrapText="1"/>
    </xf>
    <xf numFmtId="8" fontId="43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43" fontId="48" fillId="46" borderId="23" xfId="0" applyNumberFormat="1" applyFont="1" applyFill="1" applyBorder="1" applyAlignment="1">
      <alignment horizontal="right" vertical="top" wrapText="1"/>
    </xf>
    <xf numFmtId="44" fontId="43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6" fillId="33" borderId="1" xfId="0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center"/>
    </xf>
    <xf numFmtId="0" fontId="12" fillId="39" borderId="0" xfId="0" applyFont="1" applyFill="1" applyAlignment="1">
      <alignment horizontal="center"/>
    </xf>
    <xf numFmtId="0" fontId="29" fillId="38" borderId="17" xfId="0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18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29" fillId="38" borderId="20" xfId="0" applyFont="1" applyFill="1" applyBorder="1" applyAlignment="1">
      <alignment horizontal="center" vertical="center" wrapText="1"/>
    </xf>
    <xf numFmtId="0" fontId="29" fillId="38" borderId="21" xfId="0" applyFont="1" applyFill="1" applyBorder="1" applyAlignment="1">
      <alignment horizontal="center" vertical="center" wrapText="1"/>
    </xf>
    <xf numFmtId="0" fontId="29" fillId="38" borderId="22" xfId="0" applyFont="1" applyFill="1" applyBorder="1" applyAlignment="1">
      <alignment horizontal="center" vertical="center" wrapText="1"/>
    </xf>
    <xf numFmtId="0" fontId="37" fillId="40" borderId="0" xfId="0" applyFont="1" applyFill="1" applyAlignment="1">
      <alignment horizontal="center" vertical="center" wrapText="1"/>
    </xf>
    <xf numFmtId="0" fontId="35" fillId="47" borderId="0" xfId="0" applyFont="1" applyFill="1" applyAlignment="1">
      <alignment horizontal="center"/>
    </xf>
    <xf numFmtId="0" fontId="48" fillId="47" borderId="0" xfId="0" applyFont="1" applyFill="1" applyAlignment="1">
      <alignment horizontal="center"/>
    </xf>
    <xf numFmtId="167" fontId="42" fillId="0" borderId="29" xfId="0" applyNumberFormat="1" applyFont="1" applyBorder="1" applyAlignment="1">
      <alignment horizontal="center" vertical="center"/>
    </xf>
    <xf numFmtId="43" fontId="35" fillId="46" borderId="27" xfId="0" applyNumberFormat="1" applyFont="1" applyFill="1" applyBorder="1" applyAlignment="1">
      <alignment horizontal="center" vertical="center" wrapText="1"/>
    </xf>
    <xf numFmtId="43" fontId="35" fillId="46" borderId="28" xfId="0" applyNumberFormat="1" applyFont="1" applyFill="1" applyBorder="1" applyAlignment="1">
      <alignment horizontal="center" vertical="center" wrapText="1"/>
    </xf>
    <xf numFmtId="43" fontId="35" fillId="46" borderId="24" xfId="0" applyNumberFormat="1" applyFont="1" applyFill="1" applyBorder="1" applyAlignment="1">
      <alignment horizontal="center" vertical="center"/>
    </xf>
    <xf numFmtId="43" fontId="35" fillId="46" borderId="26" xfId="0" applyNumberFormat="1" applyFont="1" applyFill="1" applyBorder="1" applyAlignment="1">
      <alignment horizontal="center" vertical="center"/>
    </xf>
    <xf numFmtId="43" fontId="35" fillId="46" borderId="25" xfId="0" applyNumberFormat="1" applyFont="1" applyFill="1" applyBorder="1" applyAlignment="1">
      <alignment horizontal="center" vertical="center"/>
    </xf>
    <xf numFmtId="43" fontId="34" fillId="46" borderId="24" xfId="0" applyNumberFormat="1" applyFont="1" applyFill="1" applyBorder="1" applyAlignment="1">
      <alignment horizontal="center" vertical="center" wrapText="1"/>
    </xf>
    <xf numFmtId="43" fontId="34" fillId="46" borderId="25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/>
    </xf>
    <xf numFmtId="43" fontId="48" fillId="46" borderId="27" xfId="0" applyNumberFormat="1" applyFont="1" applyFill="1" applyBorder="1" applyAlignment="1">
      <alignment horizontal="center" vertical="center" wrapText="1"/>
    </xf>
    <xf numFmtId="43" fontId="48" fillId="46" borderId="28" xfId="0" applyNumberFormat="1" applyFont="1" applyFill="1" applyBorder="1" applyAlignment="1">
      <alignment horizontal="center" vertical="center" wrapText="1"/>
    </xf>
    <xf numFmtId="43" fontId="48" fillId="46" borderId="24" xfId="0" applyNumberFormat="1" applyFont="1" applyFill="1" applyBorder="1" applyAlignment="1">
      <alignment horizontal="center" vertical="center"/>
    </xf>
    <xf numFmtId="43" fontId="48" fillId="46" borderId="26" xfId="0" applyNumberFormat="1" applyFont="1" applyFill="1" applyBorder="1" applyAlignment="1">
      <alignment horizontal="center" vertical="center"/>
    </xf>
    <xf numFmtId="43" fontId="48" fillId="46" borderId="25" xfId="0" applyNumberFormat="1" applyFont="1" applyFill="1" applyBorder="1" applyAlignment="1">
      <alignment horizontal="center" vertical="center"/>
    </xf>
    <xf numFmtId="43" fontId="48" fillId="46" borderId="24" xfId="0" applyNumberFormat="1" applyFont="1" applyFill="1" applyBorder="1" applyAlignment="1">
      <alignment horizontal="center" vertical="center" wrapText="1"/>
    </xf>
    <xf numFmtId="43" fontId="48" fillId="46" borderId="25" xfId="0" applyNumberFormat="1" applyFont="1" applyFill="1" applyBorder="1" applyAlignment="1">
      <alignment horizontal="center" vertical="center" wrapText="1"/>
    </xf>
  </cellXfs>
  <cellStyles count="12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Millares [0]_14-FORM-0212 2" xfId="34" xr:uid="{00000000-0005-0000-0000-000021000000}"/>
    <cellStyle name="Millares 10" xfId="35" xr:uid="{00000000-0005-0000-0000-000022000000}"/>
    <cellStyle name="Millares 11" xfId="36" xr:uid="{00000000-0005-0000-0000-000023000000}"/>
    <cellStyle name="Millares 12" xfId="37" xr:uid="{00000000-0005-0000-0000-000024000000}"/>
    <cellStyle name="Millares 13" xfId="38" xr:uid="{00000000-0005-0000-0000-000025000000}"/>
    <cellStyle name="Millares 14" xfId="39" xr:uid="{00000000-0005-0000-0000-000026000000}"/>
    <cellStyle name="Millares 15" xfId="40" xr:uid="{00000000-0005-0000-0000-000027000000}"/>
    <cellStyle name="Millares 16" xfId="41" xr:uid="{00000000-0005-0000-0000-000028000000}"/>
    <cellStyle name="Millares 17" xfId="42" xr:uid="{00000000-0005-0000-0000-000029000000}"/>
    <cellStyle name="Millares 18" xfId="43" xr:uid="{00000000-0005-0000-0000-00002A000000}"/>
    <cellStyle name="Millares 19" xfId="44" xr:uid="{00000000-0005-0000-0000-00002B000000}"/>
    <cellStyle name="Millares 2" xfId="45" xr:uid="{00000000-0005-0000-0000-00002C000000}"/>
    <cellStyle name="Millares 2 2" xfId="104" xr:uid="{00000000-0005-0000-0000-00002D000000}"/>
    <cellStyle name="Millares 20" xfId="46" xr:uid="{00000000-0005-0000-0000-00002E000000}"/>
    <cellStyle name="Millares 21" xfId="47" xr:uid="{00000000-0005-0000-0000-00002F000000}"/>
    <cellStyle name="Millares 22" xfId="48" xr:uid="{00000000-0005-0000-0000-000030000000}"/>
    <cellStyle name="Millares 23" xfId="49" xr:uid="{00000000-0005-0000-0000-000031000000}"/>
    <cellStyle name="Millares 24" xfId="50" xr:uid="{00000000-0005-0000-0000-000032000000}"/>
    <cellStyle name="Millares 25" xfId="51" xr:uid="{00000000-0005-0000-0000-000033000000}"/>
    <cellStyle name="Millares 26" xfId="52" xr:uid="{00000000-0005-0000-0000-000034000000}"/>
    <cellStyle name="Millares 27" xfId="53" xr:uid="{00000000-0005-0000-0000-000035000000}"/>
    <cellStyle name="Millares 28" xfId="54" xr:uid="{00000000-0005-0000-0000-000036000000}"/>
    <cellStyle name="Millares 29" xfId="55" xr:uid="{00000000-0005-0000-0000-000037000000}"/>
    <cellStyle name="Millares 3" xfId="56" xr:uid="{00000000-0005-0000-0000-000038000000}"/>
    <cellStyle name="Millares 3 2" xfId="111" xr:uid="{00000000-0005-0000-0000-000039000000}"/>
    <cellStyle name="Millares 3 3" xfId="109" xr:uid="{00000000-0005-0000-0000-00003A000000}"/>
    <cellStyle name="Millares 30" xfId="57" xr:uid="{00000000-0005-0000-0000-00003B000000}"/>
    <cellStyle name="Millares 31" xfId="58" xr:uid="{00000000-0005-0000-0000-00003C000000}"/>
    <cellStyle name="Millares 32" xfId="59" xr:uid="{00000000-0005-0000-0000-00003D000000}"/>
    <cellStyle name="Millares 33" xfId="60" xr:uid="{00000000-0005-0000-0000-00003E000000}"/>
    <cellStyle name="Millares 34" xfId="61" xr:uid="{00000000-0005-0000-0000-00003F000000}"/>
    <cellStyle name="Millares 35" xfId="62" xr:uid="{00000000-0005-0000-0000-000040000000}"/>
    <cellStyle name="Millares 36" xfId="63" xr:uid="{00000000-0005-0000-0000-000041000000}"/>
    <cellStyle name="Millares 37" xfId="64" xr:uid="{00000000-0005-0000-0000-000042000000}"/>
    <cellStyle name="Millares 38" xfId="65" xr:uid="{00000000-0005-0000-0000-000043000000}"/>
    <cellStyle name="Millares 39" xfId="66" xr:uid="{00000000-0005-0000-0000-000044000000}"/>
    <cellStyle name="Millares 4" xfId="67" xr:uid="{00000000-0005-0000-0000-000045000000}"/>
    <cellStyle name="Millares 40" xfId="68" xr:uid="{00000000-0005-0000-0000-000046000000}"/>
    <cellStyle name="Millares 41" xfId="69" xr:uid="{00000000-0005-0000-0000-000047000000}"/>
    <cellStyle name="Millares 42" xfId="70" xr:uid="{00000000-0005-0000-0000-000048000000}"/>
    <cellStyle name="Millares 43" xfId="71" xr:uid="{00000000-0005-0000-0000-000049000000}"/>
    <cellStyle name="Millares 44" xfId="72" xr:uid="{00000000-0005-0000-0000-00004A000000}"/>
    <cellStyle name="Millares 45" xfId="73" xr:uid="{00000000-0005-0000-0000-00004B000000}"/>
    <cellStyle name="Millares 46" xfId="74" xr:uid="{00000000-0005-0000-0000-00004C000000}"/>
    <cellStyle name="Millares 47" xfId="117" xr:uid="{00000000-0005-0000-0000-00004D000000}"/>
    <cellStyle name="Millares 5" xfId="75" xr:uid="{00000000-0005-0000-0000-00004E000000}"/>
    <cellStyle name="Millares 6" xfId="76" xr:uid="{00000000-0005-0000-0000-00004F000000}"/>
    <cellStyle name="Millares 7" xfId="77" xr:uid="{00000000-0005-0000-0000-000050000000}"/>
    <cellStyle name="Millares 8" xfId="78" xr:uid="{00000000-0005-0000-0000-000051000000}"/>
    <cellStyle name="Millares 9" xfId="79" xr:uid="{00000000-0005-0000-0000-000052000000}"/>
    <cellStyle name="Moneda" xfId="80" builtinId="4"/>
    <cellStyle name="Moneda 10" xfId="106" xr:uid="{00000000-0005-0000-0000-000054000000}"/>
    <cellStyle name="Moneda 11" xfId="114" xr:uid="{00000000-0005-0000-0000-000055000000}"/>
    <cellStyle name="Moneda 12" xfId="110" xr:uid="{00000000-0005-0000-0000-000056000000}"/>
    <cellStyle name="Moneda 2" xfId="108" xr:uid="{00000000-0005-0000-0000-000057000000}"/>
    <cellStyle name="Moneda 3" xfId="113" xr:uid="{00000000-0005-0000-0000-000058000000}"/>
    <cellStyle name="Moneda 4" xfId="98" xr:uid="{00000000-0005-0000-0000-000059000000}"/>
    <cellStyle name="Moneda 4 2" xfId="115" xr:uid="{00000000-0005-0000-0000-00005A000000}"/>
    <cellStyle name="Moneda 7" xfId="103" xr:uid="{00000000-0005-0000-0000-00005B000000}"/>
    <cellStyle name="Moneda 7 2" xfId="112" xr:uid="{00000000-0005-0000-0000-00005C000000}"/>
    <cellStyle name="Moneda 7 2 2" xfId="119" xr:uid="{B9A14265-0119-465E-9C4E-D924958BE951}"/>
    <cellStyle name="Moneda 8" xfId="107" xr:uid="{00000000-0005-0000-0000-00005D000000}"/>
    <cellStyle name="Neutral" xfId="81" builtinId="28" customBuiltin="1"/>
    <cellStyle name="Normal" xfId="0" builtinId="0"/>
    <cellStyle name="Normal 10" xfId="99" xr:uid="{00000000-0005-0000-0000-000060000000}"/>
    <cellStyle name="Normal 12" xfId="101" xr:uid="{00000000-0005-0000-0000-000061000000}"/>
    <cellStyle name="Normal 15" xfId="116" xr:uid="{00000000-0005-0000-0000-000062000000}"/>
    <cellStyle name="Normal 18" xfId="118" xr:uid="{C728B66E-B697-40D3-AFC9-BDC4872C3798}"/>
    <cellStyle name="Normal 19" xfId="105" xr:uid="{00000000-0005-0000-0000-000063000000}"/>
    <cellStyle name="Normal 2" xfId="82" xr:uid="{00000000-0005-0000-0000-000064000000}"/>
    <cellStyle name="Normal 2 2" xfId="83" xr:uid="{00000000-0005-0000-0000-000065000000}"/>
    <cellStyle name="Normal 3" xfId="84" xr:uid="{00000000-0005-0000-0000-000066000000}"/>
    <cellStyle name="Normal 3 2" xfId="85" xr:uid="{00000000-0005-0000-0000-000067000000}"/>
    <cellStyle name="Normal 3 3" xfId="97" xr:uid="{00000000-0005-0000-0000-000068000000}"/>
    <cellStyle name="Normal 5" xfId="102" xr:uid="{00000000-0005-0000-0000-000069000000}"/>
    <cellStyle name="Normal 6" xfId="86" xr:uid="{00000000-0005-0000-0000-00006A000000}"/>
    <cellStyle name="Normal 8" xfId="100" xr:uid="{00000000-0005-0000-0000-00006B000000}"/>
    <cellStyle name="Notas" xfId="87" builtinId="10" customBuiltin="1"/>
    <cellStyle name="Porcentaje 2" xfId="88" xr:uid="{00000000-0005-0000-0000-00006D000000}"/>
    <cellStyle name="Porcentaje 3" xfId="89" xr:uid="{00000000-0005-0000-0000-00006E000000}"/>
    <cellStyle name="Salida" xfId="90" builtinId="21" customBuiltin="1"/>
    <cellStyle name="Texto de advertencia" xfId="91" builtinId="11" customBuiltin="1"/>
    <cellStyle name="Texto explicativo" xfId="92" builtinId="53" customBuiltin="1"/>
    <cellStyle name="Título 2" xfId="93" builtinId="17" customBuiltin="1"/>
    <cellStyle name="Título 3" xfId="94" builtinId="18" customBuiltin="1"/>
    <cellStyle name="Título 4" xfId="95" xr:uid="{00000000-0005-0000-0000-000074000000}"/>
    <cellStyle name="Total" xfId="9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28575</xdr:rowOff>
    </xdr:from>
    <xdr:to>
      <xdr:col>1</xdr:col>
      <xdr:colOff>57150</xdr:colOff>
      <xdr:row>5</xdr:row>
      <xdr:rowOff>0</xdr:rowOff>
    </xdr:to>
    <xdr:pic>
      <xdr:nvPicPr>
        <xdr:cNvPr id="1037" name="0 Imagen">
          <a:extLst>
            <a:ext uri="{FF2B5EF4-FFF2-40B4-BE49-F238E27FC236}">
              <a16:creationId xmlns:a16="http://schemas.microsoft.com/office/drawing/2014/main" id="{3E66526D-DDA1-4937-9A8E-A5778B57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633" t="-2" b="84863"/>
        <a:stretch>
          <a:fillRect/>
        </a:stretch>
      </xdr:blipFill>
      <xdr:spPr bwMode="auto">
        <a:xfrm>
          <a:off x="152400" y="66675"/>
          <a:ext cx="2466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19050</xdr:rowOff>
    </xdr:from>
    <xdr:to>
      <xdr:col>0</xdr:col>
      <xdr:colOff>2476500</xdr:colOff>
      <xdr:row>4</xdr:row>
      <xdr:rowOff>131344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ECFB34-6277-495D-A62F-87899B5FB2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200025" y="57150"/>
          <a:ext cx="2276475" cy="7314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19050</xdr:rowOff>
    </xdr:from>
    <xdr:to>
      <xdr:col>0</xdr:col>
      <xdr:colOff>2476500</xdr:colOff>
      <xdr:row>4</xdr:row>
      <xdr:rowOff>131344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6CFB47-6A76-474A-BA33-E7F03B87E5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200025" y="57150"/>
          <a:ext cx="2276475" cy="731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workbookViewId="0">
      <pane ySplit="3" topLeftCell="A4" activePane="bottomLeft" state="frozen"/>
      <selection pane="bottomLeft" activeCell="H7" sqref="H7"/>
    </sheetView>
  </sheetViews>
  <sheetFormatPr baseColWidth="10" defaultRowHeight="15" x14ac:dyDescent="0.25"/>
  <cols>
    <col min="1" max="1" width="50.140625" style="1" customWidth="1"/>
    <col min="2" max="2" width="14.5703125" style="1" bestFit="1" customWidth="1"/>
    <col min="3" max="3" width="12.5703125" style="1" bestFit="1" customWidth="1"/>
    <col min="4" max="4" width="16.5703125" style="1" bestFit="1" customWidth="1"/>
    <col min="5" max="5" width="13.140625" style="1" customWidth="1"/>
    <col min="6" max="6" width="11.42578125" style="1" customWidth="1"/>
    <col min="7" max="7" width="17.140625" style="1" customWidth="1"/>
    <col min="8" max="8" width="14.5703125" style="1" bestFit="1" customWidth="1"/>
    <col min="9" max="9" width="12.28515625" style="1" customWidth="1"/>
    <col min="10" max="12" width="11.42578125" style="1"/>
    <col min="13" max="13" width="11.42578125" style="3"/>
    <col min="14" max="16384" width="11.42578125" style="1"/>
  </cols>
  <sheetData>
    <row r="1" spans="1:13" x14ac:dyDescent="0.25">
      <c r="H1" s="30" t="s">
        <v>69</v>
      </c>
      <c r="L1" s="3"/>
      <c r="M1" s="1"/>
    </row>
    <row r="2" spans="1:13" x14ac:dyDescent="0.25">
      <c r="L2" s="3"/>
      <c r="M2" s="1"/>
    </row>
    <row r="3" spans="1:13" x14ac:dyDescent="0.25">
      <c r="A3" s="93" t="s">
        <v>68</v>
      </c>
      <c r="B3" s="93"/>
      <c r="C3" s="93"/>
      <c r="D3" s="93"/>
      <c r="E3" s="93"/>
      <c r="F3" s="93"/>
      <c r="G3" s="93"/>
      <c r="H3" s="93"/>
      <c r="L3" s="3"/>
      <c r="M3" s="1"/>
    </row>
    <row r="4" spans="1:13" x14ac:dyDescent="0.25">
      <c r="A4" s="93" t="s">
        <v>11</v>
      </c>
      <c r="B4" s="93"/>
      <c r="C4" s="93"/>
      <c r="D4" s="93"/>
      <c r="E4" s="93"/>
      <c r="F4" s="93"/>
      <c r="G4" s="93"/>
      <c r="H4" s="93"/>
      <c r="L4" s="3"/>
      <c r="M4" s="1"/>
    </row>
    <row r="6" spans="1:13" x14ac:dyDescent="0.25">
      <c r="F6" s="19" t="s">
        <v>5</v>
      </c>
      <c r="G6" s="20">
        <v>63405327</v>
      </c>
      <c r="H6" s="2"/>
    </row>
    <row r="8" spans="1:13" ht="15" customHeight="1" x14ac:dyDescent="0.25">
      <c r="A8" s="94" t="s">
        <v>10</v>
      </c>
      <c r="B8" s="94" t="s">
        <v>9</v>
      </c>
      <c r="C8" s="94" t="s">
        <v>8</v>
      </c>
      <c r="D8" s="94"/>
      <c r="E8" s="94"/>
      <c r="F8" s="94" t="s">
        <v>3</v>
      </c>
      <c r="G8" s="94"/>
      <c r="H8" s="94" t="s">
        <v>4</v>
      </c>
      <c r="I8" s="94"/>
    </row>
    <row r="9" spans="1:13" ht="25.5" customHeight="1" x14ac:dyDescent="0.25">
      <c r="A9" s="94"/>
      <c r="B9" s="94"/>
      <c r="C9" s="4" t="s">
        <v>0</v>
      </c>
      <c r="D9" s="4" t="s">
        <v>1</v>
      </c>
      <c r="E9" s="4" t="s">
        <v>2</v>
      </c>
      <c r="F9" s="94"/>
      <c r="G9" s="94"/>
      <c r="H9" s="18" t="s">
        <v>6</v>
      </c>
      <c r="I9" s="18" t="s">
        <v>7</v>
      </c>
    </row>
    <row r="10" spans="1:13" x14ac:dyDescent="0.25">
      <c r="A10" s="7" t="s">
        <v>13</v>
      </c>
      <c r="B10" s="21">
        <v>63405327</v>
      </c>
      <c r="C10" s="6" t="s">
        <v>14</v>
      </c>
      <c r="D10" s="7" t="s">
        <v>15</v>
      </c>
      <c r="E10" s="7" t="s">
        <v>17</v>
      </c>
      <c r="F10" s="22">
        <v>10017</v>
      </c>
      <c r="G10" s="22" t="s">
        <v>16</v>
      </c>
      <c r="H10" s="22">
        <f>F10*4.5*0.6</f>
        <v>27045.899999999998</v>
      </c>
      <c r="I10" s="22">
        <f>F10*4.5*0.4</f>
        <v>18030.600000000002</v>
      </c>
    </row>
    <row r="11" spans="1:13" x14ac:dyDescent="0.25">
      <c r="A11" s="7"/>
      <c r="B11" s="8"/>
      <c r="C11" s="6"/>
      <c r="D11" s="7"/>
      <c r="E11" s="7"/>
      <c r="F11" s="9"/>
      <c r="G11" s="7"/>
      <c r="H11" s="9"/>
      <c r="I11" s="9"/>
      <c r="M11" s="17"/>
    </row>
    <row r="12" spans="1:13" x14ac:dyDescent="0.25">
      <c r="A12" s="7"/>
      <c r="B12" s="8"/>
      <c r="C12" s="6"/>
      <c r="D12" s="7"/>
      <c r="E12" s="7"/>
      <c r="F12" s="9"/>
      <c r="G12" s="7"/>
      <c r="H12" s="9"/>
      <c r="I12" s="9"/>
      <c r="M12" s="17"/>
    </row>
    <row r="13" spans="1:13" x14ac:dyDescent="0.25">
      <c r="A13" s="7"/>
      <c r="B13" s="8"/>
      <c r="C13" s="6"/>
      <c r="D13" s="7"/>
      <c r="E13" s="7"/>
      <c r="F13" s="9"/>
      <c r="G13" s="7"/>
      <c r="H13" s="9"/>
      <c r="I13" s="9"/>
      <c r="M13" s="17"/>
    </row>
    <row r="14" spans="1:13" x14ac:dyDescent="0.25">
      <c r="A14" s="7"/>
      <c r="B14" s="8"/>
      <c r="C14" s="6"/>
      <c r="D14" s="7"/>
      <c r="E14" s="7"/>
      <c r="F14" s="9"/>
      <c r="G14" s="7"/>
      <c r="H14" s="9"/>
      <c r="I14" s="9"/>
      <c r="M14" s="17"/>
    </row>
    <row r="15" spans="1:13" x14ac:dyDescent="0.25">
      <c r="A15" s="7"/>
      <c r="B15" s="8"/>
      <c r="C15" s="6"/>
      <c r="D15" s="7"/>
      <c r="E15" s="7"/>
      <c r="F15" s="9"/>
      <c r="G15" s="7"/>
      <c r="H15" s="9"/>
      <c r="I15" s="9"/>
      <c r="M15" s="17"/>
    </row>
    <row r="16" spans="1:13" x14ac:dyDescent="0.25">
      <c r="A16" s="7"/>
      <c r="B16" s="8"/>
      <c r="C16" s="6"/>
      <c r="D16" s="7"/>
      <c r="E16" s="7"/>
      <c r="F16" s="9"/>
      <c r="G16" s="7"/>
      <c r="H16" s="9"/>
      <c r="I16" s="9"/>
      <c r="M16" s="17"/>
    </row>
    <row r="17" spans="1:13" x14ac:dyDescent="0.25">
      <c r="A17" s="7"/>
      <c r="B17" s="8"/>
      <c r="C17" s="6"/>
      <c r="D17" s="7"/>
      <c r="E17" s="7"/>
      <c r="F17" s="9"/>
      <c r="G17" s="7"/>
      <c r="H17" s="9"/>
      <c r="I17" s="9"/>
      <c r="M17" s="17"/>
    </row>
    <row r="18" spans="1:13" x14ac:dyDescent="0.25">
      <c r="A18" s="7"/>
      <c r="B18" s="8"/>
      <c r="C18" s="6"/>
      <c r="D18" s="7"/>
      <c r="E18" s="7"/>
      <c r="F18" s="9"/>
      <c r="G18" s="7"/>
      <c r="H18" s="9"/>
      <c r="I18" s="9"/>
      <c r="M18" s="17"/>
    </row>
    <row r="19" spans="1:13" x14ac:dyDescent="0.25">
      <c r="A19" s="7"/>
      <c r="B19" s="8"/>
      <c r="C19" s="6"/>
      <c r="D19" s="7"/>
      <c r="E19" s="7"/>
      <c r="F19" s="9"/>
      <c r="G19" s="7"/>
      <c r="H19" s="9"/>
      <c r="I19" s="9"/>
      <c r="M19" s="17"/>
    </row>
    <row r="20" spans="1:13" x14ac:dyDescent="0.25">
      <c r="A20" s="7"/>
      <c r="B20" s="8"/>
      <c r="C20" s="6"/>
      <c r="D20" s="7"/>
      <c r="E20" s="7"/>
      <c r="F20" s="9"/>
      <c r="G20" s="7"/>
      <c r="H20" s="9"/>
      <c r="I20" s="9"/>
      <c r="M20" s="17"/>
    </row>
    <row r="21" spans="1:13" x14ac:dyDescent="0.25">
      <c r="A21" s="7"/>
      <c r="B21" s="8"/>
      <c r="C21" s="6"/>
      <c r="D21" s="7"/>
      <c r="E21" s="7"/>
      <c r="F21" s="9"/>
      <c r="G21" s="7"/>
      <c r="H21" s="9"/>
      <c r="I21" s="9"/>
      <c r="M21" s="17"/>
    </row>
    <row r="22" spans="1:13" x14ac:dyDescent="0.25">
      <c r="A22" s="7"/>
      <c r="B22" s="8"/>
      <c r="C22" s="6"/>
      <c r="D22" s="7"/>
      <c r="E22" s="7"/>
      <c r="F22" s="9"/>
      <c r="G22" s="7"/>
      <c r="H22" s="9"/>
      <c r="I22" s="9"/>
      <c r="M22" s="17"/>
    </row>
    <row r="23" spans="1:13" x14ac:dyDescent="0.25">
      <c r="A23" s="7"/>
      <c r="B23" s="8"/>
      <c r="C23" s="6"/>
      <c r="D23" s="7"/>
      <c r="E23" s="7"/>
      <c r="F23" s="9"/>
      <c r="G23" s="7"/>
      <c r="H23" s="9"/>
      <c r="I23" s="9"/>
    </row>
    <row r="24" spans="1:13" x14ac:dyDescent="0.25">
      <c r="A24" s="7"/>
      <c r="B24" s="8"/>
      <c r="C24" s="6"/>
      <c r="D24" s="7"/>
      <c r="E24" s="7"/>
      <c r="F24" s="9"/>
      <c r="G24" s="7"/>
      <c r="H24" s="9"/>
      <c r="I24" s="9"/>
    </row>
    <row r="25" spans="1:13" x14ac:dyDescent="0.25">
      <c r="A25" s="7"/>
      <c r="B25" s="8"/>
      <c r="C25" s="6"/>
      <c r="D25" s="7"/>
      <c r="E25" s="7"/>
      <c r="F25" s="9"/>
      <c r="G25" s="7"/>
      <c r="H25" s="9"/>
      <c r="I25" s="9"/>
    </row>
    <row r="26" spans="1:13" x14ac:dyDescent="0.25">
      <c r="A26" s="7"/>
      <c r="B26" s="10"/>
      <c r="C26" s="6"/>
      <c r="D26" s="7"/>
      <c r="E26" s="7"/>
      <c r="F26" s="9"/>
      <c r="G26" s="7"/>
      <c r="H26" s="9"/>
      <c r="I26" s="9"/>
    </row>
    <row r="27" spans="1:13" x14ac:dyDescent="0.25">
      <c r="A27" s="7"/>
      <c r="B27" s="10"/>
      <c r="C27" s="6"/>
      <c r="D27" s="7"/>
      <c r="E27" s="7"/>
      <c r="F27" s="9"/>
      <c r="G27" s="7"/>
      <c r="H27" s="9"/>
      <c r="I27" s="9"/>
    </row>
    <row r="28" spans="1:13" x14ac:dyDescent="0.25">
      <c r="A28" s="7"/>
      <c r="B28" s="10"/>
      <c r="C28" s="6"/>
      <c r="D28" s="7"/>
      <c r="E28" s="7"/>
      <c r="F28" s="9"/>
      <c r="G28" s="7"/>
      <c r="H28" s="9"/>
      <c r="I28" s="9"/>
    </row>
    <row r="29" spans="1:13" x14ac:dyDescent="0.25">
      <c r="A29" s="7"/>
      <c r="B29" s="10"/>
      <c r="C29" s="6"/>
      <c r="D29" s="7"/>
      <c r="E29" s="7"/>
      <c r="F29" s="9"/>
      <c r="G29" s="7"/>
      <c r="H29" s="9"/>
      <c r="I29" s="9"/>
    </row>
    <row r="30" spans="1:13" x14ac:dyDescent="0.25">
      <c r="A30" s="7"/>
      <c r="B30" s="10"/>
      <c r="C30" s="6"/>
      <c r="D30" s="7"/>
      <c r="E30" s="7"/>
      <c r="F30" s="9"/>
      <c r="G30" s="7"/>
      <c r="H30" s="9"/>
      <c r="I30" s="9"/>
    </row>
    <row r="31" spans="1:13" x14ac:dyDescent="0.25">
      <c r="A31" s="7"/>
      <c r="B31" s="10"/>
      <c r="C31" s="6"/>
      <c r="D31" s="7"/>
      <c r="E31" s="7"/>
      <c r="F31" s="9"/>
      <c r="G31" s="7"/>
      <c r="H31" s="9"/>
      <c r="I31" s="9"/>
    </row>
    <row r="32" spans="1:13" x14ac:dyDescent="0.25">
      <c r="A32" s="7"/>
      <c r="B32" s="10"/>
      <c r="C32" s="6"/>
      <c r="D32" s="7"/>
      <c r="E32" s="7"/>
      <c r="F32" s="9"/>
      <c r="G32" s="7"/>
      <c r="H32" s="9"/>
      <c r="I32" s="9"/>
    </row>
    <row r="33" spans="1:9" x14ac:dyDescent="0.25">
      <c r="A33" s="7"/>
      <c r="B33" s="10"/>
      <c r="C33" s="6"/>
      <c r="D33" s="7"/>
      <c r="E33" s="7"/>
      <c r="F33" s="9"/>
      <c r="G33" s="7"/>
      <c r="H33" s="9"/>
      <c r="I33" s="9"/>
    </row>
    <row r="34" spans="1:9" x14ac:dyDescent="0.25">
      <c r="A34" s="7"/>
      <c r="B34" s="10"/>
      <c r="C34" s="6"/>
      <c r="D34" s="7"/>
      <c r="E34" s="7"/>
      <c r="F34" s="9"/>
      <c r="G34" s="7"/>
      <c r="H34" s="9"/>
      <c r="I34" s="9"/>
    </row>
    <row r="35" spans="1:9" x14ac:dyDescent="0.25">
      <c r="A35" s="7"/>
      <c r="B35" s="10"/>
      <c r="C35" s="6"/>
      <c r="D35" s="7"/>
      <c r="E35" s="7"/>
      <c r="F35" s="9"/>
      <c r="G35" s="7"/>
      <c r="H35" s="9"/>
      <c r="I35" s="9"/>
    </row>
    <row r="36" spans="1:9" x14ac:dyDescent="0.25">
      <c r="B36" s="11"/>
      <c r="C36" s="11"/>
      <c r="D36" s="11"/>
      <c r="E36" s="11"/>
      <c r="F36" s="13"/>
      <c r="G36" s="13"/>
      <c r="H36" s="13"/>
      <c r="I36" s="13"/>
    </row>
    <row r="37" spans="1:9" x14ac:dyDescent="0.25">
      <c r="B37" s="14"/>
    </row>
    <row r="38" spans="1:9" x14ac:dyDescent="0.25">
      <c r="B38" s="12"/>
      <c r="C38" s="5"/>
    </row>
  </sheetData>
  <mergeCells count="7">
    <mergeCell ref="A3:H3"/>
    <mergeCell ref="A4:H4"/>
    <mergeCell ref="A8:A9"/>
    <mergeCell ref="B8:B9"/>
    <mergeCell ref="C8:E8"/>
    <mergeCell ref="F8:G9"/>
    <mergeCell ref="H8:I8"/>
  </mergeCells>
  <pageMargins left="0" right="0" top="0.74803149606299213" bottom="0.74803149606299213" header="0.31496062992125984" footer="0.31496062992125984"/>
  <pageSetup scale="50" orientation="portrait" r:id="rId1"/>
  <ignoredErrors>
    <ignoredError sqref="H10:I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0"/>
  <sheetViews>
    <sheetView view="pageBreakPreview" zoomScale="85" zoomScaleNormal="100" zoomScaleSheetLayoutView="85" workbookViewId="0">
      <pane xSplit="1" ySplit="16" topLeftCell="B47" activePane="bottomRight" state="frozen"/>
      <selection pane="topRight" activeCell="B1" sqref="B1"/>
      <selection pane="bottomLeft" activeCell="A8" sqref="A8"/>
      <selection pane="bottomRight" activeCell="A10" sqref="A10:I10"/>
    </sheetView>
  </sheetViews>
  <sheetFormatPr baseColWidth="10" defaultRowHeight="15" x14ac:dyDescent="0.25"/>
  <cols>
    <col min="1" max="1" width="38.42578125" style="1" customWidth="1"/>
    <col min="2" max="2" width="11" style="1" bestFit="1" customWidth="1"/>
    <col min="3" max="3" width="12.5703125" style="1" bestFit="1" customWidth="1"/>
    <col min="4" max="4" width="24.7109375" style="1" customWidth="1"/>
    <col min="5" max="5" width="13.140625" style="1" customWidth="1"/>
    <col min="6" max="6" width="8.140625" style="1" customWidth="1"/>
    <col min="7" max="7" width="13.85546875" style="1" customWidth="1"/>
    <col min="8" max="8" width="7.42578125" style="1" bestFit="1" customWidth="1"/>
    <col min="9" max="9" width="8.140625" style="1" bestFit="1" customWidth="1"/>
    <col min="10" max="11" width="11.42578125" style="1"/>
    <col min="12" max="12" width="11.42578125" style="3"/>
    <col min="13" max="16384" width="11.42578125" style="1"/>
  </cols>
  <sheetData>
    <row r="1" spans="1:10" customFormat="1" ht="3" customHeight="1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10" customFormat="1" ht="18.75" x14ac:dyDescent="0.3">
      <c r="A2" s="32"/>
      <c r="B2" s="95" t="s">
        <v>70</v>
      </c>
      <c r="C2" s="95"/>
      <c r="D2" s="95"/>
      <c r="E2" s="95"/>
      <c r="F2" s="95"/>
      <c r="G2" s="34" t="s">
        <v>71</v>
      </c>
      <c r="H2" s="34"/>
      <c r="I2" s="34"/>
    </row>
    <row r="3" spans="1:10" customFormat="1" x14ac:dyDescent="0.25">
      <c r="A3" s="32"/>
      <c r="B3" s="95"/>
      <c r="C3" s="95"/>
      <c r="D3" s="95"/>
      <c r="E3" s="95"/>
      <c r="F3" s="95"/>
      <c r="G3" s="34" t="s">
        <v>73</v>
      </c>
      <c r="H3" s="34"/>
      <c r="I3" s="34"/>
    </row>
    <row r="4" spans="1:10" customFormat="1" x14ac:dyDescent="0.25">
      <c r="A4" s="32"/>
      <c r="B4" s="95"/>
      <c r="C4" s="95"/>
      <c r="D4" s="95"/>
      <c r="E4" s="95"/>
      <c r="F4" s="95"/>
      <c r="G4" s="34" t="s">
        <v>74</v>
      </c>
      <c r="H4" s="34"/>
      <c r="I4" s="34"/>
    </row>
    <row r="5" spans="1:10" customFormat="1" x14ac:dyDescent="0.25">
      <c r="A5" s="32"/>
      <c r="B5" s="95"/>
      <c r="C5" s="95"/>
      <c r="D5" s="95"/>
      <c r="E5" s="95"/>
      <c r="F5" s="95"/>
      <c r="G5" s="32"/>
      <c r="H5" s="35"/>
      <c r="I5" s="35"/>
    </row>
    <row r="6" spans="1:10" customFormat="1" ht="3" customHeight="1" x14ac:dyDescent="0.25">
      <c r="A6" s="36"/>
      <c r="B6" s="36"/>
      <c r="C6" s="36"/>
      <c r="D6" s="36"/>
      <c r="E6" s="36"/>
      <c r="F6" s="36"/>
      <c r="G6" s="36"/>
      <c r="H6" s="36"/>
      <c r="I6" s="37"/>
    </row>
    <row r="7" spans="1:10" customFormat="1" ht="3" customHeight="1" x14ac:dyDescent="0.25">
      <c r="A7" s="96"/>
      <c r="B7" s="96"/>
      <c r="C7" s="96"/>
      <c r="D7" s="96"/>
      <c r="E7" s="96"/>
      <c r="F7" s="96"/>
      <c r="G7" s="96"/>
      <c r="H7" s="96"/>
      <c r="I7" s="96"/>
    </row>
    <row r="8" spans="1:10" customFormat="1" ht="2.25" customHeight="1" x14ac:dyDescent="0.25">
      <c r="A8" s="38"/>
      <c r="B8" s="38"/>
      <c r="C8" s="38"/>
      <c r="D8" s="38"/>
      <c r="E8" s="38"/>
      <c r="F8" s="38"/>
      <c r="G8" s="38"/>
      <c r="H8" s="38"/>
      <c r="I8" s="38"/>
    </row>
    <row r="9" spans="1:10" x14ac:dyDescent="0.25">
      <c r="H9" s="30"/>
    </row>
    <row r="10" spans="1:10" x14ac:dyDescent="0.25">
      <c r="A10" s="97" t="s">
        <v>72</v>
      </c>
      <c r="B10" s="97"/>
      <c r="C10" s="97"/>
      <c r="D10" s="97"/>
      <c r="E10" s="97"/>
      <c r="F10" s="97"/>
      <c r="G10" s="97"/>
      <c r="H10" s="97"/>
      <c r="I10" s="97"/>
    </row>
    <row r="11" spans="1:10" x14ac:dyDescent="0.25">
      <c r="A11" s="97" t="s">
        <v>11</v>
      </c>
      <c r="B11" s="97"/>
      <c r="C11" s="97"/>
      <c r="D11" s="97"/>
      <c r="E11" s="97"/>
      <c r="F11" s="97"/>
      <c r="G11" s="97"/>
      <c r="H11" s="97"/>
      <c r="I11" s="97"/>
    </row>
    <row r="12" spans="1:10" ht="5.25" customHeight="1" x14ac:dyDescent="0.25"/>
    <row r="13" spans="1:10" x14ac:dyDescent="0.25">
      <c r="F13" s="19" t="s">
        <v>5</v>
      </c>
      <c r="G13" s="20" t="e">
        <f>+#REF!+#REF!</f>
        <v>#REF!</v>
      </c>
      <c r="H13" s="2"/>
    </row>
    <row r="14" spans="1:10" ht="5.25" customHeight="1" x14ac:dyDescent="0.25"/>
    <row r="15" spans="1:10" ht="13.5" customHeight="1" thickBot="1" x14ac:dyDescent="0.3">
      <c r="A15" s="98" t="s">
        <v>10</v>
      </c>
      <c r="B15" s="98" t="s">
        <v>9</v>
      </c>
      <c r="C15" s="100" t="s">
        <v>8</v>
      </c>
      <c r="D15" s="101"/>
      <c r="E15" s="102"/>
      <c r="F15" s="100" t="s">
        <v>3</v>
      </c>
      <c r="G15" s="102"/>
      <c r="H15" s="100" t="s">
        <v>4</v>
      </c>
      <c r="I15" s="102"/>
      <c r="J15" s="31"/>
    </row>
    <row r="16" spans="1:10" ht="13.5" customHeight="1" thickBot="1" x14ac:dyDescent="0.3">
      <c r="A16" s="99"/>
      <c r="B16" s="99"/>
      <c r="C16" s="39" t="s">
        <v>0</v>
      </c>
      <c r="D16" s="40" t="s">
        <v>1</v>
      </c>
      <c r="E16" s="41" t="s">
        <v>2</v>
      </c>
      <c r="F16" s="103"/>
      <c r="G16" s="104"/>
      <c r="H16" s="40" t="s">
        <v>6</v>
      </c>
      <c r="I16" s="41" t="s">
        <v>7</v>
      </c>
    </row>
    <row r="17" spans="1:12" ht="13.5" customHeight="1" x14ac:dyDescent="0.25"/>
    <row r="18" spans="1:12" x14ac:dyDescent="0.25">
      <c r="A18" s="7" t="s">
        <v>13</v>
      </c>
      <c r="B18" s="8">
        <v>250000</v>
      </c>
      <c r="C18" s="6" t="s">
        <v>14</v>
      </c>
      <c r="D18" s="23" t="s">
        <v>19</v>
      </c>
      <c r="E18" s="7" t="s">
        <v>17</v>
      </c>
      <c r="F18" s="9">
        <v>20</v>
      </c>
      <c r="G18" s="7" t="s">
        <v>18</v>
      </c>
      <c r="H18" s="22">
        <f>F18*4.5*0.6</f>
        <v>54</v>
      </c>
      <c r="I18" s="22">
        <f>F18*4.5*0.4</f>
        <v>36</v>
      </c>
    </row>
    <row r="19" spans="1:12" x14ac:dyDescent="0.25">
      <c r="A19" s="7" t="s">
        <v>13</v>
      </c>
      <c r="B19" s="8">
        <v>300000</v>
      </c>
      <c r="C19" s="6" t="s">
        <v>14</v>
      </c>
      <c r="D19" s="23" t="s">
        <v>20</v>
      </c>
      <c r="E19" s="7" t="s">
        <v>17</v>
      </c>
      <c r="F19" s="9">
        <v>80</v>
      </c>
      <c r="G19" s="7" t="s">
        <v>18</v>
      </c>
      <c r="H19" s="22">
        <f t="shared" ref="H19:H69" si="0">F19*4.5*0.6</f>
        <v>216</v>
      </c>
      <c r="I19" s="22">
        <f t="shared" ref="I19:I69" si="1">F19*4.5*0.4</f>
        <v>144</v>
      </c>
      <c r="L19" s="17"/>
    </row>
    <row r="20" spans="1:12" x14ac:dyDescent="0.25">
      <c r="A20" s="7" t="s">
        <v>13</v>
      </c>
      <c r="B20" s="8">
        <v>500000</v>
      </c>
      <c r="C20" s="6" t="s">
        <v>14</v>
      </c>
      <c r="D20" s="23" t="s">
        <v>21</v>
      </c>
      <c r="E20" s="7" t="s">
        <v>17</v>
      </c>
      <c r="F20" s="9">
        <v>70</v>
      </c>
      <c r="G20" s="7" t="s">
        <v>18</v>
      </c>
      <c r="H20" s="22">
        <f t="shared" si="0"/>
        <v>189</v>
      </c>
      <c r="I20" s="22">
        <f t="shared" si="1"/>
        <v>126</v>
      </c>
      <c r="L20" s="1"/>
    </row>
    <row r="21" spans="1:12" x14ac:dyDescent="0.25">
      <c r="A21" s="7" t="s">
        <v>13</v>
      </c>
      <c r="B21" s="8">
        <v>500000</v>
      </c>
      <c r="C21" s="6" t="s">
        <v>14</v>
      </c>
      <c r="D21" s="23" t="s">
        <v>22</v>
      </c>
      <c r="E21" s="7" t="s">
        <v>17</v>
      </c>
      <c r="F21" s="9">
        <v>90</v>
      </c>
      <c r="G21" s="7" t="s">
        <v>18</v>
      </c>
      <c r="H21" s="22">
        <f t="shared" si="0"/>
        <v>243</v>
      </c>
      <c r="I21" s="22">
        <f t="shared" si="1"/>
        <v>162</v>
      </c>
      <c r="L21" s="17"/>
    </row>
    <row r="22" spans="1:12" x14ac:dyDescent="0.25">
      <c r="A22" s="7" t="s">
        <v>13</v>
      </c>
      <c r="B22" s="8">
        <v>600000</v>
      </c>
      <c r="C22" s="6" t="s">
        <v>14</v>
      </c>
      <c r="D22" s="23" t="s">
        <v>23</v>
      </c>
      <c r="E22" s="7" t="s">
        <v>17</v>
      </c>
      <c r="F22" s="9">
        <v>30</v>
      </c>
      <c r="G22" s="7" t="s">
        <v>18</v>
      </c>
      <c r="H22" s="22">
        <f t="shared" si="0"/>
        <v>81</v>
      </c>
      <c r="I22" s="22">
        <f t="shared" si="1"/>
        <v>54</v>
      </c>
      <c r="L22" s="17"/>
    </row>
    <row r="23" spans="1:12" x14ac:dyDescent="0.25">
      <c r="A23" s="7" t="s">
        <v>13</v>
      </c>
      <c r="B23" s="8">
        <v>1000000</v>
      </c>
      <c r="C23" s="6" t="s">
        <v>14</v>
      </c>
      <c r="D23" s="23" t="s">
        <v>24</v>
      </c>
      <c r="E23" s="7" t="s">
        <v>17</v>
      </c>
      <c r="F23" s="9">
        <v>95</v>
      </c>
      <c r="G23" s="7" t="s">
        <v>18</v>
      </c>
      <c r="H23" s="22">
        <f t="shared" si="0"/>
        <v>256.5</v>
      </c>
      <c r="I23" s="22">
        <f t="shared" si="1"/>
        <v>171</v>
      </c>
      <c r="L23" s="17"/>
    </row>
    <row r="24" spans="1:12" x14ac:dyDescent="0.25">
      <c r="A24" s="7" t="s">
        <v>13</v>
      </c>
      <c r="B24" s="8">
        <v>1150000</v>
      </c>
      <c r="C24" s="6" t="s">
        <v>14</v>
      </c>
      <c r="D24" s="23" t="s">
        <v>25</v>
      </c>
      <c r="E24" s="7" t="s">
        <v>17</v>
      </c>
      <c r="F24" s="9">
        <v>160</v>
      </c>
      <c r="G24" s="7" t="s">
        <v>18</v>
      </c>
      <c r="H24" s="22">
        <f t="shared" si="0"/>
        <v>432</v>
      </c>
      <c r="I24" s="22">
        <f t="shared" si="1"/>
        <v>288</v>
      </c>
      <c r="L24" s="17"/>
    </row>
    <row r="25" spans="1:12" x14ac:dyDescent="0.25">
      <c r="A25" s="7" t="s">
        <v>13</v>
      </c>
      <c r="B25" s="8">
        <v>300000</v>
      </c>
      <c r="C25" s="6" t="s">
        <v>14</v>
      </c>
      <c r="D25" s="23" t="s">
        <v>26</v>
      </c>
      <c r="E25" s="7" t="s">
        <v>17</v>
      </c>
      <c r="F25" s="9">
        <v>24</v>
      </c>
      <c r="G25" s="7" t="s">
        <v>18</v>
      </c>
      <c r="H25" s="22">
        <f t="shared" si="0"/>
        <v>64.8</v>
      </c>
      <c r="I25" s="22">
        <f t="shared" si="1"/>
        <v>43.2</v>
      </c>
      <c r="L25" s="17"/>
    </row>
    <row r="26" spans="1:12" x14ac:dyDescent="0.25">
      <c r="A26" s="7" t="s">
        <v>13</v>
      </c>
      <c r="B26" s="8">
        <v>5000000</v>
      </c>
      <c r="C26" s="6" t="s">
        <v>14</v>
      </c>
      <c r="D26" s="23" t="s">
        <v>27</v>
      </c>
      <c r="E26" s="7" t="s">
        <v>17</v>
      </c>
      <c r="F26" s="9">
        <v>1100</v>
      </c>
      <c r="G26" s="7" t="s">
        <v>18</v>
      </c>
      <c r="H26" s="22">
        <f t="shared" si="0"/>
        <v>2970</v>
      </c>
      <c r="I26" s="22">
        <f t="shared" si="1"/>
        <v>1980</v>
      </c>
      <c r="L26" s="17"/>
    </row>
    <row r="27" spans="1:12" x14ac:dyDescent="0.25">
      <c r="A27" s="7" t="s">
        <v>13</v>
      </c>
      <c r="B27" s="8">
        <v>650000</v>
      </c>
      <c r="C27" s="6" t="s">
        <v>14</v>
      </c>
      <c r="D27" s="23" t="s">
        <v>28</v>
      </c>
      <c r="E27" s="7" t="s">
        <v>17</v>
      </c>
      <c r="F27" s="9">
        <v>80</v>
      </c>
      <c r="G27" s="7" t="s">
        <v>18</v>
      </c>
      <c r="H27" s="22">
        <f t="shared" si="0"/>
        <v>216</v>
      </c>
      <c r="I27" s="22">
        <f t="shared" si="1"/>
        <v>144</v>
      </c>
      <c r="L27" s="17"/>
    </row>
    <row r="28" spans="1:12" x14ac:dyDescent="0.25">
      <c r="A28" s="7" t="s">
        <v>13</v>
      </c>
      <c r="B28" s="8">
        <v>2500000</v>
      </c>
      <c r="C28" s="6" t="s">
        <v>14</v>
      </c>
      <c r="D28" s="23" t="s">
        <v>29</v>
      </c>
      <c r="E28" s="7" t="s">
        <v>17</v>
      </c>
      <c r="F28" s="9">
        <v>130</v>
      </c>
      <c r="G28" s="7" t="s">
        <v>18</v>
      </c>
      <c r="H28" s="22">
        <f t="shared" si="0"/>
        <v>351</v>
      </c>
      <c r="I28" s="22">
        <f t="shared" si="1"/>
        <v>234</v>
      </c>
      <c r="L28" s="17"/>
    </row>
    <row r="29" spans="1:12" x14ac:dyDescent="0.25">
      <c r="A29" s="7" t="s">
        <v>13</v>
      </c>
      <c r="B29" s="8">
        <v>800000</v>
      </c>
      <c r="C29" s="6" t="s">
        <v>14</v>
      </c>
      <c r="D29" s="23" t="s">
        <v>30</v>
      </c>
      <c r="E29" s="7" t="s">
        <v>17</v>
      </c>
      <c r="F29" s="9">
        <v>140</v>
      </c>
      <c r="G29" s="7" t="s">
        <v>18</v>
      </c>
      <c r="H29" s="22">
        <f t="shared" si="0"/>
        <v>378</v>
      </c>
      <c r="I29" s="22">
        <f t="shared" si="1"/>
        <v>252</v>
      </c>
      <c r="L29" s="17"/>
    </row>
    <row r="30" spans="1:12" x14ac:dyDescent="0.25">
      <c r="A30" s="7" t="s">
        <v>13</v>
      </c>
      <c r="B30" s="8">
        <v>5000000</v>
      </c>
      <c r="C30" s="6" t="s">
        <v>14</v>
      </c>
      <c r="D30" s="23" t="s">
        <v>31</v>
      </c>
      <c r="E30" s="7" t="s">
        <v>17</v>
      </c>
      <c r="F30" s="9">
        <v>700</v>
      </c>
      <c r="G30" s="7" t="s">
        <v>18</v>
      </c>
      <c r="H30" s="22">
        <f t="shared" si="0"/>
        <v>1890</v>
      </c>
      <c r="I30" s="22">
        <f t="shared" si="1"/>
        <v>1260</v>
      </c>
      <c r="L30" s="17"/>
    </row>
    <row r="31" spans="1:12" x14ac:dyDescent="0.25">
      <c r="A31" s="7" t="s">
        <v>13</v>
      </c>
      <c r="B31" s="8">
        <v>500000</v>
      </c>
      <c r="C31" s="6" t="s">
        <v>14</v>
      </c>
      <c r="D31" s="23" t="s">
        <v>32</v>
      </c>
      <c r="E31" s="7" t="s">
        <v>17</v>
      </c>
      <c r="F31" s="9">
        <v>71</v>
      </c>
      <c r="G31" s="7" t="s">
        <v>18</v>
      </c>
      <c r="H31" s="22">
        <f t="shared" si="0"/>
        <v>191.7</v>
      </c>
      <c r="I31" s="22">
        <f t="shared" si="1"/>
        <v>127.80000000000001</v>
      </c>
    </row>
    <row r="32" spans="1:12" x14ac:dyDescent="0.25">
      <c r="A32" s="7" t="s">
        <v>13</v>
      </c>
      <c r="B32" s="8">
        <v>650000</v>
      </c>
      <c r="C32" s="6" t="s">
        <v>14</v>
      </c>
      <c r="D32" s="23" t="s">
        <v>33</v>
      </c>
      <c r="E32" s="7" t="s">
        <v>17</v>
      </c>
      <c r="F32" s="9">
        <v>130</v>
      </c>
      <c r="G32" s="7" t="s">
        <v>18</v>
      </c>
      <c r="H32" s="22">
        <f t="shared" si="0"/>
        <v>351</v>
      </c>
      <c r="I32" s="22">
        <f t="shared" si="1"/>
        <v>234</v>
      </c>
    </row>
    <row r="33" spans="1:9" x14ac:dyDescent="0.25">
      <c r="A33" s="7" t="s">
        <v>13</v>
      </c>
      <c r="B33" s="8">
        <v>2500000</v>
      </c>
      <c r="C33" s="6" t="s">
        <v>14</v>
      </c>
      <c r="D33" s="23" t="s">
        <v>34</v>
      </c>
      <c r="E33" s="7" t="s">
        <v>17</v>
      </c>
      <c r="F33" s="9">
        <v>480</v>
      </c>
      <c r="G33" s="7" t="s">
        <v>18</v>
      </c>
      <c r="H33" s="22">
        <f t="shared" si="0"/>
        <v>1296</v>
      </c>
      <c r="I33" s="22">
        <f t="shared" si="1"/>
        <v>864</v>
      </c>
    </row>
    <row r="34" spans="1:9" x14ac:dyDescent="0.25">
      <c r="A34" s="7" t="s">
        <v>13</v>
      </c>
      <c r="B34" s="10">
        <v>400000</v>
      </c>
      <c r="C34" s="6" t="s">
        <v>14</v>
      </c>
      <c r="D34" s="23" t="s">
        <v>35</v>
      </c>
      <c r="E34" s="7" t="s">
        <v>17</v>
      </c>
      <c r="F34" s="9">
        <v>34</v>
      </c>
      <c r="G34" s="7" t="s">
        <v>18</v>
      </c>
      <c r="H34" s="22">
        <f t="shared" si="0"/>
        <v>91.8</v>
      </c>
      <c r="I34" s="22">
        <f t="shared" si="1"/>
        <v>61.2</v>
      </c>
    </row>
    <row r="35" spans="1:9" x14ac:dyDescent="0.25">
      <c r="A35" s="7" t="s">
        <v>13</v>
      </c>
      <c r="B35" s="10">
        <v>1200000</v>
      </c>
      <c r="C35" s="6" t="s">
        <v>14</v>
      </c>
      <c r="D35" s="23" t="s">
        <v>36</v>
      </c>
      <c r="E35" s="7" t="s">
        <v>17</v>
      </c>
      <c r="F35" s="9">
        <v>100</v>
      </c>
      <c r="G35" s="7" t="s">
        <v>18</v>
      </c>
      <c r="H35" s="22">
        <f t="shared" si="0"/>
        <v>270</v>
      </c>
      <c r="I35" s="22">
        <f t="shared" si="1"/>
        <v>180</v>
      </c>
    </row>
    <row r="36" spans="1:9" x14ac:dyDescent="0.25">
      <c r="A36" s="7" t="s">
        <v>13</v>
      </c>
      <c r="B36" s="10">
        <v>150000</v>
      </c>
      <c r="C36" s="6" t="s">
        <v>14</v>
      </c>
      <c r="D36" s="23" t="s">
        <v>37</v>
      </c>
      <c r="E36" s="7" t="s">
        <v>17</v>
      </c>
      <c r="F36" s="9">
        <v>68</v>
      </c>
      <c r="G36" s="7" t="s">
        <v>18</v>
      </c>
      <c r="H36" s="22">
        <f t="shared" si="0"/>
        <v>183.6</v>
      </c>
      <c r="I36" s="22">
        <f t="shared" si="1"/>
        <v>122.4</v>
      </c>
    </row>
    <row r="37" spans="1:9" x14ac:dyDescent="0.25">
      <c r="A37" s="7" t="s">
        <v>13</v>
      </c>
      <c r="B37" s="10">
        <v>550000</v>
      </c>
      <c r="C37" s="6" t="s">
        <v>14</v>
      </c>
      <c r="D37" s="23" t="s">
        <v>38</v>
      </c>
      <c r="E37" s="7" t="s">
        <v>17</v>
      </c>
      <c r="F37" s="9">
        <v>140</v>
      </c>
      <c r="G37" s="7" t="s">
        <v>18</v>
      </c>
      <c r="H37" s="22">
        <f t="shared" si="0"/>
        <v>378</v>
      </c>
      <c r="I37" s="22">
        <f t="shared" si="1"/>
        <v>252</v>
      </c>
    </row>
    <row r="39" spans="1:9" x14ac:dyDescent="0.25">
      <c r="A39" s="7" t="s">
        <v>13</v>
      </c>
      <c r="B39" s="10">
        <v>500000</v>
      </c>
      <c r="C39" s="6" t="s">
        <v>14</v>
      </c>
      <c r="D39" s="23" t="s">
        <v>39</v>
      </c>
      <c r="E39" s="7" t="s">
        <v>17</v>
      </c>
      <c r="F39" s="9">
        <v>105</v>
      </c>
      <c r="G39" s="7" t="s">
        <v>18</v>
      </c>
      <c r="H39" s="22">
        <f t="shared" si="0"/>
        <v>283.5</v>
      </c>
      <c r="I39" s="22">
        <f t="shared" si="1"/>
        <v>189</v>
      </c>
    </row>
    <row r="40" spans="1:9" x14ac:dyDescent="0.25">
      <c r="A40" s="7" t="s">
        <v>13</v>
      </c>
      <c r="B40" s="10">
        <v>450000</v>
      </c>
      <c r="C40" s="6" t="s">
        <v>14</v>
      </c>
      <c r="D40" s="23" t="s">
        <v>40</v>
      </c>
      <c r="E40" s="7" t="s">
        <v>17</v>
      </c>
      <c r="F40" s="9">
        <v>50</v>
      </c>
      <c r="G40" s="7" t="s">
        <v>18</v>
      </c>
      <c r="H40" s="22">
        <f t="shared" si="0"/>
        <v>135</v>
      </c>
      <c r="I40" s="22">
        <f t="shared" si="1"/>
        <v>90</v>
      </c>
    </row>
    <row r="41" spans="1:9" x14ac:dyDescent="0.25">
      <c r="A41" s="7" t="s">
        <v>13</v>
      </c>
      <c r="B41" s="10">
        <v>400000</v>
      </c>
      <c r="C41" s="6" t="s">
        <v>14</v>
      </c>
      <c r="D41" s="23" t="s">
        <v>41</v>
      </c>
      <c r="E41" s="7" t="s">
        <v>17</v>
      </c>
      <c r="F41" s="9">
        <v>80</v>
      </c>
      <c r="G41" s="7" t="s">
        <v>18</v>
      </c>
      <c r="H41" s="22">
        <f t="shared" si="0"/>
        <v>216</v>
      </c>
      <c r="I41" s="22">
        <f t="shared" si="1"/>
        <v>144</v>
      </c>
    </row>
    <row r="42" spans="1:9" x14ac:dyDescent="0.25">
      <c r="A42" s="7" t="s">
        <v>13</v>
      </c>
      <c r="B42" s="10">
        <v>750000</v>
      </c>
      <c r="C42" s="6" t="s">
        <v>14</v>
      </c>
      <c r="D42" s="23" t="s">
        <v>42</v>
      </c>
      <c r="E42" s="7" t="s">
        <v>17</v>
      </c>
      <c r="F42" s="9">
        <v>90</v>
      </c>
      <c r="G42" s="7" t="s">
        <v>18</v>
      </c>
      <c r="H42" s="22">
        <f t="shared" si="0"/>
        <v>243</v>
      </c>
      <c r="I42" s="22">
        <f t="shared" si="1"/>
        <v>162</v>
      </c>
    </row>
    <row r="43" spans="1:9" x14ac:dyDescent="0.25">
      <c r="A43" s="7" t="s">
        <v>13</v>
      </c>
      <c r="B43" s="10">
        <v>500000</v>
      </c>
      <c r="C43" s="6" t="s">
        <v>14</v>
      </c>
      <c r="D43" s="23" t="s">
        <v>43</v>
      </c>
      <c r="E43" s="7" t="s">
        <v>17</v>
      </c>
      <c r="F43" s="9">
        <v>50</v>
      </c>
      <c r="G43" s="7" t="s">
        <v>18</v>
      </c>
      <c r="H43" s="22">
        <f t="shared" si="0"/>
        <v>135</v>
      </c>
      <c r="I43" s="22">
        <f t="shared" si="1"/>
        <v>90</v>
      </c>
    </row>
    <row r="44" spans="1:9" x14ac:dyDescent="0.25">
      <c r="A44" s="7" t="s">
        <v>13</v>
      </c>
      <c r="B44" s="10">
        <v>550000</v>
      </c>
      <c r="C44" s="6" t="s">
        <v>14</v>
      </c>
      <c r="D44" s="23" t="s">
        <v>44</v>
      </c>
      <c r="E44" s="7" t="s">
        <v>17</v>
      </c>
      <c r="F44" s="9">
        <v>160</v>
      </c>
      <c r="G44" s="7" t="s">
        <v>18</v>
      </c>
      <c r="H44" s="22">
        <f t="shared" si="0"/>
        <v>432</v>
      </c>
      <c r="I44" s="22">
        <f t="shared" si="1"/>
        <v>288</v>
      </c>
    </row>
    <row r="45" spans="1:9" x14ac:dyDescent="0.25">
      <c r="A45" s="7" t="s">
        <v>13</v>
      </c>
      <c r="B45" s="10">
        <v>750000</v>
      </c>
      <c r="C45" s="6" t="s">
        <v>14</v>
      </c>
      <c r="D45" s="23" t="s">
        <v>45</v>
      </c>
      <c r="E45" s="7" t="s">
        <v>17</v>
      </c>
      <c r="F45" s="9">
        <v>80</v>
      </c>
      <c r="G45" s="7" t="s">
        <v>18</v>
      </c>
      <c r="H45" s="22">
        <f t="shared" si="0"/>
        <v>216</v>
      </c>
      <c r="I45" s="22">
        <f t="shared" si="1"/>
        <v>144</v>
      </c>
    </row>
    <row r="46" spans="1:9" x14ac:dyDescent="0.25">
      <c r="A46" s="7" t="s">
        <v>13</v>
      </c>
      <c r="B46" s="10">
        <v>1500000</v>
      </c>
      <c r="C46" s="6" t="s">
        <v>14</v>
      </c>
      <c r="D46" s="23" t="s">
        <v>46</v>
      </c>
      <c r="E46" s="7" t="s">
        <v>17</v>
      </c>
      <c r="F46" s="9">
        <v>300</v>
      </c>
      <c r="G46" s="7" t="s">
        <v>18</v>
      </c>
      <c r="H46" s="22">
        <f t="shared" si="0"/>
        <v>810</v>
      </c>
      <c r="I46" s="22">
        <f t="shared" si="1"/>
        <v>540</v>
      </c>
    </row>
    <row r="47" spans="1:9" x14ac:dyDescent="0.25">
      <c r="A47" s="7" t="s">
        <v>13</v>
      </c>
      <c r="B47" s="10">
        <v>1000000</v>
      </c>
      <c r="C47" s="6" t="s">
        <v>14</v>
      </c>
      <c r="D47" s="23" t="s">
        <v>47</v>
      </c>
      <c r="E47" s="7" t="s">
        <v>17</v>
      </c>
      <c r="F47" s="9">
        <v>136</v>
      </c>
      <c r="G47" s="7" t="s">
        <v>18</v>
      </c>
      <c r="H47" s="22">
        <f t="shared" si="0"/>
        <v>367.2</v>
      </c>
      <c r="I47" s="22">
        <f t="shared" si="1"/>
        <v>244.8</v>
      </c>
    </row>
    <row r="48" spans="1:9" x14ac:dyDescent="0.25">
      <c r="A48" s="7" t="s">
        <v>13</v>
      </c>
      <c r="B48" s="10">
        <v>2000000</v>
      </c>
      <c r="C48" s="6" t="s">
        <v>14</v>
      </c>
      <c r="D48" s="23" t="s">
        <v>48</v>
      </c>
      <c r="E48" s="7" t="s">
        <v>17</v>
      </c>
      <c r="F48" s="9">
        <v>710</v>
      </c>
      <c r="G48" s="7" t="s">
        <v>18</v>
      </c>
      <c r="H48" s="22">
        <f t="shared" si="0"/>
        <v>1917</v>
      </c>
      <c r="I48" s="22">
        <f t="shared" si="1"/>
        <v>1278</v>
      </c>
    </row>
    <row r="49" spans="1:9" x14ac:dyDescent="0.25">
      <c r="A49" s="7" t="s">
        <v>13</v>
      </c>
      <c r="B49" s="10">
        <v>1000000</v>
      </c>
      <c r="C49" s="6" t="s">
        <v>14</v>
      </c>
      <c r="D49" s="23" t="s">
        <v>49</v>
      </c>
      <c r="E49" s="7" t="s">
        <v>17</v>
      </c>
      <c r="F49" s="9">
        <v>80</v>
      </c>
      <c r="G49" s="7" t="s">
        <v>18</v>
      </c>
      <c r="H49" s="22">
        <f t="shared" si="0"/>
        <v>216</v>
      </c>
      <c r="I49" s="22">
        <f t="shared" si="1"/>
        <v>144</v>
      </c>
    </row>
    <row r="50" spans="1:9" x14ac:dyDescent="0.25">
      <c r="A50" s="7" t="s">
        <v>13</v>
      </c>
      <c r="B50" s="10">
        <v>800000</v>
      </c>
      <c r="C50" s="6" t="s">
        <v>14</v>
      </c>
      <c r="D50" s="23" t="s">
        <v>50</v>
      </c>
      <c r="E50" s="7" t="s">
        <v>17</v>
      </c>
      <c r="F50" s="9">
        <v>46</v>
      </c>
      <c r="G50" s="7" t="s">
        <v>18</v>
      </c>
      <c r="H50" s="22">
        <f t="shared" si="0"/>
        <v>124.19999999999999</v>
      </c>
      <c r="I50" s="22">
        <f t="shared" si="1"/>
        <v>82.800000000000011</v>
      </c>
    </row>
    <row r="51" spans="1:9" x14ac:dyDescent="0.25">
      <c r="A51" s="7" t="s">
        <v>13</v>
      </c>
      <c r="B51" s="10">
        <v>500000</v>
      </c>
      <c r="C51" s="6" t="s">
        <v>14</v>
      </c>
      <c r="D51" s="23" t="s">
        <v>51</v>
      </c>
      <c r="E51" s="7" t="s">
        <v>17</v>
      </c>
      <c r="F51" s="9">
        <v>130</v>
      </c>
      <c r="G51" s="7" t="s">
        <v>18</v>
      </c>
      <c r="H51" s="22">
        <f t="shared" si="0"/>
        <v>351</v>
      </c>
      <c r="I51" s="22">
        <f t="shared" si="1"/>
        <v>234</v>
      </c>
    </row>
    <row r="52" spans="1:9" x14ac:dyDescent="0.25">
      <c r="A52" s="7" t="s">
        <v>13</v>
      </c>
      <c r="B52" s="10">
        <v>1000000</v>
      </c>
      <c r="C52" s="6" t="s">
        <v>14</v>
      </c>
      <c r="D52" s="23" t="s">
        <v>52</v>
      </c>
      <c r="E52" s="7" t="s">
        <v>17</v>
      </c>
      <c r="F52" s="9">
        <v>170</v>
      </c>
      <c r="G52" s="7" t="s">
        <v>18</v>
      </c>
      <c r="H52" s="22">
        <f t="shared" si="0"/>
        <v>459</v>
      </c>
      <c r="I52" s="22">
        <f t="shared" si="1"/>
        <v>306</v>
      </c>
    </row>
    <row r="53" spans="1:9" x14ac:dyDescent="0.25">
      <c r="A53" s="7" t="s">
        <v>13</v>
      </c>
      <c r="B53" s="10">
        <v>350000</v>
      </c>
      <c r="C53" s="6" t="s">
        <v>14</v>
      </c>
      <c r="D53" s="23" t="s">
        <v>53</v>
      </c>
      <c r="E53" s="7" t="s">
        <v>17</v>
      </c>
      <c r="F53" s="9">
        <v>70</v>
      </c>
      <c r="G53" s="7" t="s">
        <v>18</v>
      </c>
      <c r="H53" s="22">
        <f t="shared" si="0"/>
        <v>189</v>
      </c>
      <c r="I53" s="22">
        <f t="shared" si="1"/>
        <v>126</v>
      </c>
    </row>
    <row r="54" spans="1:9" x14ac:dyDescent="0.25">
      <c r="A54" s="7" t="s">
        <v>13</v>
      </c>
      <c r="B54" s="10">
        <v>500000</v>
      </c>
      <c r="C54" s="6" t="s">
        <v>14</v>
      </c>
      <c r="D54" s="23" t="s">
        <v>54</v>
      </c>
      <c r="E54" s="7" t="s">
        <v>17</v>
      </c>
      <c r="F54" s="9">
        <v>35</v>
      </c>
      <c r="G54" s="7" t="s">
        <v>18</v>
      </c>
      <c r="H54" s="22">
        <f t="shared" si="0"/>
        <v>94.5</v>
      </c>
      <c r="I54" s="22">
        <f t="shared" si="1"/>
        <v>63</v>
      </c>
    </row>
    <row r="55" spans="1:9" x14ac:dyDescent="0.25">
      <c r="A55" s="7" t="s">
        <v>13</v>
      </c>
      <c r="B55" s="10">
        <v>1000000</v>
      </c>
      <c r="C55" s="6" t="s">
        <v>14</v>
      </c>
      <c r="D55" s="23" t="s">
        <v>55</v>
      </c>
      <c r="E55" s="7" t="s">
        <v>17</v>
      </c>
      <c r="F55" s="9">
        <v>40</v>
      </c>
      <c r="G55" s="7" t="s">
        <v>18</v>
      </c>
      <c r="H55" s="22">
        <f t="shared" si="0"/>
        <v>108</v>
      </c>
      <c r="I55" s="22">
        <f t="shared" si="1"/>
        <v>72</v>
      </c>
    </row>
    <row r="56" spans="1:9" x14ac:dyDescent="0.25">
      <c r="A56" s="7" t="s">
        <v>13</v>
      </c>
      <c r="B56" s="10">
        <v>500000</v>
      </c>
      <c r="C56" s="6" t="s">
        <v>14</v>
      </c>
      <c r="D56" s="23" t="s">
        <v>56</v>
      </c>
      <c r="E56" s="7" t="s">
        <v>17</v>
      </c>
      <c r="F56" s="9">
        <v>160</v>
      </c>
      <c r="G56" s="7" t="s">
        <v>18</v>
      </c>
      <c r="H56" s="22">
        <f t="shared" si="0"/>
        <v>432</v>
      </c>
      <c r="I56" s="22">
        <f t="shared" si="1"/>
        <v>288</v>
      </c>
    </row>
    <row r="57" spans="1:9" x14ac:dyDescent="0.25">
      <c r="A57" s="7" t="s">
        <v>13</v>
      </c>
      <c r="B57" s="10">
        <v>650000</v>
      </c>
      <c r="C57" s="6" t="s">
        <v>14</v>
      </c>
      <c r="D57" s="23" t="s">
        <v>57</v>
      </c>
      <c r="E57" s="7" t="s">
        <v>17</v>
      </c>
      <c r="F57" s="9">
        <v>230</v>
      </c>
      <c r="G57" s="7" t="s">
        <v>18</v>
      </c>
      <c r="H57" s="22">
        <f t="shared" si="0"/>
        <v>621</v>
      </c>
      <c r="I57" s="22">
        <f t="shared" si="1"/>
        <v>414</v>
      </c>
    </row>
    <row r="58" spans="1:9" x14ac:dyDescent="0.25">
      <c r="A58" s="7" t="s">
        <v>13</v>
      </c>
      <c r="B58" s="10">
        <v>500000</v>
      </c>
      <c r="C58" s="6" t="s">
        <v>14</v>
      </c>
      <c r="D58" s="23" t="s">
        <v>58</v>
      </c>
      <c r="E58" s="7" t="s">
        <v>17</v>
      </c>
      <c r="F58" s="9">
        <v>155</v>
      </c>
      <c r="G58" s="7" t="s">
        <v>18</v>
      </c>
      <c r="H58" s="22">
        <f t="shared" si="0"/>
        <v>418.5</v>
      </c>
      <c r="I58" s="22">
        <f t="shared" si="1"/>
        <v>279</v>
      </c>
    </row>
    <row r="59" spans="1:9" x14ac:dyDescent="0.25">
      <c r="A59" s="7" t="s">
        <v>13</v>
      </c>
      <c r="B59" s="10">
        <v>400000</v>
      </c>
      <c r="C59" s="6" t="s">
        <v>14</v>
      </c>
      <c r="D59" s="23" t="s">
        <v>59</v>
      </c>
      <c r="E59" s="7" t="s">
        <v>17</v>
      </c>
      <c r="F59" s="9">
        <v>40</v>
      </c>
      <c r="G59" s="7" t="s">
        <v>18</v>
      </c>
      <c r="H59" s="22">
        <f t="shared" si="0"/>
        <v>108</v>
      </c>
      <c r="I59" s="22">
        <f t="shared" si="1"/>
        <v>72</v>
      </c>
    </row>
    <row r="61" spans="1:9" x14ac:dyDescent="0.25">
      <c r="A61" s="7" t="s">
        <v>13</v>
      </c>
      <c r="B61" s="10">
        <v>950000</v>
      </c>
      <c r="C61" s="6" t="s">
        <v>14</v>
      </c>
      <c r="D61" s="23" t="s">
        <v>60</v>
      </c>
      <c r="E61" s="7" t="s">
        <v>17</v>
      </c>
      <c r="F61" s="9">
        <v>95</v>
      </c>
      <c r="G61" s="7" t="s">
        <v>18</v>
      </c>
      <c r="H61" s="22">
        <f t="shared" si="0"/>
        <v>256.5</v>
      </c>
      <c r="I61" s="22">
        <f t="shared" si="1"/>
        <v>171</v>
      </c>
    </row>
    <row r="62" spans="1:9" x14ac:dyDescent="0.25">
      <c r="A62" s="7" t="s">
        <v>13</v>
      </c>
      <c r="B62" s="10">
        <v>800000</v>
      </c>
      <c r="C62" s="6" t="s">
        <v>14</v>
      </c>
      <c r="D62" s="23" t="s">
        <v>61</v>
      </c>
      <c r="E62" s="7" t="s">
        <v>17</v>
      </c>
      <c r="F62" s="9">
        <v>120</v>
      </c>
      <c r="G62" s="7" t="s">
        <v>18</v>
      </c>
      <c r="H62" s="22">
        <f t="shared" si="0"/>
        <v>324</v>
      </c>
      <c r="I62" s="22">
        <f t="shared" si="1"/>
        <v>216</v>
      </c>
    </row>
    <row r="63" spans="1:9" x14ac:dyDescent="0.25">
      <c r="A63" s="7" t="s">
        <v>13</v>
      </c>
      <c r="B63" s="10">
        <v>800000</v>
      </c>
      <c r="C63" s="6" t="s">
        <v>14</v>
      </c>
      <c r="D63" s="23" t="s">
        <v>62</v>
      </c>
      <c r="E63" s="7" t="s">
        <v>17</v>
      </c>
      <c r="F63" s="9">
        <v>50</v>
      </c>
      <c r="G63" s="7" t="s">
        <v>18</v>
      </c>
      <c r="H63" s="22">
        <f t="shared" si="0"/>
        <v>135</v>
      </c>
      <c r="I63" s="22">
        <f t="shared" si="1"/>
        <v>90</v>
      </c>
    </row>
    <row r="64" spans="1:9" x14ac:dyDescent="0.25">
      <c r="A64" s="7" t="s">
        <v>13</v>
      </c>
      <c r="B64" s="10">
        <v>800000</v>
      </c>
      <c r="C64" s="6" t="s">
        <v>14</v>
      </c>
      <c r="D64" s="23" t="s">
        <v>63</v>
      </c>
      <c r="E64" s="7" t="s">
        <v>17</v>
      </c>
      <c r="F64" s="9">
        <v>280</v>
      </c>
      <c r="G64" s="7" t="s">
        <v>18</v>
      </c>
      <c r="H64" s="22">
        <f t="shared" si="0"/>
        <v>756</v>
      </c>
      <c r="I64" s="22">
        <f t="shared" si="1"/>
        <v>504</v>
      </c>
    </row>
    <row r="65" spans="1:12" x14ac:dyDescent="0.25">
      <c r="A65" s="7" t="s">
        <v>13</v>
      </c>
      <c r="B65" s="10">
        <v>500000</v>
      </c>
      <c r="C65" s="6" t="s">
        <v>14</v>
      </c>
      <c r="D65" s="23" t="s">
        <v>64</v>
      </c>
      <c r="E65" s="7" t="s">
        <v>17</v>
      </c>
      <c r="F65" s="9">
        <v>61</v>
      </c>
      <c r="G65" s="7" t="s">
        <v>18</v>
      </c>
      <c r="H65" s="22">
        <f t="shared" si="0"/>
        <v>164.7</v>
      </c>
      <c r="I65" s="22">
        <f t="shared" si="1"/>
        <v>109.80000000000001</v>
      </c>
    </row>
    <row r="66" spans="1:12" x14ac:dyDescent="0.25">
      <c r="A66" s="7" t="s">
        <v>13</v>
      </c>
      <c r="B66" s="10">
        <v>1500000</v>
      </c>
      <c r="C66" s="6" t="s">
        <v>14</v>
      </c>
      <c r="D66" s="23" t="s">
        <v>65</v>
      </c>
      <c r="E66" s="7" t="s">
        <v>17</v>
      </c>
      <c r="F66" s="9">
        <v>250</v>
      </c>
      <c r="G66" s="7" t="s">
        <v>18</v>
      </c>
      <c r="H66" s="22">
        <f t="shared" si="0"/>
        <v>675</v>
      </c>
      <c r="I66" s="22">
        <f t="shared" si="1"/>
        <v>450</v>
      </c>
    </row>
    <row r="67" spans="1:12" x14ac:dyDescent="0.25">
      <c r="A67" s="7" t="s">
        <v>13</v>
      </c>
      <c r="B67" s="10">
        <v>1100000</v>
      </c>
      <c r="C67" s="6" t="s">
        <v>14</v>
      </c>
      <c r="D67" s="23" t="s">
        <v>66</v>
      </c>
      <c r="E67" s="7" t="s">
        <v>17</v>
      </c>
      <c r="F67" s="9">
        <v>200</v>
      </c>
      <c r="G67" s="7" t="s">
        <v>18</v>
      </c>
      <c r="H67" s="22">
        <f t="shared" si="0"/>
        <v>540</v>
      </c>
      <c r="I67" s="22">
        <f t="shared" si="1"/>
        <v>360</v>
      </c>
    </row>
    <row r="68" spans="1:12" x14ac:dyDescent="0.25">
      <c r="A68" s="7" t="s">
        <v>13</v>
      </c>
      <c r="B68" s="10">
        <v>5000000</v>
      </c>
      <c r="C68" s="6" t="s">
        <v>14</v>
      </c>
      <c r="D68" s="23" t="s">
        <v>14</v>
      </c>
      <c r="E68" s="7" t="s">
        <v>17</v>
      </c>
      <c r="F68" s="9">
        <v>450</v>
      </c>
      <c r="G68" s="7" t="s">
        <v>18</v>
      </c>
      <c r="H68" s="22">
        <f t="shared" si="0"/>
        <v>1215</v>
      </c>
      <c r="I68" s="22">
        <f t="shared" si="1"/>
        <v>810</v>
      </c>
    </row>
    <row r="69" spans="1:12" ht="38.25" x14ac:dyDescent="0.25">
      <c r="A69" s="7" t="s">
        <v>13</v>
      </c>
      <c r="B69" s="10">
        <v>11855327</v>
      </c>
      <c r="C69" s="6" t="s">
        <v>14</v>
      </c>
      <c r="D69" s="29" t="s">
        <v>67</v>
      </c>
      <c r="E69" s="7" t="s">
        <v>17</v>
      </c>
      <c r="F69" s="9">
        <v>1852</v>
      </c>
      <c r="G69" s="7" t="s">
        <v>18</v>
      </c>
      <c r="H69" s="22">
        <f t="shared" si="0"/>
        <v>5000.3999999999996</v>
      </c>
      <c r="I69" s="22">
        <f t="shared" si="1"/>
        <v>3333.6000000000004</v>
      </c>
    </row>
    <row r="70" spans="1:12" s="24" customFormat="1" x14ac:dyDescent="0.25">
      <c r="B70" s="25">
        <f>SUM(B18:B69)</f>
        <v>63405327</v>
      </c>
      <c r="C70" s="26"/>
      <c r="D70" s="26"/>
      <c r="E70" s="26"/>
      <c r="F70" s="27">
        <f>SUM(F18:F69)</f>
        <v>10017</v>
      </c>
      <c r="G70" s="26"/>
      <c r="H70" s="27">
        <f>SUM(H18:H69)</f>
        <v>27045.9</v>
      </c>
      <c r="I70" s="27">
        <f>SUM(I18:I69)</f>
        <v>18030.599999999999</v>
      </c>
      <c r="L70" s="28"/>
    </row>
  </sheetData>
  <mergeCells count="9">
    <mergeCell ref="B2:F5"/>
    <mergeCell ref="A7:I7"/>
    <mergeCell ref="A10:I10"/>
    <mergeCell ref="A11:I11"/>
    <mergeCell ref="A15:A16"/>
    <mergeCell ref="B15:B16"/>
    <mergeCell ref="C15:E15"/>
    <mergeCell ref="F15:G16"/>
    <mergeCell ref="H15:I15"/>
  </mergeCells>
  <pageMargins left="0.98425196850393704" right="0.98425196850393704" top="0.74803149606299213" bottom="0.74803149606299213" header="0.31496062992125984" footer="0.31496062992125984"/>
  <pageSetup scale="83" fitToHeight="0" orientation="landscape" r:id="rId1"/>
  <rowBreaks count="2" manualBreakCount="2">
    <brk id="37" max="8" man="1"/>
    <brk id="59" max="8" man="1"/>
  </rowBreaks>
  <ignoredErrors>
    <ignoredError sqref="H61:I69 H18:I37 H39:I59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6211A-6FDE-466C-8619-29CB1F51C99B}">
  <sheetPr>
    <tabColor theme="5" tint="-0.249977111117893"/>
    <pageSetUpPr fitToPage="1"/>
  </sheetPr>
  <dimension ref="A1:M330"/>
  <sheetViews>
    <sheetView tabSelected="1" view="pageBreakPreview" zoomScaleNormal="100" zoomScaleSheetLayoutView="100" workbookViewId="0">
      <pane xSplit="1" ySplit="11" topLeftCell="B12" activePane="bottomRight" state="frozen"/>
      <selection activeCell="B117" sqref="B117"/>
      <selection pane="topRight" activeCell="B117" sqref="B117"/>
      <selection pane="bottomLeft" activeCell="B117" sqref="B117"/>
      <selection pane="bottomRight" activeCell="B12" sqref="B12"/>
    </sheetView>
  </sheetViews>
  <sheetFormatPr baseColWidth="10" defaultRowHeight="15" x14ac:dyDescent="0.25"/>
  <cols>
    <col min="1" max="1" width="38.42578125" style="1" customWidth="1"/>
    <col min="2" max="2" width="18.42578125" style="43" customWidth="1"/>
    <col min="3" max="3" width="19.5703125" style="1" bestFit="1" customWidth="1"/>
    <col min="4" max="4" width="24.7109375" style="1" customWidth="1"/>
    <col min="5" max="5" width="13.140625" style="1" customWidth="1"/>
    <col min="6" max="6" width="16.140625" style="1" customWidth="1"/>
    <col min="7" max="7" width="14" style="1" customWidth="1"/>
    <col min="8" max="8" width="8" style="1" bestFit="1" customWidth="1"/>
    <col min="9" max="9" width="8.42578125" style="1" bestFit="1" customWidth="1"/>
    <col min="10" max="16384" width="11.42578125" style="1"/>
  </cols>
  <sheetData>
    <row r="1" spans="1:13" customFormat="1" ht="3" customHeight="1" x14ac:dyDescent="0.35">
      <c r="A1" s="51"/>
      <c r="B1" s="52"/>
      <c r="C1" s="51"/>
      <c r="D1" s="51"/>
      <c r="E1" s="51"/>
      <c r="F1" s="51"/>
      <c r="G1" s="53"/>
      <c r="H1" s="53"/>
      <c r="I1" s="53"/>
    </row>
    <row r="2" spans="1:13" customFormat="1" ht="18.75" customHeight="1" x14ac:dyDescent="0.35">
      <c r="A2" s="51"/>
      <c r="B2" s="105" t="s">
        <v>70</v>
      </c>
      <c r="C2" s="105"/>
      <c r="D2" s="105"/>
      <c r="E2" s="105"/>
      <c r="F2" s="105"/>
      <c r="G2" s="58" t="s">
        <v>80</v>
      </c>
      <c r="H2" s="54"/>
      <c r="I2" s="54"/>
    </row>
    <row r="3" spans="1:13" customFormat="1" ht="15" customHeight="1" x14ac:dyDescent="0.35">
      <c r="A3" s="51"/>
      <c r="B3" s="105"/>
      <c r="C3" s="105"/>
      <c r="D3" s="105"/>
      <c r="E3" s="105"/>
      <c r="F3" s="105"/>
      <c r="G3" s="58" t="s">
        <v>88</v>
      </c>
      <c r="H3" s="54"/>
      <c r="I3" s="54"/>
    </row>
    <row r="4" spans="1:13" customFormat="1" ht="15" customHeight="1" x14ac:dyDescent="0.35">
      <c r="A4" s="51"/>
      <c r="B4" s="105"/>
      <c r="C4" s="105"/>
      <c r="D4" s="105"/>
      <c r="E4" s="105"/>
      <c r="F4" s="105"/>
      <c r="G4" s="58" t="s">
        <v>74</v>
      </c>
      <c r="H4" s="54"/>
      <c r="I4" s="54"/>
    </row>
    <row r="5" spans="1:13" customFormat="1" ht="15" customHeight="1" x14ac:dyDescent="0.35">
      <c r="A5" s="51"/>
      <c r="B5" s="105"/>
      <c r="C5" s="105"/>
      <c r="D5" s="105"/>
      <c r="E5" s="105"/>
      <c r="F5" s="105"/>
      <c r="G5" s="53"/>
      <c r="H5" s="55"/>
      <c r="I5" s="55"/>
    </row>
    <row r="6" spans="1:13" ht="4.5" customHeight="1" x14ac:dyDescent="0.35">
      <c r="A6" s="44"/>
      <c r="B6" s="45"/>
      <c r="C6" s="46"/>
      <c r="D6" s="47"/>
      <c r="E6" s="48"/>
      <c r="F6" s="49"/>
      <c r="G6" s="45"/>
      <c r="H6" s="46"/>
      <c r="I6" s="44"/>
    </row>
    <row r="7" spans="1:13" x14ac:dyDescent="0.3">
      <c r="A7" s="106" t="s">
        <v>77</v>
      </c>
      <c r="B7" s="106"/>
      <c r="C7" s="106"/>
      <c r="D7" s="106"/>
      <c r="E7" s="106"/>
      <c r="F7" s="106"/>
      <c r="G7" s="106"/>
      <c r="H7" s="106"/>
      <c r="I7" s="106"/>
    </row>
    <row r="8" spans="1:13" x14ac:dyDescent="0.25">
      <c r="A8" s="107" t="s">
        <v>655</v>
      </c>
      <c r="B8" s="107"/>
      <c r="C8" s="107"/>
      <c r="D8" s="107"/>
      <c r="E8" s="107"/>
      <c r="F8" s="107"/>
      <c r="G8" s="107"/>
      <c r="H8" s="107"/>
      <c r="I8" s="107"/>
    </row>
    <row r="9" spans="1:13" ht="14.25" customHeight="1" x14ac:dyDescent="0.25">
      <c r="A9" s="56"/>
      <c r="B9" s="57"/>
      <c r="C9" s="56"/>
      <c r="D9" s="59"/>
      <c r="E9" s="59"/>
      <c r="F9" s="90" t="s">
        <v>5</v>
      </c>
      <c r="G9" s="108">
        <v>46697019</v>
      </c>
      <c r="H9" s="108"/>
      <c r="I9" s="108"/>
    </row>
    <row r="10" spans="1:13" ht="13.5" customHeight="1" x14ac:dyDescent="0.25">
      <c r="A10" s="109" t="s">
        <v>10</v>
      </c>
      <c r="B10" s="109" t="s">
        <v>9</v>
      </c>
      <c r="C10" s="111" t="s">
        <v>8</v>
      </c>
      <c r="D10" s="112"/>
      <c r="E10" s="113"/>
      <c r="F10" s="111" t="s">
        <v>3</v>
      </c>
      <c r="G10" s="113"/>
      <c r="H10" s="114" t="s">
        <v>4</v>
      </c>
      <c r="I10" s="115"/>
    </row>
    <row r="11" spans="1:13" x14ac:dyDescent="0.25">
      <c r="A11" s="110"/>
      <c r="B11" s="110"/>
      <c r="C11" s="50" t="s">
        <v>0</v>
      </c>
      <c r="D11" s="50" t="s">
        <v>1</v>
      </c>
      <c r="E11" s="50" t="s">
        <v>2</v>
      </c>
      <c r="F11" s="50" t="s">
        <v>75</v>
      </c>
      <c r="G11" s="50" t="s">
        <v>76</v>
      </c>
      <c r="H11" s="50" t="s">
        <v>6</v>
      </c>
      <c r="I11" s="50" t="s">
        <v>7</v>
      </c>
    </row>
    <row r="12" spans="1:13" ht="51" x14ac:dyDescent="0.25">
      <c r="A12" s="60" t="s">
        <v>89</v>
      </c>
      <c r="B12" s="87">
        <v>500000</v>
      </c>
      <c r="C12" s="62" t="s">
        <v>14</v>
      </c>
      <c r="D12" s="62" t="s">
        <v>19</v>
      </c>
      <c r="E12" s="62" t="s">
        <v>19</v>
      </c>
      <c r="F12" s="62" t="s">
        <v>84</v>
      </c>
      <c r="G12" s="88">
        <v>204.42</v>
      </c>
      <c r="H12" s="62">
        <v>2</v>
      </c>
      <c r="I12" s="62">
        <v>2</v>
      </c>
      <c r="J12" s="42"/>
      <c r="K12" s="42"/>
      <c r="L12" s="42"/>
      <c r="M12" s="42"/>
    </row>
    <row r="13" spans="1:13" ht="63.75" x14ac:dyDescent="0.25">
      <c r="A13" s="60" t="s">
        <v>90</v>
      </c>
      <c r="B13" s="87">
        <v>4000000</v>
      </c>
      <c r="C13" s="62" t="s">
        <v>14</v>
      </c>
      <c r="D13" s="62" t="s">
        <v>25</v>
      </c>
      <c r="E13" s="62" t="s">
        <v>17</v>
      </c>
      <c r="F13" s="62" t="s">
        <v>83</v>
      </c>
      <c r="G13" s="88">
        <v>19047.619047619046</v>
      </c>
      <c r="H13" s="62">
        <v>288</v>
      </c>
      <c r="I13" s="62">
        <v>312</v>
      </c>
      <c r="J13" s="42"/>
      <c r="K13" s="42"/>
      <c r="L13" s="42"/>
      <c r="M13" s="42"/>
    </row>
    <row r="14" spans="1:13" ht="63.75" x14ac:dyDescent="0.25">
      <c r="A14" s="60" t="s">
        <v>91</v>
      </c>
      <c r="B14" s="87">
        <v>2000000</v>
      </c>
      <c r="C14" s="62" t="s">
        <v>14</v>
      </c>
      <c r="D14" s="62" t="s">
        <v>92</v>
      </c>
      <c r="E14" s="62" t="s">
        <v>17</v>
      </c>
      <c r="F14" s="62" t="s">
        <v>83</v>
      </c>
      <c r="G14" s="88">
        <v>9523.8095238095229</v>
      </c>
      <c r="H14" s="62">
        <v>144</v>
      </c>
      <c r="I14" s="62">
        <v>156</v>
      </c>
      <c r="J14" s="42"/>
      <c r="K14" s="42"/>
      <c r="L14" s="42"/>
      <c r="M14" s="42"/>
    </row>
    <row r="15" spans="1:13" ht="51" x14ac:dyDescent="0.25">
      <c r="A15" s="60" t="s">
        <v>93</v>
      </c>
      <c r="B15" s="87">
        <v>1300000</v>
      </c>
      <c r="C15" s="62" t="s">
        <v>14</v>
      </c>
      <c r="D15" s="62" t="s">
        <v>94</v>
      </c>
      <c r="E15" s="62" t="s">
        <v>17</v>
      </c>
      <c r="F15" s="62" t="s">
        <v>84</v>
      </c>
      <c r="G15" s="88">
        <v>1444.4444444444443</v>
      </c>
      <c r="H15" s="62">
        <v>49</v>
      </c>
      <c r="I15" s="62">
        <v>53</v>
      </c>
      <c r="J15" s="42"/>
      <c r="K15" s="42"/>
      <c r="L15" s="42"/>
      <c r="M15" s="42"/>
    </row>
    <row r="16" spans="1:13" ht="51" x14ac:dyDescent="0.25">
      <c r="A16" s="60" t="s">
        <v>95</v>
      </c>
      <c r="B16" s="87">
        <v>800000</v>
      </c>
      <c r="C16" s="62" t="s">
        <v>14</v>
      </c>
      <c r="D16" s="62" t="s">
        <v>94</v>
      </c>
      <c r="E16" s="62" t="s">
        <v>17</v>
      </c>
      <c r="F16" s="62" t="s">
        <v>84</v>
      </c>
      <c r="G16" s="88">
        <v>888.88888888888891</v>
      </c>
      <c r="H16" s="62">
        <v>576</v>
      </c>
      <c r="I16" s="62">
        <v>624</v>
      </c>
    </row>
    <row r="17" spans="1:9" ht="63.75" x14ac:dyDescent="0.25">
      <c r="A17" s="60" t="s">
        <v>96</v>
      </c>
      <c r="B17" s="87">
        <v>0</v>
      </c>
      <c r="C17" s="62" t="s">
        <v>14</v>
      </c>
      <c r="D17" s="62" t="s">
        <v>47</v>
      </c>
      <c r="E17" s="62" t="s">
        <v>17</v>
      </c>
      <c r="F17" s="62" t="s">
        <v>83</v>
      </c>
      <c r="G17" s="88">
        <v>4761.9047619047615</v>
      </c>
      <c r="H17" s="62">
        <v>72</v>
      </c>
      <c r="I17" s="62">
        <v>78</v>
      </c>
    </row>
    <row r="18" spans="1:9" ht="38.25" x14ac:dyDescent="0.25">
      <c r="A18" s="60" t="s">
        <v>97</v>
      </c>
      <c r="B18" s="87">
        <v>5000000</v>
      </c>
      <c r="C18" s="62" t="s">
        <v>14</v>
      </c>
      <c r="D18" s="62" t="s">
        <v>14</v>
      </c>
      <c r="E18" s="62" t="s">
        <v>17</v>
      </c>
      <c r="F18" s="62" t="s">
        <v>84</v>
      </c>
      <c r="G18" s="88">
        <v>5555.5555555555557</v>
      </c>
      <c r="H18" s="62">
        <v>101</v>
      </c>
      <c r="I18" s="62">
        <v>109</v>
      </c>
    </row>
    <row r="19" spans="1:9" x14ac:dyDescent="0.25">
      <c r="A19" s="60"/>
      <c r="B19" s="61"/>
      <c r="C19" s="62"/>
      <c r="D19" s="62"/>
      <c r="E19" s="62"/>
      <c r="F19" s="62"/>
      <c r="G19" s="62"/>
      <c r="H19" s="62"/>
      <c r="I19" s="62"/>
    </row>
    <row r="20" spans="1:9" x14ac:dyDescent="0.3">
      <c r="A20" s="65" t="s">
        <v>78</v>
      </c>
      <c r="B20" s="63">
        <f>SUM(B12:B19)</f>
        <v>13600000</v>
      </c>
      <c r="C20" s="63"/>
      <c r="D20" s="63"/>
      <c r="E20" s="63"/>
      <c r="F20" s="63"/>
      <c r="G20" s="63"/>
      <c r="H20" s="64">
        <f>SUM(H12:H19)</f>
        <v>1232</v>
      </c>
      <c r="I20" s="64">
        <f>SUM(I12:I19)</f>
        <v>1334</v>
      </c>
    </row>
    <row r="22" spans="1:9" ht="76.5" x14ac:dyDescent="0.25">
      <c r="A22" s="60" t="s">
        <v>98</v>
      </c>
      <c r="B22" s="89">
        <v>1393990.56</v>
      </c>
      <c r="C22" s="62"/>
      <c r="D22" s="62"/>
      <c r="E22" s="62"/>
      <c r="F22" s="62"/>
      <c r="G22" s="62"/>
      <c r="H22" s="62"/>
      <c r="I22" s="62"/>
    </row>
    <row r="23" spans="1:9" x14ac:dyDescent="0.25">
      <c r="A23" s="60"/>
      <c r="B23" s="61"/>
      <c r="C23" s="62"/>
      <c r="D23" s="62"/>
      <c r="E23" s="62"/>
      <c r="F23" s="62"/>
      <c r="G23" s="62"/>
      <c r="H23" s="62"/>
      <c r="I23" s="62"/>
    </row>
    <row r="24" spans="1:9" ht="13.5" customHeight="1" x14ac:dyDescent="0.3">
      <c r="A24" s="65" t="s">
        <v>79</v>
      </c>
      <c r="B24" s="63">
        <f>SUM(B22:B23)</f>
        <v>1393990.56</v>
      </c>
      <c r="C24" s="63"/>
      <c r="D24" s="63"/>
      <c r="E24" s="63"/>
      <c r="F24" s="63"/>
      <c r="G24" s="63"/>
      <c r="H24" s="64"/>
      <c r="I24" s="64"/>
    </row>
    <row r="26" spans="1:9" x14ac:dyDescent="0.3">
      <c r="A26" s="86" t="s">
        <v>82</v>
      </c>
      <c r="B26" s="66">
        <f>+B20+B24</f>
        <v>14993990.560000001</v>
      </c>
      <c r="C26" s="43"/>
      <c r="D26" s="5"/>
    </row>
    <row r="27" spans="1:9" ht="2.25" customHeight="1" x14ac:dyDescent="0.35">
      <c r="A27" s="44"/>
      <c r="B27" s="45"/>
    </row>
    <row r="28" spans="1:9" x14ac:dyDescent="0.25">
      <c r="C28" s="68"/>
    </row>
    <row r="29" spans="1:9" x14ac:dyDescent="0.25">
      <c r="A29" s="67" t="s">
        <v>81</v>
      </c>
    </row>
    <row r="32" spans="1:9" x14ac:dyDescent="0.25">
      <c r="G32" s="68"/>
    </row>
    <row r="33" spans="7:7" x14ac:dyDescent="0.25">
      <c r="G33" s="68"/>
    </row>
    <row r="34" spans="7:7" x14ac:dyDescent="0.25">
      <c r="G34" s="68"/>
    </row>
    <row r="35" spans="7:7" x14ac:dyDescent="0.25">
      <c r="G35" s="68"/>
    </row>
    <row r="36" spans="7:7" x14ac:dyDescent="0.25">
      <c r="G36" s="68"/>
    </row>
    <row r="37" spans="7:7" x14ac:dyDescent="0.25">
      <c r="G37" s="68"/>
    </row>
    <row r="39" spans="7:7" x14ac:dyDescent="0.25">
      <c r="G39" s="68"/>
    </row>
    <row r="41" spans="7:7" x14ac:dyDescent="0.25">
      <c r="G41" s="43"/>
    </row>
    <row r="330" ht="27.75" customHeight="1" x14ac:dyDescent="0.25"/>
  </sheetData>
  <mergeCells count="9">
    <mergeCell ref="B2:F5"/>
    <mergeCell ref="A7:I7"/>
    <mergeCell ref="A8:I8"/>
    <mergeCell ref="G9:I9"/>
    <mergeCell ref="A10:A11"/>
    <mergeCell ref="B10:B11"/>
    <mergeCell ref="C10:E10"/>
    <mergeCell ref="F10:G10"/>
    <mergeCell ref="H10:I10"/>
  </mergeCells>
  <pageMargins left="0.98425196850393704" right="0.98425196850393704" top="0.74803149606299213" bottom="0.74803149606299213" header="0.31496062992125984" footer="0.31496062992125984"/>
  <pageSetup scale="71" fitToHeight="0" orientation="landscape" r:id="rId1"/>
  <rowBreaks count="2" manualBreakCount="2">
    <brk id="20" max="8" man="1"/>
    <brk id="3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7D61C-4FBA-494F-AFC7-0F250BAE031A}">
  <sheetPr>
    <tabColor theme="5" tint="-0.249977111117893"/>
    <pageSetUpPr fitToPage="1"/>
  </sheetPr>
  <dimension ref="A1:M1109"/>
  <sheetViews>
    <sheetView view="pageBreakPreview" zoomScaleNormal="100" zoomScaleSheetLayoutView="100" workbookViewId="0">
      <pane xSplit="1" ySplit="11" topLeftCell="B335" activePane="bottomRight" state="frozen"/>
      <selection activeCell="B117" sqref="B117"/>
      <selection pane="topRight" activeCell="B117" sqref="B117"/>
      <selection pane="bottomLeft" activeCell="B117" sqref="B117"/>
      <selection pane="bottomRight" activeCell="A338" sqref="A338"/>
    </sheetView>
  </sheetViews>
  <sheetFormatPr baseColWidth="10" defaultRowHeight="12.75" x14ac:dyDescent="0.25"/>
  <cols>
    <col min="1" max="1" width="38.42578125" style="69" customWidth="1"/>
    <col min="2" max="2" width="16.85546875" style="82" bestFit="1" customWidth="1"/>
    <col min="3" max="3" width="12.5703125" style="69" bestFit="1" customWidth="1"/>
    <col min="4" max="4" width="24.7109375" style="69" customWidth="1"/>
    <col min="5" max="5" width="13.140625" style="69" customWidth="1"/>
    <col min="6" max="6" width="16.140625" style="69" customWidth="1"/>
    <col min="7" max="7" width="14" style="69" customWidth="1"/>
    <col min="8" max="8" width="8.5703125" style="69" bestFit="1" customWidth="1"/>
    <col min="9" max="9" width="8.42578125" style="69" bestFit="1" customWidth="1"/>
    <col min="10" max="16384" width="11.42578125" style="69"/>
  </cols>
  <sheetData>
    <row r="1" spans="1:13" s="73" customFormat="1" ht="3" customHeight="1" x14ac:dyDescent="0.25">
      <c r="A1" s="70"/>
      <c r="B1" s="71"/>
      <c r="C1" s="70"/>
      <c r="D1" s="70"/>
      <c r="E1" s="70"/>
      <c r="F1" s="70"/>
      <c r="G1" s="72"/>
      <c r="H1" s="72"/>
      <c r="I1" s="72"/>
    </row>
    <row r="2" spans="1:13" s="73" customFormat="1" ht="18.75" customHeight="1" x14ac:dyDescent="0.25">
      <c r="A2" s="70"/>
      <c r="B2" s="105" t="s">
        <v>70</v>
      </c>
      <c r="C2" s="105"/>
      <c r="D2" s="105"/>
      <c r="E2" s="105"/>
      <c r="F2" s="105"/>
      <c r="G2" s="74" t="s">
        <v>80</v>
      </c>
      <c r="H2" s="74"/>
      <c r="I2" s="74"/>
    </row>
    <row r="3" spans="1:13" s="73" customFormat="1" ht="15" customHeight="1" x14ac:dyDescent="0.25">
      <c r="A3" s="70"/>
      <c r="B3" s="105"/>
      <c r="C3" s="105"/>
      <c r="D3" s="105"/>
      <c r="E3" s="105"/>
      <c r="F3" s="105"/>
      <c r="G3" s="74" t="s">
        <v>88</v>
      </c>
      <c r="H3" s="74"/>
      <c r="I3" s="74"/>
    </row>
    <row r="4" spans="1:13" s="73" customFormat="1" ht="15" customHeight="1" x14ac:dyDescent="0.25">
      <c r="A4" s="70"/>
      <c r="B4" s="105"/>
      <c r="C4" s="105"/>
      <c r="D4" s="105"/>
      <c r="E4" s="105"/>
      <c r="F4" s="105"/>
      <c r="G4" s="74" t="s">
        <v>74</v>
      </c>
      <c r="H4" s="74"/>
      <c r="I4" s="74"/>
    </row>
    <row r="5" spans="1:13" s="73" customFormat="1" ht="15" customHeight="1" x14ac:dyDescent="0.25">
      <c r="A5" s="70"/>
      <c r="B5" s="105"/>
      <c r="C5" s="105"/>
      <c r="D5" s="105"/>
      <c r="E5" s="105"/>
      <c r="F5" s="105"/>
      <c r="G5" s="72"/>
      <c r="H5" s="75"/>
      <c r="I5" s="75"/>
    </row>
    <row r="6" spans="1:13" ht="4.5" customHeight="1" x14ac:dyDescent="0.25">
      <c r="A6" s="76"/>
      <c r="B6" s="77"/>
      <c r="C6" s="78"/>
      <c r="D6" s="79"/>
      <c r="E6" s="80"/>
      <c r="F6" s="81"/>
      <c r="G6" s="77"/>
      <c r="H6" s="78"/>
      <c r="I6" s="76"/>
    </row>
    <row r="7" spans="1:13" ht="15" x14ac:dyDescent="0.3">
      <c r="A7" s="106" t="s">
        <v>72</v>
      </c>
      <c r="B7" s="106"/>
      <c r="C7" s="106"/>
      <c r="D7" s="106"/>
      <c r="E7" s="106"/>
      <c r="F7" s="106"/>
      <c r="G7" s="106"/>
      <c r="H7" s="106"/>
      <c r="I7" s="106"/>
    </row>
    <row r="8" spans="1:13" x14ac:dyDescent="0.25">
      <c r="A8" s="107" t="s">
        <v>655</v>
      </c>
      <c r="B8" s="107"/>
      <c r="C8" s="107"/>
      <c r="D8" s="107"/>
      <c r="E8" s="107"/>
      <c r="F8" s="107"/>
      <c r="G8" s="107"/>
      <c r="H8" s="107"/>
      <c r="I8" s="107"/>
    </row>
    <row r="9" spans="1:13" ht="14.25" customHeight="1" x14ac:dyDescent="0.25">
      <c r="F9" s="83" t="s">
        <v>5</v>
      </c>
      <c r="G9" s="116">
        <v>120349738</v>
      </c>
      <c r="H9" s="116"/>
      <c r="I9" s="116"/>
    </row>
    <row r="10" spans="1:13" ht="13.5" customHeight="1" x14ac:dyDescent="0.25">
      <c r="A10" s="117" t="s">
        <v>10</v>
      </c>
      <c r="B10" s="117" t="s">
        <v>9</v>
      </c>
      <c r="C10" s="119" t="s">
        <v>8</v>
      </c>
      <c r="D10" s="120"/>
      <c r="E10" s="121"/>
      <c r="F10" s="119" t="s">
        <v>3</v>
      </c>
      <c r="G10" s="121"/>
      <c r="H10" s="122" t="s">
        <v>4</v>
      </c>
      <c r="I10" s="123"/>
    </row>
    <row r="11" spans="1:13" ht="38.25" x14ac:dyDescent="0.25">
      <c r="A11" s="118"/>
      <c r="B11" s="118"/>
      <c r="C11" s="84" t="s">
        <v>0</v>
      </c>
      <c r="D11" s="84" t="s">
        <v>1</v>
      </c>
      <c r="E11" s="84" t="s">
        <v>2</v>
      </c>
      <c r="F11" s="84" t="s">
        <v>75</v>
      </c>
      <c r="G11" s="84" t="s">
        <v>76</v>
      </c>
      <c r="H11" s="84" t="s">
        <v>6</v>
      </c>
      <c r="I11" s="91" t="s">
        <v>7</v>
      </c>
    </row>
    <row r="12" spans="1:13" ht="51" x14ac:dyDescent="0.25">
      <c r="A12" s="60" t="s">
        <v>99</v>
      </c>
      <c r="B12" s="92">
        <v>3610480.74</v>
      </c>
      <c r="C12" s="62" t="s">
        <v>14</v>
      </c>
      <c r="D12" s="62" t="s">
        <v>87</v>
      </c>
      <c r="E12" s="62" t="s">
        <v>87</v>
      </c>
      <c r="F12" s="62" t="s">
        <v>86</v>
      </c>
      <c r="G12" s="62">
        <v>228</v>
      </c>
      <c r="H12" s="62">
        <v>5</v>
      </c>
      <c r="I12" s="62">
        <v>14</v>
      </c>
      <c r="J12" s="85"/>
      <c r="K12" s="85"/>
      <c r="L12" s="85"/>
      <c r="M12" s="85"/>
    </row>
    <row r="13" spans="1:13" ht="38.25" x14ac:dyDescent="0.25">
      <c r="A13" s="60" t="s">
        <v>100</v>
      </c>
      <c r="B13" s="92">
        <v>458445.7</v>
      </c>
      <c r="C13" s="62" t="s">
        <v>14</v>
      </c>
      <c r="D13" s="62" t="s">
        <v>21</v>
      </c>
      <c r="E13" s="62" t="s">
        <v>101</v>
      </c>
      <c r="F13" s="62" t="s">
        <v>83</v>
      </c>
      <c r="G13" s="62">
        <v>177.772749657791</v>
      </c>
      <c r="H13" s="62">
        <v>2</v>
      </c>
      <c r="I13" s="62">
        <v>4</v>
      </c>
      <c r="J13" s="85"/>
      <c r="K13" s="85"/>
      <c r="L13" s="85"/>
      <c r="M13" s="85"/>
    </row>
    <row r="14" spans="1:13" ht="38.25" x14ac:dyDescent="0.25">
      <c r="A14" s="60" t="s">
        <v>102</v>
      </c>
      <c r="B14" s="92">
        <v>541554.30000000005</v>
      </c>
      <c r="C14" s="62" t="s">
        <v>14</v>
      </c>
      <c r="D14" s="62" t="s">
        <v>21</v>
      </c>
      <c r="E14" s="62" t="s">
        <v>103</v>
      </c>
      <c r="F14" s="62" t="s">
        <v>83</v>
      </c>
      <c r="G14" s="62">
        <v>210</v>
      </c>
      <c r="H14" s="62">
        <v>2</v>
      </c>
      <c r="I14" s="62">
        <v>4</v>
      </c>
      <c r="J14" s="85"/>
      <c r="K14" s="85"/>
      <c r="L14" s="85"/>
      <c r="M14" s="85"/>
    </row>
    <row r="15" spans="1:13" ht="51" x14ac:dyDescent="0.25">
      <c r="A15" s="60" t="s">
        <v>104</v>
      </c>
      <c r="B15" s="92">
        <v>180518.1</v>
      </c>
      <c r="C15" s="62" t="s">
        <v>14</v>
      </c>
      <c r="D15" s="62" t="s">
        <v>105</v>
      </c>
      <c r="E15" s="62" t="s">
        <v>106</v>
      </c>
      <c r="F15" s="62" t="s">
        <v>83</v>
      </c>
      <c r="G15" s="62">
        <v>70</v>
      </c>
      <c r="H15" s="62">
        <v>1</v>
      </c>
      <c r="I15" s="62">
        <v>1</v>
      </c>
      <c r="J15" s="85"/>
      <c r="K15" s="85"/>
      <c r="L15" s="85"/>
      <c r="M15" s="85"/>
    </row>
    <row r="16" spans="1:13" ht="51" x14ac:dyDescent="0.25">
      <c r="A16" s="60" t="s">
        <v>107</v>
      </c>
      <c r="B16" s="92">
        <v>180518.1</v>
      </c>
      <c r="C16" s="62" t="s">
        <v>14</v>
      </c>
      <c r="D16" s="62" t="s">
        <v>105</v>
      </c>
      <c r="E16" s="62" t="s">
        <v>108</v>
      </c>
      <c r="F16" s="62" t="s">
        <v>83</v>
      </c>
      <c r="G16" s="62">
        <v>70</v>
      </c>
      <c r="H16" s="62">
        <v>1</v>
      </c>
      <c r="I16" s="62">
        <v>1</v>
      </c>
      <c r="J16" s="85"/>
      <c r="K16" s="85"/>
      <c r="L16" s="85"/>
      <c r="M16" s="85"/>
    </row>
    <row r="17" spans="1:13" ht="51" x14ac:dyDescent="0.25">
      <c r="A17" s="60" t="s">
        <v>109</v>
      </c>
      <c r="B17" s="92">
        <v>180518.1</v>
      </c>
      <c r="C17" s="62" t="s">
        <v>14</v>
      </c>
      <c r="D17" s="62" t="s">
        <v>105</v>
      </c>
      <c r="E17" s="62" t="s">
        <v>110</v>
      </c>
      <c r="F17" s="62" t="s">
        <v>83</v>
      </c>
      <c r="G17" s="62">
        <v>70</v>
      </c>
      <c r="H17" s="62">
        <v>1</v>
      </c>
      <c r="I17" s="62">
        <v>1</v>
      </c>
      <c r="J17" s="85"/>
      <c r="K17" s="85"/>
      <c r="L17" s="85"/>
      <c r="M17" s="85"/>
    </row>
    <row r="18" spans="1:13" ht="63.75" x14ac:dyDescent="0.25">
      <c r="A18" s="60" t="s">
        <v>111</v>
      </c>
      <c r="B18" s="92">
        <v>394333.67000000051</v>
      </c>
      <c r="C18" s="62" t="s">
        <v>14</v>
      </c>
      <c r="D18" s="62" t="s">
        <v>105</v>
      </c>
      <c r="E18" s="62" t="s">
        <v>112</v>
      </c>
      <c r="F18" s="62" t="s">
        <v>83</v>
      </c>
      <c r="G18" s="62">
        <v>152.911851498548</v>
      </c>
      <c r="H18" s="62">
        <v>2</v>
      </c>
      <c r="I18" s="62">
        <v>3</v>
      </c>
      <c r="J18" s="85"/>
      <c r="K18" s="85"/>
      <c r="L18" s="85"/>
      <c r="M18" s="85"/>
    </row>
    <row r="19" spans="1:13" ht="51" x14ac:dyDescent="0.25">
      <c r="A19" s="60" t="s">
        <v>113</v>
      </c>
      <c r="B19" s="92">
        <v>180518.1</v>
      </c>
      <c r="C19" s="62" t="s">
        <v>14</v>
      </c>
      <c r="D19" s="62" t="s">
        <v>105</v>
      </c>
      <c r="E19" s="62" t="s">
        <v>114</v>
      </c>
      <c r="F19" s="62" t="s">
        <v>83</v>
      </c>
      <c r="G19" s="62">
        <v>70</v>
      </c>
      <c r="H19" s="62">
        <v>1</v>
      </c>
      <c r="I19" s="62">
        <v>1</v>
      </c>
      <c r="J19" s="85"/>
      <c r="K19" s="85"/>
      <c r="L19" s="85"/>
      <c r="M19" s="85"/>
    </row>
    <row r="20" spans="1:13" ht="51" x14ac:dyDescent="0.25">
      <c r="A20" s="60" t="s">
        <v>115</v>
      </c>
      <c r="B20" s="92">
        <v>221003.78</v>
      </c>
      <c r="C20" s="62" t="s">
        <v>14</v>
      </c>
      <c r="D20" s="62" t="s">
        <v>105</v>
      </c>
      <c r="E20" s="62" t="s">
        <v>106</v>
      </c>
      <c r="F20" s="62" t="s">
        <v>116</v>
      </c>
      <c r="G20" s="62">
        <v>2</v>
      </c>
      <c r="H20" s="62">
        <v>1</v>
      </c>
      <c r="I20" s="62">
        <v>1</v>
      </c>
      <c r="J20" s="85"/>
      <c r="K20" s="85"/>
      <c r="L20" s="85"/>
      <c r="M20" s="85"/>
    </row>
    <row r="21" spans="1:13" ht="63.75" x14ac:dyDescent="0.25">
      <c r="A21" s="60" t="s">
        <v>117</v>
      </c>
      <c r="B21" s="92">
        <v>221003.78</v>
      </c>
      <c r="C21" s="62" t="s">
        <v>14</v>
      </c>
      <c r="D21" s="62" t="s">
        <v>105</v>
      </c>
      <c r="E21" s="62" t="s">
        <v>108</v>
      </c>
      <c r="F21" s="62" t="s">
        <v>116</v>
      </c>
      <c r="G21" s="62">
        <v>2</v>
      </c>
      <c r="H21" s="62">
        <v>1</v>
      </c>
      <c r="I21" s="62">
        <v>1</v>
      </c>
      <c r="J21" s="85"/>
      <c r="K21" s="85"/>
      <c r="L21" s="85"/>
      <c r="M21" s="85"/>
    </row>
    <row r="22" spans="1:13" ht="63.75" x14ac:dyDescent="0.25">
      <c r="A22" s="60" t="s">
        <v>118</v>
      </c>
      <c r="B22" s="92">
        <v>110501.89</v>
      </c>
      <c r="C22" s="62" t="s">
        <v>14</v>
      </c>
      <c r="D22" s="62" t="s">
        <v>105</v>
      </c>
      <c r="E22" s="62" t="s">
        <v>110</v>
      </c>
      <c r="F22" s="62" t="s">
        <v>116</v>
      </c>
      <c r="G22" s="62">
        <v>1</v>
      </c>
      <c r="H22" s="62">
        <v>0</v>
      </c>
      <c r="I22" s="62">
        <v>1</v>
      </c>
      <c r="J22" s="85"/>
      <c r="K22" s="85"/>
      <c r="L22" s="85"/>
      <c r="M22" s="85"/>
    </row>
    <row r="23" spans="1:13" ht="63.75" x14ac:dyDescent="0.25">
      <c r="A23" s="60" t="s">
        <v>119</v>
      </c>
      <c r="B23" s="92">
        <v>221003.78</v>
      </c>
      <c r="C23" s="62" t="s">
        <v>14</v>
      </c>
      <c r="D23" s="62" t="s">
        <v>105</v>
      </c>
      <c r="E23" s="62" t="s">
        <v>112</v>
      </c>
      <c r="F23" s="62" t="s">
        <v>116</v>
      </c>
      <c r="G23" s="62">
        <v>2</v>
      </c>
      <c r="H23" s="62">
        <v>1</v>
      </c>
      <c r="I23" s="62">
        <v>1</v>
      </c>
      <c r="J23" s="85"/>
      <c r="K23" s="85"/>
      <c r="L23" s="85"/>
      <c r="M23" s="85"/>
    </row>
    <row r="24" spans="1:13" ht="51" x14ac:dyDescent="0.25">
      <c r="A24" s="60" t="s">
        <v>120</v>
      </c>
      <c r="B24" s="92">
        <v>221003.78</v>
      </c>
      <c r="C24" s="62" t="s">
        <v>14</v>
      </c>
      <c r="D24" s="62" t="s">
        <v>105</v>
      </c>
      <c r="E24" s="62" t="s">
        <v>114</v>
      </c>
      <c r="F24" s="62" t="s">
        <v>116</v>
      </c>
      <c r="G24" s="62">
        <v>2</v>
      </c>
      <c r="H24" s="62">
        <v>1</v>
      </c>
      <c r="I24" s="62">
        <v>1</v>
      </c>
      <c r="J24" s="85"/>
      <c r="K24" s="85"/>
      <c r="L24" s="85"/>
      <c r="M24" s="85"/>
    </row>
    <row r="25" spans="1:13" ht="63.75" x14ac:dyDescent="0.25">
      <c r="A25" s="60" t="s">
        <v>121</v>
      </c>
      <c r="B25" s="92">
        <v>97269.23</v>
      </c>
      <c r="C25" s="62" t="s">
        <v>14</v>
      </c>
      <c r="D25" s="62" t="s">
        <v>105</v>
      </c>
      <c r="E25" s="62" t="s">
        <v>108</v>
      </c>
      <c r="F25" s="62" t="s">
        <v>116</v>
      </c>
      <c r="G25" s="62">
        <v>1</v>
      </c>
      <c r="H25" s="62">
        <v>0</v>
      </c>
      <c r="I25" s="62">
        <v>1</v>
      </c>
      <c r="J25" s="85"/>
      <c r="K25" s="85"/>
      <c r="L25" s="85"/>
      <c r="M25" s="85"/>
    </row>
    <row r="26" spans="1:13" ht="63.75" x14ac:dyDescent="0.25">
      <c r="A26" s="60" t="s">
        <v>122</v>
      </c>
      <c r="B26" s="92">
        <v>97269.23</v>
      </c>
      <c r="C26" s="62" t="s">
        <v>14</v>
      </c>
      <c r="D26" s="62" t="s">
        <v>105</v>
      </c>
      <c r="E26" s="62" t="s">
        <v>110</v>
      </c>
      <c r="F26" s="62" t="s">
        <v>116</v>
      </c>
      <c r="G26" s="62">
        <v>1</v>
      </c>
      <c r="H26" s="62">
        <v>0</v>
      </c>
      <c r="I26" s="62">
        <v>1</v>
      </c>
      <c r="J26" s="85"/>
      <c r="K26" s="85"/>
      <c r="L26" s="85"/>
      <c r="M26" s="85"/>
    </row>
    <row r="27" spans="1:13" ht="63.75" x14ac:dyDescent="0.25">
      <c r="A27" s="60" t="s">
        <v>123</v>
      </c>
      <c r="B27" s="92">
        <v>97269.23</v>
      </c>
      <c r="C27" s="62" t="s">
        <v>14</v>
      </c>
      <c r="D27" s="62" t="s">
        <v>105</v>
      </c>
      <c r="E27" s="62" t="s">
        <v>112</v>
      </c>
      <c r="F27" s="62" t="s">
        <v>116</v>
      </c>
      <c r="G27" s="62">
        <v>1</v>
      </c>
      <c r="H27" s="62">
        <v>0</v>
      </c>
      <c r="I27" s="62">
        <v>1</v>
      </c>
      <c r="J27" s="85"/>
      <c r="K27" s="85"/>
      <c r="L27" s="85"/>
      <c r="M27" s="85"/>
    </row>
    <row r="28" spans="1:13" ht="51" x14ac:dyDescent="0.25">
      <c r="A28" s="60" t="s">
        <v>124</v>
      </c>
      <c r="B28" s="92">
        <v>97269.23</v>
      </c>
      <c r="C28" s="62" t="s">
        <v>14</v>
      </c>
      <c r="D28" s="62" t="s">
        <v>105</v>
      </c>
      <c r="E28" s="62" t="s">
        <v>114</v>
      </c>
      <c r="F28" s="62" t="s">
        <v>116</v>
      </c>
      <c r="G28" s="62">
        <v>1</v>
      </c>
      <c r="H28" s="62">
        <v>0</v>
      </c>
      <c r="I28" s="62">
        <v>1</v>
      </c>
      <c r="J28" s="85"/>
      <c r="K28" s="85"/>
      <c r="L28" s="85"/>
      <c r="M28" s="85"/>
    </row>
    <row r="29" spans="1:13" ht="63.75" x14ac:dyDescent="0.25">
      <c r="A29" s="60" t="s">
        <v>125</v>
      </c>
      <c r="B29" s="92">
        <v>132423.02000000002</v>
      </c>
      <c r="C29" s="62" t="s">
        <v>14</v>
      </c>
      <c r="D29" s="62" t="s">
        <v>22</v>
      </c>
      <c r="E29" s="62" t="s">
        <v>126</v>
      </c>
      <c r="F29" s="62" t="s">
        <v>83</v>
      </c>
      <c r="G29" s="62">
        <v>51.350038583388596</v>
      </c>
      <c r="H29" s="62">
        <v>1</v>
      </c>
      <c r="I29" s="62">
        <v>1</v>
      </c>
      <c r="J29" s="85"/>
      <c r="K29" s="85"/>
      <c r="L29" s="85"/>
      <c r="M29" s="85"/>
    </row>
    <row r="30" spans="1:13" ht="63.75" x14ac:dyDescent="0.25">
      <c r="A30" s="60" t="s">
        <v>127</v>
      </c>
      <c r="B30" s="92">
        <v>180518.1</v>
      </c>
      <c r="C30" s="62" t="s">
        <v>14</v>
      </c>
      <c r="D30" s="62" t="s">
        <v>22</v>
      </c>
      <c r="E30" s="62" t="s">
        <v>128</v>
      </c>
      <c r="F30" s="62" t="s">
        <v>83</v>
      </c>
      <c r="G30" s="62">
        <v>70</v>
      </c>
      <c r="H30" s="62">
        <v>1</v>
      </c>
      <c r="I30" s="62">
        <v>1</v>
      </c>
      <c r="J30" s="85"/>
      <c r="K30" s="85"/>
      <c r="L30" s="85"/>
      <c r="M30" s="85"/>
    </row>
    <row r="31" spans="1:13" ht="63.75" x14ac:dyDescent="0.25">
      <c r="A31" s="60" t="s">
        <v>129</v>
      </c>
      <c r="B31" s="92">
        <v>180518.1</v>
      </c>
      <c r="C31" s="62" t="s">
        <v>14</v>
      </c>
      <c r="D31" s="62" t="s">
        <v>22</v>
      </c>
      <c r="E31" s="62" t="s">
        <v>130</v>
      </c>
      <c r="F31" s="62" t="s">
        <v>83</v>
      </c>
      <c r="G31" s="62">
        <v>70</v>
      </c>
      <c r="H31" s="62">
        <v>1</v>
      </c>
      <c r="I31" s="62">
        <v>1</v>
      </c>
      <c r="J31" s="85"/>
      <c r="K31" s="85"/>
      <c r="L31" s="85"/>
      <c r="M31" s="85"/>
    </row>
    <row r="32" spans="1:13" ht="63.75" x14ac:dyDescent="0.25">
      <c r="A32" s="60" t="s">
        <v>131</v>
      </c>
      <c r="B32" s="92">
        <v>180518.1</v>
      </c>
      <c r="C32" s="62" t="s">
        <v>14</v>
      </c>
      <c r="D32" s="62" t="s">
        <v>22</v>
      </c>
      <c r="E32" s="62" t="s">
        <v>132</v>
      </c>
      <c r="F32" s="62" t="s">
        <v>83</v>
      </c>
      <c r="G32" s="62">
        <v>70</v>
      </c>
      <c r="H32" s="62">
        <v>1</v>
      </c>
      <c r="I32" s="62">
        <v>1</v>
      </c>
      <c r="J32" s="85"/>
      <c r="K32" s="85"/>
      <c r="L32" s="85"/>
      <c r="M32" s="85"/>
    </row>
    <row r="33" spans="1:13" ht="76.5" x14ac:dyDescent="0.25">
      <c r="A33" s="60" t="s">
        <v>133</v>
      </c>
      <c r="B33" s="92">
        <v>221003.78</v>
      </c>
      <c r="C33" s="62" t="s">
        <v>14</v>
      </c>
      <c r="D33" s="62" t="s">
        <v>22</v>
      </c>
      <c r="E33" s="62" t="s">
        <v>134</v>
      </c>
      <c r="F33" s="62" t="s">
        <v>116</v>
      </c>
      <c r="G33" s="62">
        <v>2</v>
      </c>
      <c r="H33" s="62">
        <v>1</v>
      </c>
      <c r="I33" s="62">
        <v>1</v>
      </c>
      <c r="J33" s="85"/>
      <c r="K33" s="85"/>
      <c r="L33" s="85"/>
      <c r="M33" s="85"/>
    </row>
    <row r="34" spans="1:13" ht="76.5" x14ac:dyDescent="0.25">
      <c r="A34" s="60" t="s">
        <v>135</v>
      </c>
      <c r="B34" s="92">
        <v>221003.78</v>
      </c>
      <c r="C34" s="62" t="s">
        <v>14</v>
      </c>
      <c r="D34" s="62" t="s">
        <v>22</v>
      </c>
      <c r="E34" s="62" t="s">
        <v>130</v>
      </c>
      <c r="F34" s="62" t="s">
        <v>116</v>
      </c>
      <c r="G34" s="62">
        <v>2</v>
      </c>
      <c r="H34" s="62">
        <v>1</v>
      </c>
      <c r="I34" s="62">
        <v>1</v>
      </c>
      <c r="J34" s="85"/>
      <c r="K34" s="85"/>
      <c r="L34" s="85"/>
      <c r="M34" s="85"/>
    </row>
    <row r="35" spans="1:13" ht="76.5" x14ac:dyDescent="0.25">
      <c r="A35" s="60" t="s">
        <v>136</v>
      </c>
      <c r="B35" s="92">
        <v>442007.56</v>
      </c>
      <c r="C35" s="62" t="s">
        <v>14</v>
      </c>
      <c r="D35" s="62" t="s">
        <v>22</v>
      </c>
      <c r="E35" s="62" t="s">
        <v>137</v>
      </c>
      <c r="F35" s="62" t="s">
        <v>116</v>
      </c>
      <c r="G35" s="62">
        <v>4</v>
      </c>
      <c r="H35" s="62">
        <v>2</v>
      </c>
      <c r="I35" s="62">
        <v>2</v>
      </c>
      <c r="J35" s="85"/>
      <c r="K35" s="85"/>
      <c r="L35" s="85"/>
      <c r="M35" s="85"/>
    </row>
    <row r="36" spans="1:13" ht="63.75" x14ac:dyDescent="0.25">
      <c r="A36" s="60" t="s">
        <v>138</v>
      </c>
      <c r="B36" s="92">
        <v>221003.78</v>
      </c>
      <c r="C36" s="62" t="s">
        <v>14</v>
      </c>
      <c r="D36" s="62" t="s">
        <v>22</v>
      </c>
      <c r="E36" s="62" t="s">
        <v>139</v>
      </c>
      <c r="F36" s="62" t="s">
        <v>116</v>
      </c>
      <c r="G36" s="62">
        <v>2</v>
      </c>
      <c r="H36" s="62">
        <v>1</v>
      </c>
      <c r="I36" s="62">
        <v>1</v>
      </c>
      <c r="J36" s="85"/>
      <c r="K36" s="85"/>
      <c r="L36" s="85"/>
      <c r="M36" s="85"/>
    </row>
    <row r="37" spans="1:13" ht="63.75" x14ac:dyDescent="0.25">
      <c r="A37" s="60" t="s">
        <v>140</v>
      </c>
      <c r="B37" s="92">
        <v>221003.78</v>
      </c>
      <c r="C37" s="62" t="s">
        <v>14</v>
      </c>
      <c r="D37" s="62" t="s">
        <v>22</v>
      </c>
      <c r="E37" s="62" t="s">
        <v>141</v>
      </c>
      <c r="F37" s="62" t="s">
        <v>116</v>
      </c>
      <c r="G37" s="62">
        <v>2</v>
      </c>
      <c r="H37" s="62">
        <v>1</v>
      </c>
      <c r="I37" s="62">
        <v>1</v>
      </c>
      <c r="J37" s="85"/>
      <c r="K37" s="85"/>
      <c r="L37" s="85"/>
      <c r="M37" s="85"/>
    </row>
    <row r="38" spans="1:13" ht="51" x14ac:dyDescent="0.25">
      <c r="A38" s="60" t="s">
        <v>142</v>
      </c>
      <c r="B38" s="92">
        <v>166891.40000000005</v>
      </c>
      <c r="C38" s="62" t="s">
        <v>14</v>
      </c>
      <c r="D38" s="62" t="s">
        <v>143</v>
      </c>
      <c r="E38" s="62" t="s">
        <v>144</v>
      </c>
      <c r="F38" s="62" t="s">
        <v>83</v>
      </c>
      <c r="G38" s="62">
        <v>64.715937072238205</v>
      </c>
      <c r="H38" s="62">
        <v>1</v>
      </c>
      <c r="I38" s="62">
        <v>1</v>
      </c>
      <c r="J38" s="85"/>
      <c r="K38" s="85"/>
      <c r="L38" s="85"/>
      <c r="M38" s="85"/>
    </row>
    <row r="39" spans="1:13" ht="63.75" x14ac:dyDescent="0.25">
      <c r="A39" s="60" t="s">
        <v>145</v>
      </c>
      <c r="B39" s="92">
        <v>180518.1</v>
      </c>
      <c r="C39" s="62" t="s">
        <v>14</v>
      </c>
      <c r="D39" s="62" t="s">
        <v>143</v>
      </c>
      <c r="E39" s="62" t="s">
        <v>146</v>
      </c>
      <c r="F39" s="62" t="s">
        <v>83</v>
      </c>
      <c r="G39" s="62">
        <v>70</v>
      </c>
      <c r="H39" s="62">
        <v>1</v>
      </c>
      <c r="I39" s="62">
        <v>1</v>
      </c>
      <c r="J39" s="85"/>
      <c r="K39" s="85"/>
      <c r="L39" s="85"/>
      <c r="M39" s="85"/>
    </row>
    <row r="40" spans="1:13" ht="63.75" x14ac:dyDescent="0.25">
      <c r="A40" s="60" t="s">
        <v>147</v>
      </c>
      <c r="B40" s="92">
        <v>180518.1</v>
      </c>
      <c r="C40" s="62" t="s">
        <v>14</v>
      </c>
      <c r="D40" s="62" t="s">
        <v>143</v>
      </c>
      <c r="E40" s="62" t="s">
        <v>148</v>
      </c>
      <c r="F40" s="62" t="s">
        <v>83</v>
      </c>
      <c r="G40" s="62">
        <v>70</v>
      </c>
      <c r="H40" s="62">
        <v>1</v>
      </c>
      <c r="I40" s="62">
        <v>1</v>
      </c>
      <c r="J40" s="85"/>
      <c r="K40" s="85"/>
      <c r="L40" s="85"/>
      <c r="M40" s="85"/>
    </row>
    <row r="41" spans="1:13" ht="63.75" x14ac:dyDescent="0.25">
      <c r="A41" s="60" t="s">
        <v>149</v>
      </c>
      <c r="B41" s="92">
        <v>180518.1</v>
      </c>
      <c r="C41" s="62" t="s">
        <v>14</v>
      </c>
      <c r="D41" s="62" t="s">
        <v>143</v>
      </c>
      <c r="E41" s="62" t="s">
        <v>150</v>
      </c>
      <c r="F41" s="62" t="s">
        <v>83</v>
      </c>
      <c r="G41" s="62">
        <v>70</v>
      </c>
      <c r="H41" s="62">
        <v>1</v>
      </c>
      <c r="I41" s="62">
        <v>1</v>
      </c>
      <c r="J41" s="85"/>
      <c r="K41" s="85"/>
      <c r="L41" s="85"/>
      <c r="M41" s="85"/>
    </row>
    <row r="42" spans="1:13" ht="63.75" x14ac:dyDescent="0.25">
      <c r="A42" s="60" t="s">
        <v>151</v>
      </c>
      <c r="B42" s="92">
        <v>270777.14999999997</v>
      </c>
      <c r="C42" s="62" t="s">
        <v>14</v>
      </c>
      <c r="D42" s="62" t="s">
        <v>143</v>
      </c>
      <c r="E42" s="62" t="s">
        <v>152</v>
      </c>
      <c r="F42" s="62" t="s">
        <v>83</v>
      </c>
      <c r="G42" s="62">
        <v>70</v>
      </c>
      <c r="H42" s="62">
        <v>1</v>
      </c>
      <c r="I42" s="62">
        <v>1</v>
      </c>
      <c r="J42" s="85"/>
      <c r="K42" s="85"/>
      <c r="L42" s="85"/>
      <c r="M42" s="85"/>
    </row>
    <row r="43" spans="1:13" ht="51" x14ac:dyDescent="0.25">
      <c r="A43" s="60" t="s">
        <v>153</v>
      </c>
      <c r="B43" s="92">
        <v>270777.14999999997</v>
      </c>
      <c r="C43" s="62" t="s">
        <v>14</v>
      </c>
      <c r="D43" s="62" t="s">
        <v>143</v>
      </c>
      <c r="E43" s="62" t="s">
        <v>154</v>
      </c>
      <c r="F43" s="62" t="s">
        <v>83</v>
      </c>
      <c r="G43" s="62">
        <v>70</v>
      </c>
      <c r="H43" s="62">
        <v>1</v>
      </c>
      <c r="I43" s="62">
        <v>1</v>
      </c>
      <c r="J43" s="85"/>
      <c r="K43" s="85"/>
      <c r="L43" s="85"/>
      <c r="M43" s="85"/>
    </row>
    <row r="44" spans="1:13" ht="51" x14ac:dyDescent="0.25">
      <c r="A44" s="60" t="s">
        <v>155</v>
      </c>
      <c r="B44" s="92">
        <v>221003.78</v>
      </c>
      <c r="C44" s="62" t="s">
        <v>14</v>
      </c>
      <c r="D44" s="62" t="s">
        <v>23</v>
      </c>
      <c r="E44" s="62" t="s">
        <v>156</v>
      </c>
      <c r="F44" s="62" t="s">
        <v>116</v>
      </c>
      <c r="G44" s="62">
        <v>2</v>
      </c>
      <c r="H44" s="62">
        <v>1</v>
      </c>
      <c r="I44" s="62">
        <v>1</v>
      </c>
      <c r="J44" s="85"/>
      <c r="K44" s="85"/>
      <c r="L44" s="85"/>
      <c r="M44" s="85"/>
    </row>
    <row r="45" spans="1:13" ht="63.75" x14ac:dyDescent="0.25">
      <c r="A45" s="60" t="s">
        <v>157</v>
      </c>
      <c r="B45" s="92">
        <v>221003.78</v>
      </c>
      <c r="C45" s="62" t="s">
        <v>14</v>
      </c>
      <c r="D45" s="62" t="s">
        <v>23</v>
      </c>
      <c r="E45" s="62" t="s">
        <v>158</v>
      </c>
      <c r="F45" s="62" t="s">
        <v>116</v>
      </c>
      <c r="G45" s="62">
        <v>2</v>
      </c>
      <c r="H45" s="62">
        <v>1</v>
      </c>
      <c r="I45" s="62">
        <v>1</v>
      </c>
      <c r="J45" s="85"/>
      <c r="K45" s="85"/>
      <c r="L45" s="85"/>
      <c r="M45" s="85"/>
    </row>
    <row r="46" spans="1:13" ht="51" x14ac:dyDescent="0.25">
      <c r="A46" s="60" t="s">
        <v>159</v>
      </c>
      <c r="B46" s="92">
        <v>221003.78</v>
      </c>
      <c r="C46" s="62" t="s">
        <v>14</v>
      </c>
      <c r="D46" s="62" t="s">
        <v>23</v>
      </c>
      <c r="E46" s="62" t="s">
        <v>160</v>
      </c>
      <c r="F46" s="62" t="s">
        <v>116</v>
      </c>
      <c r="G46" s="62">
        <v>2</v>
      </c>
      <c r="H46" s="62">
        <v>1</v>
      </c>
      <c r="I46" s="62">
        <v>1</v>
      </c>
      <c r="J46" s="85"/>
      <c r="K46" s="85"/>
      <c r="L46" s="85"/>
      <c r="M46" s="85"/>
    </row>
    <row r="47" spans="1:13" ht="51" x14ac:dyDescent="0.25">
      <c r="A47" s="60" t="s">
        <v>161</v>
      </c>
      <c r="B47" s="92">
        <v>221003.78</v>
      </c>
      <c r="C47" s="62" t="s">
        <v>14</v>
      </c>
      <c r="D47" s="62" t="s">
        <v>23</v>
      </c>
      <c r="E47" s="62" t="s">
        <v>162</v>
      </c>
      <c r="F47" s="62" t="s">
        <v>116</v>
      </c>
      <c r="G47" s="62">
        <v>2</v>
      </c>
      <c r="H47" s="62">
        <v>1</v>
      </c>
      <c r="I47" s="62">
        <v>1</v>
      </c>
      <c r="J47" s="85"/>
      <c r="K47" s="85"/>
      <c r="L47" s="85"/>
      <c r="M47" s="85"/>
    </row>
    <row r="48" spans="1:13" ht="51" x14ac:dyDescent="0.25">
      <c r="A48" s="60" t="s">
        <v>163</v>
      </c>
      <c r="B48" s="92">
        <v>221003.78</v>
      </c>
      <c r="C48" s="62" t="s">
        <v>14</v>
      </c>
      <c r="D48" s="62" t="s">
        <v>23</v>
      </c>
      <c r="E48" s="62" t="s">
        <v>164</v>
      </c>
      <c r="F48" s="62" t="s">
        <v>116</v>
      </c>
      <c r="G48" s="62">
        <v>2</v>
      </c>
      <c r="H48" s="62">
        <v>1</v>
      </c>
      <c r="I48" s="62">
        <v>1</v>
      </c>
      <c r="J48" s="85"/>
      <c r="K48" s="85"/>
      <c r="L48" s="85"/>
      <c r="M48" s="85"/>
    </row>
    <row r="49" spans="1:13" ht="51" x14ac:dyDescent="0.25">
      <c r="A49" s="60" t="s">
        <v>165</v>
      </c>
      <c r="B49" s="92">
        <v>221003.78</v>
      </c>
      <c r="C49" s="62" t="s">
        <v>14</v>
      </c>
      <c r="D49" s="62" t="s">
        <v>23</v>
      </c>
      <c r="E49" s="62" t="s">
        <v>166</v>
      </c>
      <c r="F49" s="62" t="s">
        <v>116</v>
      </c>
      <c r="G49" s="62">
        <v>2</v>
      </c>
      <c r="H49" s="62">
        <v>1</v>
      </c>
      <c r="I49" s="62">
        <v>1</v>
      </c>
      <c r="J49" s="85"/>
      <c r="K49" s="85"/>
      <c r="L49" s="85"/>
      <c r="M49" s="85"/>
    </row>
    <row r="50" spans="1:13" ht="51" x14ac:dyDescent="0.25">
      <c r="A50" s="60" t="s">
        <v>167</v>
      </c>
      <c r="B50" s="92">
        <v>110501.89</v>
      </c>
      <c r="C50" s="62" t="s">
        <v>14</v>
      </c>
      <c r="D50" s="62" t="s">
        <v>23</v>
      </c>
      <c r="E50" s="62" t="s">
        <v>101</v>
      </c>
      <c r="F50" s="62" t="s">
        <v>116</v>
      </c>
      <c r="G50" s="62">
        <v>1</v>
      </c>
      <c r="H50" s="62">
        <v>0</v>
      </c>
      <c r="I50" s="62">
        <v>1</v>
      </c>
      <c r="J50" s="85"/>
      <c r="K50" s="85"/>
      <c r="L50" s="85"/>
      <c r="M50" s="85"/>
    </row>
    <row r="51" spans="1:13" ht="63.75" x14ac:dyDescent="0.25">
      <c r="A51" s="60" t="s">
        <v>168</v>
      </c>
      <c r="B51" s="92">
        <v>97269.23</v>
      </c>
      <c r="C51" s="62" t="s">
        <v>14</v>
      </c>
      <c r="D51" s="62" t="s">
        <v>23</v>
      </c>
      <c r="E51" s="62" t="s">
        <v>156</v>
      </c>
      <c r="F51" s="62" t="s">
        <v>116</v>
      </c>
      <c r="G51" s="62">
        <v>1</v>
      </c>
      <c r="H51" s="62">
        <v>0</v>
      </c>
      <c r="I51" s="62">
        <v>1</v>
      </c>
      <c r="J51" s="85"/>
      <c r="K51" s="85"/>
      <c r="L51" s="85"/>
      <c r="M51" s="85"/>
    </row>
    <row r="52" spans="1:13" ht="51" x14ac:dyDescent="0.25">
      <c r="A52" s="60" t="s">
        <v>169</v>
      </c>
      <c r="B52" s="92">
        <v>194538.46</v>
      </c>
      <c r="C52" s="62" t="s">
        <v>14</v>
      </c>
      <c r="D52" s="62" t="s">
        <v>23</v>
      </c>
      <c r="E52" s="62" t="s">
        <v>162</v>
      </c>
      <c r="F52" s="62" t="s">
        <v>116</v>
      </c>
      <c r="G52" s="62">
        <v>2</v>
      </c>
      <c r="H52" s="62">
        <v>1</v>
      </c>
      <c r="I52" s="62">
        <v>1</v>
      </c>
      <c r="J52" s="85"/>
      <c r="K52" s="85"/>
      <c r="L52" s="85"/>
      <c r="M52" s="85"/>
    </row>
    <row r="53" spans="1:13" ht="51" x14ac:dyDescent="0.25">
      <c r="A53" s="60" t="s">
        <v>170</v>
      </c>
      <c r="B53" s="92">
        <v>97269.23</v>
      </c>
      <c r="C53" s="62" t="s">
        <v>14</v>
      </c>
      <c r="D53" s="62" t="s">
        <v>23</v>
      </c>
      <c r="E53" s="62" t="s">
        <v>171</v>
      </c>
      <c r="F53" s="62" t="s">
        <v>116</v>
      </c>
      <c r="G53" s="62">
        <v>1</v>
      </c>
      <c r="H53" s="62">
        <v>0</v>
      </c>
      <c r="I53" s="62">
        <v>1</v>
      </c>
      <c r="J53" s="85"/>
      <c r="K53" s="85"/>
      <c r="L53" s="85"/>
      <c r="M53" s="85"/>
    </row>
    <row r="54" spans="1:13" ht="51" x14ac:dyDescent="0.25">
      <c r="A54" s="60" t="s">
        <v>172</v>
      </c>
      <c r="B54" s="92">
        <v>574398.51000000013</v>
      </c>
      <c r="C54" s="62" t="s">
        <v>14</v>
      </c>
      <c r="D54" s="62" t="s">
        <v>23</v>
      </c>
      <c r="E54" s="62" t="s">
        <v>101</v>
      </c>
      <c r="F54" s="62" t="s">
        <v>83</v>
      </c>
      <c r="G54" s="62">
        <v>222.73608962203795</v>
      </c>
      <c r="H54" s="62">
        <v>2</v>
      </c>
      <c r="I54" s="62">
        <v>4</v>
      </c>
      <c r="J54" s="85"/>
      <c r="K54" s="85"/>
      <c r="L54" s="85"/>
      <c r="M54" s="85"/>
    </row>
    <row r="55" spans="1:13" ht="51" x14ac:dyDescent="0.25">
      <c r="A55" s="60" t="s">
        <v>173</v>
      </c>
      <c r="B55" s="92">
        <v>270777.14999999997</v>
      </c>
      <c r="C55" s="62" t="s">
        <v>14</v>
      </c>
      <c r="D55" s="62" t="s">
        <v>174</v>
      </c>
      <c r="E55" s="62" t="s">
        <v>101</v>
      </c>
      <c r="F55" s="62" t="s">
        <v>83</v>
      </c>
      <c r="G55" s="62">
        <v>105</v>
      </c>
      <c r="H55" s="62">
        <v>1</v>
      </c>
      <c r="I55" s="62">
        <v>2</v>
      </c>
      <c r="J55" s="85"/>
      <c r="K55" s="85"/>
      <c r="L55" s="85"/>
      <c r="M55" s="85"/>
    </row>
    <row r="56" spans="1:13" ht="63.75" x14ac:dyDescent="0.25">
      <c r="A56" s="60" t="s">
        <v>175</v>
      </c>
      <c r="B56" s="92">
        <v>335920.04463000013</v>
      </c>
      <c r="C56" s="62" t="s">
        <v>14</v>
      </c>
      <c r="D56" s="62" t="s">
        <v>174</v>
      </c>
      <c r="E56" s="62" t="s">
        <v>176</v>
      </c>
      <c r="F56" s="62" t="s">
        <v>83</v>
      </c>
      <c r="G56" s="62">
        <v>130.26100000000002</v>
      </c>
      <c r="H56" s="62">
        <v>2</v>
      </c>
      <c r="I56" s="62">
        <v>2</v>
      </c>
      <c r="J56" s="85"/>
      <c r="K56" s="85"/>
      <c r="L56" s="85"/>
      <c r="M56" s="85"/>
    </row>
    <row r="57" spans="1:13" ht="63.75" x14ac:dyDescent="0.25">
      <c r="A57" s="60" t="s">
        <v>177</v>
      </c>
      <c r="B57" s="92">
        <v>180518.1</v>
      </c>
      <c r="C57" s="62" t="s">
        <v>14</v>
      </c>
      <c r="D57" s="62" t="s">
        <v>174</v>
      </c>
      <c r="E57" s="62" t="s">
        <v>178</v>
      </c>
      <c r="F57" s="62" t="s">
        <v>83</v>
      </c>
      <c r="G57" s="62">
        <v>70</v>
      </c>
      <c r="H57" s="62">
        <v>1</v>
      </c>
      <c r="I57" s="62">
        <v>1</v>
      </c>
      <c r="J57" s="85"/>
      <c r="K57" s="85"/>
      <c r="L57" s="85"/>
      <c r="M57" s="85"/>
    </row>
    <row r="58" spans="1:13" ht="51" x14ac:dyDescent="0.25">
      <c r="A58" s="60" t="s">
        <v>179</v>
      </c>
      <c r="B58" s="92">
        <v>180518.1</v>
      </c>
      <c r="C58" s="62" t="s">
        <v>14</v>
      </c>
      <c r="D58" s="62" t="s">
        <v>174</v>
      </c>
      <c r="E58" s="62" t="s">
        <v>176</v>
      </c>
      <c r="F58" s="62" t="s">
        <v>83</v>
      </c>
      <c r="G58" s="62">
        <v>70</v>
      </c>
      <c r="H58" s="62">
        <v>1</v>
      </c>
      <c r="I58" s="62">
        <v>1</v>
      </c>
      <c r="J58" s="85"/>
      <c r="K58" s="85"/>
      <c r="L58" s="85"/>
      <c r="M58" s="85"/>
    </row>
    <row r="59" spans="1:13" ht="51" x14ac:dyDescent="0.25">
      <c r="A59" s="60" t="s">
        <v>180</v>
      </c>
      <c r="B59" s="92">
        <v>90259.05</v>
      </c>
      <c r="C59" s="62" t="s">
        <v>14</v>
      </c>
      <c r="D59" s="62" t="s">
        <v>174</v>
      </c>
      <c r="E59" s="62" t="s">
        <v>181</v>
      </c>
      <c r="F59" s="62" t="s">
        <v>83</v>
      </c>
      <c r="G59" s="62">
        <v>35</v>
      </c>
      <c r="H59" s="62">
        <v>0</v>
      </c>
      <c r="I59" s="62">
        <v>1</v>
      </c>
      <c r="J59" s="85"/>
      <c r="K59" s="85"/>
      <c r="L59" s="85"/>
      <c r="M59" s="85"/>
    </row>
    <row r="60" spans="1:13" ht="63.75" x14ac:dyDescent="0.25">
      <c r="A60" s="60" t="s">
        <v>182</v>
      </c>
      <c r="B60" s="92">
        <v>221003.78</v>
      </c>
      <c r="C60" s="62" t="s">
        <v>14</v>
      </c>
      <c r="D60" s="62" t="s">
        <v>174</v>
      </c>
      <c r="E60" s="62" t="s">
        <v>183</v>
      </c>
      <c r="F60" s="62" t="s">
        <v>116</v>
      </c>
      <c r="G60" s="62">
        <v>2</v>
      </c>
      <c r="H60" s="62">
        <v>1</v>
      </c>
      <c r="I60" s="62">
        <v>1</v>
      </c>
      <c r="J60" s="85"/>
      <c r="K60" s="85"/>
      <c r="L60" s="85"/>
      <c r="M60" s="85"/>
    </row>
    <row r="61" spans="1:13" ht="63.75" x14ac:dyDescent="0.25">
      <c r="A61" s="60" t="s">
        <v>184</v>
      </c>
      <c r="B61" s="92">
        <v>221003.78</v>
      </c>
      <c r="C61" s="62" t="s">
        <v>14</v>
      </c>
      <c r="D61" s="62" t="s">
        <v>174</v>
      </c>
      <c r="E61" s="62" t="s">
        <v>185</v>
      </c>
      <c r="F61" s="62" t="s">
        <v>116</v>
      </c>
      <c r="G61" s="62">
        <v>2</v>
      </c>
      <c r="H61" s="62">
        <v>1</v>
      </c>
      <c r="I61" s="62">
        <v>1</v>
      </c>
      <c r="J61" s="85"/>
      <c r="K61" s="85"/>
      <c r="L61" s="85"/>
      <c r="M61" s="85"/>
    </row>
    <row r="62" spans="1:13" ht="51" x14ac:dyDescent="0.25">
      <c r="A62" s="60" t="s">
        <v>186</v>
      </c>
      <c r="B62" s="92">
        <v>508186.65000000008</v>
      </c>
      <c r="C62" s="62" t="s">
        <v>14</v>
      </c>
      <c r="D62" s="62" t="s">
        <v>187</v>
      </c>
      <c r="E62" s="62" t="s">
        <v>188</v>
      </c>
      <c r="F62" s="62" t="s">
        <v>83</v>
      </c>
      <c r="G62" s="62">
        <v>197.06093460988126</v>
      </c>
      <c r="H62" s="62">
        <v>2</v>
      </c>
      <c r="I62" s="62">
        <v>4</v>
      </c>
      <c r="J62" s="85"/>
      <c r="K62" s="85"/>
      <c r="L62" s="85"/>
      <c r="M62" s="85"/>
    </row>
    <row r="63" spans="1:13" ht="38.25" x14ac:dyDescent="0.25">
      <c r="A63" s="60" t="s">
        <v>189</v>
      </c>
      <c r="B63" s="92">
        <v>631813.35</v>
      </c>
      <c r="C63" s="62" t="s">
        <v>14</v>
      </c>
      <c r="D63" s="62" t="s">
        <v>187</v>
      </c>
      <c r="E63" s="62" t="s">
        <v>190</v>
      </c>
      <c r="F63" s="62" t="s">
        <v>83</v>
      </c>
      <c r="G63" s="62">
        <v>245</v>
      </c>
      <c r="H63" s="62">
        <v>3</v>
      </c>
      <c r="I63" s="62">
        <v>4</v>
      </c>
      <c r="J63" s="85"/>
      <c r="K63" s="85"/>
      <c r="L63" s="85"/>
      <c r="M63" s="85"/>
    </row>
    <row r="64" spans="1:13" ht="51" x14ac:dyDescent="0.25">
      <c r="A64" s="60" t="s">
        <v>191</v>
      </c>
      <c r="B64" s="92">
        <v>638963.79999999993</v>
      </c>
      <c r="C64" s="62" t="s">
        <v>14</v>
      </c>
      <c r="D64" s="62" t="s">
        <v>192</v>
      </c>
      <c r="E64" s="62" t="s">
        <v>193</v>
      </c>
      <c r="F64" s="62" t="s">
        <v>83</v>
      </c>
      <c r="G64" s="62">
        <v>247.77274965779054</v>
      </c>
      <c r="H64" s="62">
        <v>3</v>
      </c>
      <c r="I64" s="62">
        <v>5</v>
      </c>
      <c r="J64" s="85"/>
      <c r="K64" s="85"/>
      <c r="L64" s="85"/>
      <c r="M64" s="85"/>
    </row>
    <row r="65" spans="1:13" ht="51" x14ac:dyDescent="0.25">
      <c r="A65" s="60" t="s">
        <v>194</v>
      </c>
      <c r="B65" s="92">
        <v>361036.2</v>
      </c>
      <c r="C65" s="62" t="s">
        <v>14</v>
      </c>
      <c r="D65" s="62" t="s">
        <v>192</v>
      </c>
      <c r="E65" s="62" t="s">
        <v>101</v>
      </c>
      <c r="F65" s="62" t="s">
        <v>83</v>
      </c>
      <c r="G65" s="62">
        <v>140</v>
      </c>
      <c r="H65" s="62">
        <v>2</v>
      </c>
      <c r="I65" s="62">
        <v>2</v>
      </c>
      <c r="J65" s="85"/>
      <c r="K65" s="85"/>
      <c r="L65" s="85"/>
      <c r="M65" s="85"/>
    </row>
    <row r="66" spans="1:13" ht="63.75" x14ac:dyDescent="0.25">
      <c r="A66" s="60" t="s">
        <v>195</v>
      </c>
      <c r="B66" s="92">
        <v>156438.14000000016</v>
      </c>
      <c r="C66" s="62" t="s">
        <v>14</v>
      </c>
      <c r="D66" s="62" t="s">
        <v>29</v>
      </c>
      <c r="E66" s="62" t="s">
        <v>196</v>
      </c>
      <c r="F66" s="62" t="s">
        <v>83</v>
      </c>
      <c r="G66" s="62">
        <v>60.662447699150448</v>
      </c>
      <c r="H66" s="62">
        <v>1</v>
      </c>
      <c r="I66" s="62">
        <v>1</v>
      </c>
      <c r="J66" s="85"/>
      <c r="K66" s="85"/>
      <c r="L66" s="85"/>
      <c r="M66" s="85"/>
    </row>
    <row r="67" spans="1:13" ht="51" x14ac:dyDescent="0.25">
      <c r="A67" s="60" t="s">
        <v>197</v>
      </c>
      <c r="B67" s="92">
        <v>180518.1</v>
      </c>
      <c r="C67" s="62" t="s">
        <v>14</v>
      </c>
      <c r="D67" s="62" t="s">
        <v>29</v>
      </c>
      <c r="E67" s="62" t="s">
        <v>198</v>
      </c>
      <c r="F67" s="62" t="s">
        <v>83</v>
      </c>
      <c r="G67" s="62">
        <v>70</v>
      </c>
      <c r="H67" s="62">
        <v>1</v>
      </c>
      <c r="I67" s="62">
        <v>1</v>
      </c>
      <c r="J67" s="85"/>
      <c r="K67" s="85"/>
      <c r="L67" s="85"/>
      <c r="M67" s="85"/>
    </row>
    <row r="68" spans="1:13" ht="51" x14ac:dyDescent="0.25">
      <c r="A68" s="60" t="s">
        <v>199</v>
      </c>
      <c r="B68" s="92">
        <v>180518.1</v>
      </c>
      <c r="C68" s="62" t="s">
        <v>14</v>
      </c>
      <c r="D68" s="62" t="s">
        <v>29</v>
      </c>
      <c r="E68" s="62" t="s">
        <v>200</v>
      </c>
      <c r="F68" s="62" t="s">
        <v>83</v>
      </c>
      <c r="G68" s="62">
        <v>70</v>
      </c>
      <c r="H68" s="62">
        <v>1</v>
      </c>
      <c r="I68" s="62">
        <v>1</v>
      </c>
      <c r="J68" s="85"/>
      <c r="K68" s="85"/>
      <c r="L68" s="85"/>
      <c r="M68" s="85"/>
    </row>
    <row r="69" spans="1:13" ht="63.75" x14ac:dyDescent="0.25">
      <c r="A69" s="60" t="s">
        <v>201</v>
      </c>
      <c r="B69" s="92">
        <v>180518.1</v>
      </c>
      <c r="C69" s="62" t="s">
        <v>14</v>
      </c>
      <c r="D69" s="62" t="s">
        <v>29</v>
      </c>
      <c r="E69" s="62" t="s">
        <v>202</v>
      </c>
      <c r="F69" s="62" t="s">
        <v>83</v>
      </c>
      <c r="G69" s="62">
        <v>70</v>
      </c>
      <c r="H69" s="62">
        <v>1</v>
      </c>
      <c r="I69" s="62">
        <v>1</v>
      </c>
      <c r="J69" s="85"/>
      <c r="K69" s="85"/>
      <c r="L69" s="85"/>
      <c r="M69" s="85"/>
    </row>
    <row r="70" spans="1:13" ht="51" x14ac:dyDescent="0.25">
      <c r="A70" s="60" t="s">
        <v>203</v>
      </c>
      <c r="B70" s="92">
        <v>442007.56</v>
      </c>
      <c r="C70" s="62" t="s">
        <v>14</v>
      </c>
      <c r="D70" s="62" t="s">
        <v>29</v>
      </c>
      <c r="E70" s="62" t="s">
        <v>196</v>
      </c>
      <c r="F70" s="62" t="s">
        <v>116</v>
      </c>
      <c r="G70" s="62">
        <v>4</v>
      </c>
      <c r="H70" s="62">
        <v>2</v>
      </c>
      <c r="I70" s="62">
        <v>2</v>
      </c>
      <c r="J70" s="85"/>
      <c r="K70" s="85"/>
      <c r="L70" s="85"/>
      <c r="M70" s="85"/>
    </row>
    <row r="71" spans="1:13" ht="51" x14ac:dyDescent="0.25">
      <c r="A71" s="60" t="s">
        <v>204</v>
      </c>
      <c r="B71" s="92">
        <v>504074.85</v>
      </c>
      <c r="C71" s="62" t="s">
        <v>14</v>
      </c>
      <c r="D71" s="62" t="s">
        <v>27</v>
      </c>
      <c r="E71" s="62" t="s">
        <v>205</v>
      </c>
      <c r="F71" s="62" t="s">
        <v>83</v>
      </c>
      <c r="G71" s="62">
        <v>140</v>
      </c>
      <c r="H71" s="62">
        <v>2</v>
      </c>
      <c r="I71" s="62">
        <v>2</v>
      </c>
      <c r="J71" s="85"/>
      <c r="K71" s="85"/>
      <c r="L71" s="85"/>
      <c r="M71" s="85"/>
    </row>
    <row r="72" spans="1:13" ht="51" x14ac:dyDescent="0.25">
      <c r="A72" s="60" t="s">
        <v>206</v>
      </c>
      <c r="B72" s="92">
        <v>451295.25</v>
      </c>
      <c r="C72" s="62" t="s">
        <v>14</v>
      </c>
      <c r="D72" s="62" t="s">
        <v>27</v>
      </c>
      <c r="E72" s="62" t="s">
        <v>207</v>
      </c>
      <c r="F72" s="62" t="s">
        <v>83</v>
      </c>
      <c r="G72" s="62">
        <v>140</v>
      </c>
      <c r="H72" s="62">
        <v>2</v>
      </c>
      <c r="I72" s="62">
        <v>2</v>
      </c>
      <c r="J72" s="85"/>
      <c r="K72" s="85"/>
      <c r="L72" s="85"/>
      <c r="M72" s="85"/>
    </row>
    <row r="73" spans="1:13" ht="51" x14ac:dyDescent="0.25">
      <c r="A73" s="60" t="s">
        <v>208</v>
      </c>
      <c r="B73" s="92">
        <v>451295.25</v>
      </c>
      <c r="C73" s="62" t="s">
        <v>14</v>
      </c>
      <c r="D73" s="62" t="s">
        <v>27</v>
      </c>
      <c r="E73" s="62" t="s">
        <v>209</v>
      </c>
      <c r="F73" s="62" t="s">
        <v>83</v>
      </c>
      <c r="G73" s="62">
        <v>140</v>
      </c>
      <c r="H73" s="62">
        <v>2</v>
      </c>
      <c r="I73" s="62">
        <v>2</v>
      </c>
      <c r="J73" s="85"/>
      <c r="K73" s="85"/>
      <c r="L73" s="85"/>
      <c r="M73" s="85"/>
    </row>
    <row r="74" spans="1:13" ht="51" x14ac:dyDescent="0.25">
      <c r="A74" s="60" t="s">
        <v>210</v>
      </c>
      <c r="B74" s="92">
        <v>451295.25</v>
      </c>
      <c r="C74" s="62" t="s">
        <v>14</v>
      </c>
      <c r="D74" s="62" t="s">
        <v>27</v>
      </c>
      <c r="E74" s="62" t="s">
        <v>211</v>
      </c>
      <c r="F74" s="62" t="s">
        <v>116</v>
      </c>
      <c r="G74" s="62">
        <v>6</v>
      </c>
      <c r="H74" s="62">
        <v>2</v>
      </c>
      <c r="I74" s="62">
        <v>4</v>
      </c>
      <c r="J74" s="85"/>
      <c r="K74" s="85"/>
      <c r="L74" s="85"/>
      <c r="M74" s="85"/>
    </row>
    <row r="75" spans="1:13" ht="63.75" x14ac:dyDescent="0.25">
      <c r="A75" s="60" t="s">
        <v>212</v>
      </c>
      <c r="B75" s="92">
        <v>451295.25</v>
      </c>
      <c r="C75" s="62" t="s">
        <v>14</v>
      </c>
      <c r="D75" s="62" t="s">
        <v>27</v>
      </c>
      <c r="E75" s="62" t="s">
        <v>213</v>
      </c>
      <c r="F75" s="62" t="s">
        <v>116</v>
      </c>
      <c r="G75" s="62">
        <v>6</v>
      </c>
      <c r="H75" s="62">
        <v>2</v>
      </c>
      <c r="I75" s="62">
        <v>4</v>
      </c>
      <c r="J75" s="85"/>
      <c r="K75" s="85"/>
      <c r="L75" s="85"/>
      <c r="M75" s="85"/>
    </row>
    <row r="76" spans="1:13" ht="51" x14ac:dyDescent="0.25">
      <c r="A76" s="60" t="s">
        <v>214</v>
      </c>
      <c r="B76" s="92">
        <v>451295.25</v>
      </c>
      <c r="C76" s="62" t="s">
        <v>14</v>
      </c>
      <c r="D76" s="62" t="s">
        <v>27</v>
      </c>
      <c r="E76" s="62" t="s">
        <v>215</v>
      </c>
      <c r="F76" s="62" t="s">
        <v>83</v>
      </c>
      <c r="G76" s="62">
        <v>140</v>
      </c>
      <c r="H76" s="62">
        <v>2</v>
      </c>
      <c r="I76" s="62">
        <v>2</v>
      </c>
      <c r="J76" s="85"/>
      <c r="K76" s="85"/>
      <c r="L76" s="85"/>
      <c r="M76" s="85"/>
    </row>
    <row r="77" spans="1:13" ht="51" x14ac:dyDescent="0.25">
      <c r="A77" s="60" t="s">
        <v>216</v>
      </c>
      <c r="B77" s="92">
        <v>451295.25</v>
      </c>
      <c r="C77" s="62" t="s">
        <v>14</v>
      </c>
      <c r="D77" s="62" t="s">
        <v>27</v>
      </c>
      <c r="E77" s="62" t="s">
        <v>217</v>
      </c>
      <c r="F77" s="62" t="s">
        <v>116</v>
      </c>
      <c r="G77" s="62">
        <v>6</v>
      </c>
      <c r="H77" s="62">
        <v>2</v>
      </c>
      <c r="I77" s="62">
        <v>4</v>
      </c>
      <c r="J77" s="85"/>
      <c r="K77" s="85"/>
      <c r="L77" s="85"/>
      <c r="M77" s="85"/>
    </row>
    <row r="78" spans="1:13" ht="51" x14ac:dyDescent="0.25">
      <c r="A78" s="60" t="s">
        <v>218</v>
      </c>
      <c r="B78" s="92">
        <v>451295.25</v>
      </c>
      <c r="C78" s="62" t="s">
        <v>14</v>
      </c>
      <c r="D78" s="62" t="s">
        <v>27</v>
      </c>
      <c r="E78" s="62" t="s">
        <v>219</v>
      </c>
      <c r="F78" s="62" t="s">
        <v>83</v>
      </c>
      <c r="G78" s="62">
        <v>195.47</v>
      </c>
      <c r="H78" s="62">
        <v>2</v>
      </c>
      <c r="I78" s="62">
        <v>4</v>
      </c>
      <c r="J78" s="85"/>
      <c r="K78" s="85"/>
      <c r="L78" s="85"/>
      <c r="M78" s="85"/>
    </row>
    <row r="79" spans="1:13" ht="51" x14ac:dyDescent="0.25">
      <c r="A79" s="60" t="s">
        <v>220</v>
      </c>
      <c r="B79" s="92">
        <v>451295.25</v>
      </c>
      <c r="C79" s="62" t="s">
        <v>14</v>
      </c>
      <c r="D79" s="62" t="s">
        <v>27</v>
      </c>
      <c r="E79" s="62" t="s">
        <v>221</v>
      </c>
      <c r="F79" s="62" t="s">
        <v>83</v>
      </c>
      <c r="G79" s="62">
        <v>175</v>
      </c>
      <c r="H79" s="62">
        <v>2</v>
      </c>
      <c r="I79" s="62">
        <v>3</v>
      </c>
      <c r="J79" s="85"/>
      <c r="K79" s="85"/>
      <c r="L79" s="85"/>
      <c r="M79" s="85"/>
    </row>
    <row r="80" spans="1:13" ht="51" x14ac:dyDescent="0.25">
      <c r="A80" s="60" t="s">
        <v>222</v>
      </c>
      <c r="B80" s="92">
        <v>451295.25</v>
      </c>
      <c r="C80" s="62" t="s">
        <v>14</v>
      </c>
      <c r="D80" s="62" t="s">
        <v>27</v>
      </c>
      <c r="E80" s="62" t="s">
        <v>223</v>
      </c>
      <c r="F80" s="62" t="s">
        <v>83</v>
      </c>
      <c r="G80" s="62">
        <v>175</v>
      </c>
      <c r="H80" s="62">
        <v>2</v>
      </c>
      <c r="I80" s="62">
        <v>3</v>
      </c>
      <c r="J80" s="85"/>
      <c r="K80" s="85"/>
      <c r="L80" s="85"/>
      <c r="M80" s="85"/>
    </row>
    <row r="81" spans="1:13" ht="51" x14ac:dyDescent="0.25">
      <c r="A81" s="60" t="s">
        <v>224</v>
      </c>
      <c r="B81" s="92">
        <v>451295.25</v>
      </c>
      <c r="C81" s="62" t="s">
        <v>14</v>
      </c>
      <c r="D81" s="62" t="s">
        <v>27</v>
      </c>
      <c r="E81" s="62" t="s">
        <v>225</v>
      </c>
      <c r="F81" s="62" t="s">
        <v>83</v>
      </c>
      <c r="G81" s="62">
        <v>175</v>
      </c>
      <c r="H81" s="62">
        <v>2</v>
      </c>
      <c r="I81" s="62">
        <v>3</v>
      </c>
      <c r="J81" s="85"/>
      <c r="K81" s="85"/>
      <c r="L81" s="85"/>
      <c r="M81" s="85"/>
    </row>
    <row r="82" spans="1:13" ht="51" x14ac:dyDescent="0.25">
      <c r="A82" s="60" t="s">
        <v>226</v>
      </c>
      <c r="B82" s="92">
        <v>451295.25</v>
      </c>
      <c r="C82" s="62" t="s">
        <v>14</v>
      </c>
      <c r="D82" s="62" t="s">
        <v>27</v>
      </c>
      <c r="E82" s="62" t="s">
        <v>227</v>
      </c>
      <c r="F82" s="62" t="s">
        <v>83</v>
      </c>
      <c r="G82" s="62">
        <v>175</v>
      </c>
      <c r="H82" s="62">
        <v>2</v>
      </c>
      <c r="I82" s="62">
        <v>3</v>
      </c>
      <c r="J82" s="85"/>
      <c r="K82" s="85"/>
      <c r="L82" s="85"/>
      <c r="M82" s="85"/>
    </row>
    <row r="83" spans="1:13" ht="51" x14ac:dyDescent="0.25">
      <c r="A83" s="60" t="s">
        <v>228</v>
      </c>
      <c r="B83" s="92">
        <v>361036.2</v>
      </c>
      <c r="C83" s="62" t="s">
        <v>14</v>
      </c>
      <c r="D83" s="62" t="s">
        <v>27</v>
      </c>
      <c r="E83" s="62" t="s">
        <v>229</v>
      </c>
      <c r="F83" s="62" t="s">
        <v>83</v>
      </c>
      <c r="G83" s="62">
        <v>175</v>
      </c>
      <c r="H83" s="62">
        <v>2</v>
      </c>
      <c r="I83" s="62">
        <v>3</v>
      </c>
      <c r="J83" s="85"/>
      <c r="K83" s="85"/>
      <c r="L83" s="85"/>
      <c r="M83" s="85"/>
    </row>
    <row r="84" spans="1:13" ht="51" x14ac:dyDescent="0.25">
      <c r="A84" s="60" t="s">
        <v>230</v>
      </c>
      <c r="B84" s="92">
        <v>361036.2</v>
      </c>
      <c r="C84" s="62" t="s">
        <v>14</v>
      </c>
      <c r="D84" s="62" t="s">
        <v>27</v>
      </c>
      <c r="E84" s="62" t="s">
        <v>231</v>
      </c>
      <c r="F84" s="62" t="s">
        <v>83</v>
      </c>
      <c r="G84" s="62">
        <v>175</v>
      </c>
      <c r="H84" s="62">
        <v>2</v>
      </c>
      <c r="I84" s="62">
        <v>3</v>
      </c>
      <c r="J84" s="85"/>
      <c r="K84" s="85"/>
      <c r="L84" s="85"/>
      <c r="M84" s="85"/>
    </row>
    <row r="85" spans="1:13" ht="51" x14ac:dyDescent="0.25">
      <c r="A85" s="60" t="s">
        <v>232</v>
      </c>
      <c r="B85" s="92">
        <v>361036.2</v>
      </c>
      <c r="C85" s="62" t="s">
        <v>14</v>
      </c>
      <c r="D85" s="62" t="s">
        <v>27</v>
      </c>
      <c r="E85" s="62" t="s">
        <v>233</v>
      </c>
      <c r="F85" s="62" t="s">
        <v>83</v>
      </c>
      <c r="G85" s="62">
        <v>175</v>
      </c>
      <c r="H85" s="62">
        <v>2</v>
      </c>
      <c r="I85" s="62">
        <v>3</v>
      </c>
      <c r="J85" s="85"/>
      <c r="K85" s="85"/>
      <c r="L85" s="85"/>
      <c r="M85" s="85"/>
    </row>
    <row r="86" spans="1:13" ht="51" x14ac:dyDescent="0.25">
      <c r="A86" s="60" t="s">
        <v>234</v>
      </c>
      <c r="B86" s="92">
        <v>361036.2</v>
      </c>
      <c r="C86" s="62" t="s">
        <v>14</v>
      </c>
      <c r="D86" s="62" t="s">
        <v>27</v>
      </c>
      <c r="E86" s="62" t="s">
        <v>235</v>
      </c>
      <c r="F86" s="62" t="s">
        <v>83</v>
      </c>
      <c r="G86" s="62">
        <v>175</v>
      </c>
      <c r="H86" s="62">
        <v>2</v>
      </c>
      <c r="I86" s="62">
        <v>3</v>
      </c>
      <c r="J86" s="85"/>
      <c r="K86" s="85"/>
      <c r="L86" s="85"/>
      <c r="M86" s="85"/>
    </row>
    <row r="87" spans="1:13" ht="51" x14ac:dyDescent="0.25">
      <c r="A87" s="60" t="s">
        <v>236</v>
      </c>
      <c r="B87" s="92">
        <v>361036.2</v>
      </c>
      <c r="C87" s="62" t="s">
        <v>14</v>
      </c>
      <c r="D87" s="62" t="s">
        <v>27</v>
      </c>
      <c r="E87" s="62" t="s">
        <v>237</v>
      </c>
      <c r="F87" s="62" t="s">
        <v>83</v>
      </c>
      <c r="G87" s="62">
        <v>175</v>
      </c>
      <c r="H87" s="62">
        <v>2</v>
      </c>
      <c r="I87" s="62">
        <v>3</v>
      </c>
      <c r="J87" s="85"/>
      <c r="K87" s="85"/>
      <c r="L87" s="85"/>
      <c r="M87" s="85"/>
    </row>
    <row r="88" spans="1:13" ht="51" x14ac:dyDescent="0.25">
      <c r="A88" s="60" t="s">
        <v>238</v>
      </c>
      <c r="B88" s="92">
        <v>361036.2</v>
      </c>
      <c r="C88" s="62" t="s">
        <v>14</v>
      </c>
      <c r="D88" s="62" t="s">
        <v>27</v>
      </c>
      <c r="E88" s="62" t="s">
        <v>239</v>
      </c>
      <c r="F88" s="62" t="s">
        <v>83</v>
      </c>
      <c r="G88" s="62">
        <v>175</v>
      </c>
      <c r="H88" s="62">
        <v>2</v>
      </c>
      <c r="I88" s="62">
        <v>3</v>
      </c>
      <c r="J88" s="85"/>
      <c r="K88" s="85"/>
      <c r="L88" s="85"/>
      <c r="M88" s="85"/>
    </row>
    <row r="89" spans="1:13" ht="51" x14ac:dyDescent="0.25">
      <c r="A89" s="60" t="s">
        <v>240</v>
      </c>
      <c r="B89" s="92">
        <v>663011.34</v>
      </c>
      <c r="C89" s="62" t="s">
        <v>14</v>
      </c>
      <c r="D89" s="62" t="s">
        <v>27</v>
      </c>
      <c r="E89" s="62" t="s">
        <v>209</v>
      </c>
      <c r="F89" s="62" t="s">
        <v>83</v>
      </c>
      <c r="G89" s="62">
        <v>175</v>
      </c>
      <c r="H89" s="62">
        <v>2</v>
      </c>
      <c r="I89" s="62">
        <v>3</v>
      </c>
      <c r="J89" s="85"/>
      <c r="K89" s="85"/>
      <c r="L89" s="85"/>
      <c r="M89" s="85"/>
    </row>
    <row r="90" spans="1:13" ht="51" x14ac:dyDescent="0.25">
      <c r="A90" s="60" t="s">
        <v>241</v>
      </c>
      <c r="B90" s="92">
        <v>663011.34</v>
      </c>
      <c r="C90" s="62" t="s">
        <v>14</v>
      </c>
      <c r="D90" s="62" t="s">
        <v>27</v>
      </c>
      <c r="E90" s="62" t="s">
        <v>219</v>
      </c>
      <c r="F90" s="62" t="s">
        <v>83</v>
      </c>
      <c r="G90" s="62">
        <v>140</v>
      </c>
      <c r="H90" s="62">
        <v>2</v>
      </c>
      <c r="I90" s="62">
        <v>2</v>
      </c>
      <c r="J90" s="85"/>
      <c r="K90" s="85"/>
      <c r="L90" s="85"/>
      <c r="M90" s="85"/>
    </row>
    <row r="91" spans="1:13" ht="51" x14ac:dyDescent="0.25">
      <c r="A91" s="60" t="s">
        <v>242</v>
      </c>
      <c r="B91" s="92">
        <v>663011.34</v>
      </c>
      <c r="C91" s="62" t="s">
        <v>14</v>
      </c>
      <c r="D91" s="62" t="s">
        <v>27</v>
      </c>
      <c r="E91" s="62" t="s">
        <v>243</v>
      </c>
      <c r="F91" s="62" t="s">
        <v>83</v>
      </c>
      <c r="G91" s="62">
        <v>140</v>
      </c>
      <c r="H91" s="62">
        <v>2</v>
      </c>
      <c r="I91" s="62">
        <v>2</v>
      </c>
      <c r="J91" s="85"/>
      <c r="K91" s="85"/>
      <c r="L91" s="85"/>
      <c r="M91" s="85"/>
    </row>
    <row r="92" spans="1:13" ht="51" x14ac:dyDescent="0.25">
      <c r="A92" s="60" t="s">
        <v>244</v>
      </c>
      <c r="B92" s="92">
        <v>663011.34</v>
      </c>
      <c r="C92" s="62" t="s">
        <v>14</v>
      </c>
      <c r="D92" s="62" t="s">
        <v>27</v>
      </c>
      <c r="E92" s="62" t="s">
        <v>215</v>
      </c>
      <c r="F92" s="62" t="s">
        <v>116</v>
      </c>
      <c r="G92" s="62">
        <v>6</v>
      </c>
      <c r="H92" s="62">
        <v>2</v>
      </c>
      <c r="I92" s="62">
        <v>4</v>
      </c>
      <c r="J92" s="85"/>
      <c r="K92" s="85"/>
      <c r="L92" s="85"/>
      <c r="M92" s="85"/>
    </row>
    <row r="93" spans="1:13" ht="63.75" x14ac:dyDescent="0.25">
      <c r="A93" s="60" t="s">
        <v>245</v>
      </c>
      <c r="B93" s="92">
        <v>442007.56</v>
      </c>
      <c r="C93" s="62" t="s">
        <v>14</v>
      </c>
      <c r="D93" s="62" t="s">
        <v>27</v>
      </c>
      <c r="E93" s="62" t="s">
        <v>217</v>
      </c>
      <c r="F93" s="62" t="s">
        <v>116</v>
      </c>
      <c r="G93" s="62">
        <v>4</v>
      </c>
      <c r="H93" s="62">
        <v>2</v>
      </c>
      <c r="I93" s="62">
        <v>2</v>
      </c>
      <c r="J93" s="85"/>
      <c r="K93" s="85"/>
      <c r="L93" s="85"/>
      <c r="M93" s="85"/>
    </row>
    <row r="94" spans="1:13" ht="63.75" x14ac:dyDescent="0.25">
      <c r="A94" s="60" t="s">
        <v>246</v>
      </c>
      <c r="B94" s="92">
        <v>442007.56</v>
      </c>
      <c r="C94" s="62" t="s">
        <v>14</v>
      </c>
      <c r="D94" s="62" t="s">
        <v>27</v>
      </c>
      <c r="E94" s="62" t="s">
        <v>221</v>
      </c>
      <c r="F94" s="62" t="s">
        <v>116</v>
      </c>
      <c r="G94" s="62">
        <v>4</v>
      </c>
      <c r="H94" s="62">
        <v>2</v>
      </c>
      <c r="I94" s="62">
        <v>2</v>
      </c>
      <c r="J94" s="85"/>
      <c r="K94" s="85"/>
      <c r="L94" s="85"/>
      <c r="M94" s="85"/>
    </row>
    <row r="95" spans="1:13" ht="63.75" x14ac:dyDescent="0.25">
      <c r="A95" s="60" t="s">
        <v>247</v>
      </c>
      <c r="B95" s="92">
        <v>442007.56</v>
      </c>
      <c r="C95" s="62" t="s">
        <v>14</v>
      </c>
      <c r="D95" s="62" t="s">
        <v>27</v>
      </c>
      <c r="E95" s="62" t="s">
        <v>207</v>
      </c>
      <c r="F95" s="62" t="s">
        <v>116</v>
      </c>
      <c r="G95" s="62">
        <v>4</v>
      </c>
      <c r="H95" s="62">
        <v>2</v>
      </c>
      <c r="I95" s="62">
        <v>2</v>
      </c>
      <c r="J95" s="85"/>
      <c r="K95" s="85"/>
      <c r="L95" s="85"/>
      <c r="M95" s="85"/>
    </row>
    <row r="96" spans="1:13" ht="63.75" x14ac:dyDescent="0.25">
      <c r="A96" s="60" t="s">
        <v>248</v>
      </c>
      <c r="B96" s="92">
        <v>442007.56</v>
      </c>
      <c r="C96" s="62" t="s">
        <v>14</v>
      </c>
      <c r="D96" s="62" t="s">
        <v>27</v>
      </c>
      <c r="E96" s="62" t="s">
        <v>205</v>
      </c>
      <c r="F96" s="62" t="s">
        <v>116</v>
      </c>
      <c r="G96" s="62">
        <v>4</v>
      </c>
      <c r="H96" s="62">
        <v>2</v>
      </c>
      <c r="I96" s="62">
        <v>2</v>
      </c>
      <c r="J96" s="85"/>
      <c r="K96" s="85"/>
      <c r="L96" s="85"/>
      <c r="M96" s="85"/>
    </row>
    <row r="97" spans="1:13" ht="51" x14ac:dyDescent="0.25">
      <c r="A97" s="60" t="s">
        <v>249</v>
      </c>
      <c r="B97" s="92">
        <v>194538.46</v>
      </c>
      <c r="C97" s="62" t="s">
        <v>14</v>
      </c>
      <c r="D97" s="62" t="s">
        <v>27</v>
      </c>
      <c r="E97" s="62" t="s">
        <v>250</v>
      </c>
      <c r="F97" s="62" t="s">
        <v>116</v>
      </c>
      <c r="G97" s="62">
        <v>2</v>
      </c>
      <c r="H97" s="62">
        <v>1</v>
      </c>
      <c r="I97" s="62">
        <v>1</v>
      </c>
      <c r="J97" s="85"/>
      <c r="K97" s="85"/>
      <c r="L97" s="85"/>
      <c r="M97" s="85"/>
    </row>
    <row r="98" spans="1:13" ht="63.75" x14ac:dyDescent="0.25">
      <c r="A98" s="60" t="s">
        <v>251</v>
      </c>
      <c r="B98" s="92">
        <v>194538.46</v>
      </c>
      <c r="C98" s="62" t="s">
        <v>14</v>
      </c>
      <c r="D98" s="62" t="s">
        <v>27</v>
      </c>
      <c r="E98" s="62" t="s">
        <v>231</v>
      </c>
      <c r="F98" s="62" t="s">
        <v>116</v>
      </c>
      <c r="G98" s="62">
        <v>2</v>
      </c>
      <c r="H98" s="62">
        <v>1</v>
      </c>
      <c r="I98" s="62">
        <v>1</v>
      </c>
      <c r="J98" s="85"/>
      <c r="K98" s="85"/>
      <c r="L98" s="85"/>
      <c r="M98" s="85"/>
    </row>
    <row r="99" spans="1:13" ht="63.75" x14ac:dyDescent="0.25">
      <c r="A99" s="60" t="s">
        <v>252</v>
      </c>
      <c r="B99" s="92">
        <v>194538.46</v>
      </c>
      <c r="C99" s="62" t="s">
        <v>14</v>
      </c>
      <c r="D99" s="62" t="s">
        <v>27</v>
      </c>
      <c r="E99" s="62" t="s">
        <v>253</v>
      </c>
      <c r="F99" s="62" t="s">
        <v>116</v>
      </c>
      <c r="G99" s="62">
        <v>2</v>
      </c>
      <c r="H99" s="62">
        <v>1</v>
      </c>
      <c r="I99" s="62">
        <v>1</v>
      </c>
      <c r="J99" s="85"/>
      <c r="K99" s="85"/>
      <c r="L99" s="85"/>
      <c r="M99" s="85"/>
    </row>
    <row r="100" spans="1:13" ht="51" x14ac:dyDescent="0.25">
      <c r="A100" s="60" t="s">
        <v>254</v>
      </c>
      <c r="B100" s="92">
        <v>194538.46</v>
      </c>
      <c r="C100" s="62" t="s">
        <v>14</v>
      </c>
      <c r="D100" s="62" t="s">
        <v>27</v>
      </c>
      <c r="E100" s="62" t="s">
        <v>213</v>
      </c>
      <c r="F100" s="62" t="s">
        <v>116</v>
      </c>
      <c r="G100" s="62">
        <v>2</v>
      </c>
      <c r="H100" s="62">
        <v>1</v>
      </c>
      <c r="I100" s="62">
        <v>1</v>
      </c>
      <c r="J100" s="85"/>
      <c r="K100" s="85"/>
      <c r="L100" s="85"/>
      <c r="M100" s="85"/>
    </row>
    <row r="101" spans="1:13" ht="51" x14ac:dyDescent="0.25">
      <c r="A101" s="60" t="s">
        <v>255</v>
      </c>
      <c r="B101" s="92">
        <v>194538.46</v>
      </c>
      <c r="C101" s="62" t="s">
        <v>14</v>
      </c>
      <c r="D101" s="62" t="s">
        <v>27</v>
      </c>
      <c r="E101" s="62" t="s">
        <v>215</v>
      </c>
      <c r="F101" s="62" t="s">
        <v>116</v>
      </c>
      <c r="G101" s="62">
        <v>2</v>
      </c>
      <c r="H101" s="62">
        <v>1</v>
      </c>
      <c r="I101" s="62">
        <v>1</v>
      </c>
      <c r="J101" s="85"/>
      <c r="K101" s="85"/>
      <c r="L101" s="85"/>
      <c r="M101" s="85"/>
    </row>
    <row r="102" spans="1:13" ht="63.75" x14ac:dyDescent="0.25">
      <c r="A102" s="60" t="s">
        <v>256</v>
      </c>
      <c r="B102" s="92">
        <v>194538.46</v>
      </c>
      <c r="C102" s="62" t="s">
        <v>14</v>
      </c>
      <c r="D102" s="62" t="s">
        <v>27</v>
      </c>
      <c r="E102" s="62" t="s">
        <v>257</v>
      </c>
      <c r="F102" s="62" t="s">
        <v>116</v>
      </c>
      <c r="G102" s="62">
        <v>2</v>
      </c>
      <c r="H102" s="62">
        <v>1</v>
      </c>
      <c r="I102" s="62">
        <v>1</v>
      </c>
      <c r="J102" s="85"/>
      <c r="K102" s="85"/>
      <c r="L102" s="85"/>
      <c r="M102" s="85"/>
    </row>
    <row r="103" spans="1:13" ht="63.75" x14ac:dyDescent="0.25">
      <c r="A103" s="60" t="s">
        <v>258</v>
      </c>
      <c r="B103" s="92">
        <v>194538.46</v>
      </c>
      <c r="C103" s="62" t="s">
        <v>14</v>
      </c>
      <c r="D103" s="62" t="s">
        <v>27</v>
      </c>
      <c r="E103" s="62" t="s">
        <v>235</v>
      </c>
      <c r="F103" s="62" t="s">
        <v>116</v>
      </c>
      <c r="G103" s="62">
        <v>2</v>
      </c>
      <c r="H103" s="62">
        <v>1</v>
      </c>
      <c r="I103" s="62">
        <v>1</v>
      </c>
      <c r="J103" s="85"/>
      <c r="K103" s="85"/>
      <c r="L103" s="85"/>
      <c r="M103" s="85"/>
    </row>
    <row r="104" spans="1:13" ht="51" x14ac:dyDescent="0.25">
      <c r="A104" s="60" t="s">
        <v>259</v>
      </c>
      <c r="B104" s="92">
        <v>194538.46</v>
      </c>
      <c r="C104" s="62" t="s">
        <v>14</v>
      </c>
      <c r="D104" s="62" t="s">
        <v>27</v>
      </c>
      <c r="E104" s="62" t="s">
        <v>225</v>
      </c>
      <c r="F104" s="62" t="s">
        <v>116</v>
      </c>
      <c r="G104" s="62">
        <v>2</v>
      </c>
      <c r="H104" s="62">
        <v>1</v>
      </c>
      <c r="I104" s="62">
        <v>1</v>
      </c>
      <c r="J104" s="85"/>
      <c r="K104" s="85"/>
      <c r="L104" s="85"/>
      <c r="M104" s="85"/>
    </row>
    <row r="105" spans="1:13" ht="63.75" x14ac:dyDescent="0.25">
      <c r="A105" s="60" t="s">
        <v>260</v>
      </c>
      <c r="B105" s="92">
        <v>194538.46</v>
      </c>
      <c r="C105" s="62" t="s">
        <v>14</v>
      </c>
      <c r="D105" s="62" t="s">
        <v>27</v>
      </c>
      <c r="E105" s="62" t="s">
        <v>237</v>
      </c>
      <c r="F105" s="62" t="s">
        <v>116</v>
      </c>
      <c r="G105" s="62">
        <v>2</v>
      </c>
      <c r="H105" s="62">
        <v>1</v>
      </c>
      <c r="I105" s="62">
        <v>1</v>
      </c>
      <c r="J105" s="85"/>
      <c r="K105" s="85"/>
      <c r="L105" s="85"/>
      <c r="M105" s="85"/>
    </row>
    <row r="106" spans="1:13" ht="63.75" x14ac:dyDescent="0.25">
      <c r="A106" s="60" t="s">
        <v>261</v>
      </c>
      <c r="B106" s="92">
        <v>194538.46</v>
      </c>
      <c r="C106" s="62" t="s">
        <v>14</v>
      </c>
      <c r="D106" s="62" t="s">
        <v>27</v>
      </c>
      <c r="E106" s="62" t="s">
        <v>262</v>
      </c>
      <c r="F106" s="62" t="s">
        <v>116</v>
      </c>
      <c r="G106" s="62">
        <v>2</v>
      </c>
      <c r="H106" s="62">
        <v>1</v>
      </c>
      <c r="I106" s="62">
        <v>1</v>
      </c>
      <c r="J106" s="85"/>
      <c r="K106" s="85"/>
      <c r="L106" s="85"/>
      <c r="M106" s="85"/>
    </row>
    <row r="107" spans="1:13" ht="63.75" x14ac:dyDescent="0.25">
      <c r="A107" s="60" t="s">
        <v>263</v>
      </c>
      <c r="B107" s="92">
        <v>437668.55000000005</v>
      </c>
      <c r="C107" s="62" t="s">
        <v>14</v>
      </c>
      <c r="D107" s="62" t="s">
        <v>264</v>
      </c>
      <c r="E107" s="62" t="s">
        <v>265</v>
      </c>
      <c r="F107" s="62" t="s">
        <v>83</v>
      </c>
      <c r="G107" s="62">
        <v>169.71593707223821</v>
      </c>
      <c r="H107" s="62">
        <v>2</v>
      </c>
      <c r="I107" s="62">
        <v>3</v>
      </c>
      <c r="J107" s="85"/>
      <c r="K107" s="85"/>
      <c r="L107" s="85"/>
      <c r="M107" s="85"/>
    </row>
    <row r="108" spans="1:13" ht="51" x14ac:dyDescent="0.25">
      <c r="A108" s="60" t="s">
        <v>266</v>
      </c>
      <c r="B108" s="92">
        <v>451295.25</v>
      </c>
      <c r="C108" s="62" t="s">
        <v>14</v>
      </c>
      <c r="D108" s="62" t="s">
        <v>264</v>
      </c>
      <c r="E108" s="62" t="s">
        <v>267</v>
      </c>
      <c r="F108" s="62" t="s">
        <v>83</v>
      </c>
      <c r="G108" s="62">
        <v>175</v>
      </c>
      <c r="H108" s="62">
        <v>2</v>
      </c>
      <c r="I108" s="62">
        <v>3</v>
      </c>
      <c r="J108" s="85"/>
      <c r="K108" s="85"/>
      <c r="L108" s="85"/>
      <c r="M108" s="85"/>
    </row>
    <row r="109" spans="1:13" ht="51" x14ac:dyDescent="0.25">
      <c r="A109" s="60" t="s">
        <v>268</v>
      </c>
      <c r="B109" s="92">
        <v>361036.2</v>
      </c>
      <c r="C109" s="62" t="s">
        <v>14</v>
      </c>
      <c r="D109" s="62" t="s">
        <v>264</v>
      </c>
      <c r="E109" s="62" t="s">
        <v>269</v>
      </c>
      <c r="F109" s="62" t="s">
        <v>83</v>
      </c>
      <c r="G109" s="62">
        <v>140</v>
      </c>
      <c r="H109" s="62">
        <v>2</v>
      </c>
      <c r="I109" s="62">
        <v>2</v>
      </c>
      <c r="J109" s="85"/>
      <c r="K109" s="85"/>
      <c r="L109" s="85"/>
      <c r="M109" s="85"/>
    </row>
    <row r="110" spans="1:13" ht="51" x14ac:dyDescent="0.25">
      <c r="A110" s="60" t="s">
        <v>270</v>
      </c>
      <c r="B110" s="92">
        <v>706045.06</v>
      </c>
      <c r="C110" s="62" t="s">
        <v>14</v>
      </c>
      <c r="D110" s="62" t="s">
        <v>31</v>
      </c>
      <c r="E110" s="62" t="s">
        <v>271</v>
      </c>
      <c r="F110" s="62" t="s">
        <v>83</v>
      </c>
      <c r="G110" s="62">
        <v>273.78503429849934</v>
      </c>
      <c r="H110" s="62">
        <v>3</v>
      </c>
      <c r="I110" s="62">
        <v>5</v>
      </c>
      <c r="J110" s="85"/>
      <c r="K110" s="85"/>
      <c r="L110" s="85"/>
      <c r="M110" s="85"/>
    </row>
    <row r="111" spans="1:13" ht="63.75" x14ac:dyDescent="0.25">
      <c r="A111" s="60" t="s">
        <v>272</v>
      </c>
      <c r="B111" s="92">
        <v>631813.35</v>
      </c>
      <c r="C111" s="62" t="s">
        <v>14</v>
      </c>
      <c r="D111" s="62" t="s">
        <v>31</v>
      </c>
      <c r="E111" s="62" t="s">
        <v>273</v>
      </c>
      <c r="F111" s="62" t="s">
        <v>83</v>
      </c>
      <c r="G111" s="62">
        <v>245</v>
      </c>
      <c r="H111" s="62">
        <v>3</v>
      </c>
      <c r="I111" s="62">
        <v>4</v>
      </c>
      <c r="J111" s="85"/>
      <c r="K111" s="85"/>
      <c r="L111" s="85"/>
      <c r="M111" s="85"/>
    </row>
    <row r="112" spans="1:13" ht="63.75" x14ac:dyDescent="0.25">
      <c r="A112" s="60" t="s">
        <v>274</v>
      </c>
      <c r="B112" s="92">
        <v>541554.30000000005</v>
      </c>
      <c r="C112" s="62" t="s">
        <v>14</v>
      </c>
      <c r="D112" s="62" t="s">
        <v>31</v>
      </c>
      <c r="E112" s="62" t="s">
        <v>275</v>
      </c>
      <c r="F112" s="62" t="s">
        <v>83</v>
      </c>
      <c r="G112" s="62">
        <v>210</v>
      </c>
      <c r="H112" s="62">
        <v>2</v>
      </c>
      <c r="I112" s="62">
        <v>4</v>
      </c>
      <c r="J112" s="85"/>
      <c r="K112" s="85"/>
      <c r="L112" s="85"/>
      <c r="M112" s="85"/>
    </row>
    <row r="113" spans="1:13" ht="51" x14ac:dyDescent="0.25">
      <c r="A113" s="60" t="s">
        <v>276</v>
      </c>
      <c r="B113" s="92">
        <v>541554.30000000005</v>
      </c>
      <c r="C113" s="62" t="s">
        <v>14</v>
      </c>
      <c r="D113" s="62" t="s">
        <v>31</v>
      </c>
      <c r="E113" s="62" t="s">
        <v>277</v>
      </c>
      <c r="F113" s="62" t="s">
        <v>83</v>
      </c>
      <c r="G113" s="62">
        <v>210</v>
      </c>
      <c r="H113" s="62">
        <v>2</v>
      </c>
      <c r="I113" s="62">
        <v>4</v>
      </c>
      <c r="J113" s="85"/>
      <c r="K113" s="85"/>
      <c r="L113" s="85"/>
      <c r="M113" s="85"/>
    </row>
    <row r="114" spans="1:13" ht="51" x14ac:dyDescent="0.25">
      <c r="A114" s="60" t="s">
        <v>278</v>
      </c>
      <c r="B114" s="92">
        <v>541554.30000000005</v>
      </c>
      <c r="C114" s="62" t="s">
        <v>14</v>
      </c>
      <c r="D114" s="62" t="s">
        <v>31</v>
      </c>
      <c r="E114" s="62" t="s">
        <v>279</v>
      </c>
      <c r="F114" s="62" t="s">
        <v>83</v>
      </c>
      <c r="G114" s="62">
        <v>210</v>
      </c>
      <c r="H114" s="62">
        <v>2</v>
      </c>
      <c r="I114" s="62">
        <v>4</v>
      </c>
      <c r="J114" s="85"/>
      <c r="K114" s="85"/>
      <c r="L114" s="85"/>
      <c r="M114" s="85"/>
    </row>
    <row r="115" spans="1:13" ht="51" x14ac:dyDescent="0.25">
      <c r="A115" s="60" t="s">
        <v>280</v>
      </c>
      <c r="B115" s="92">
        <v>541554.30000000005</v>
      </c>
      <c r="C115" s="62" t="s">
        <v>14</v>
      </c>
      <c r="D115" s="62" t="s">
        <v>31</v>
      </c>
      <c r="E115" s="62" t="s">
        <v>281</v>
      </c>
      <c r="F115" s="62" t="s">
        <v>83</v>
      </c>
      <c r="G115" s="62">
        <v>210</v>
      </c>
      <c r="H115" s="62">
        <v>2</v>
      </c>
      <c r="I115" s="62">
        <v>4</v>
      </c>
      <c r="J115" s="85"/>
      <c r="K115" s="85"/>
      <c r="L115" s="85"/>
      <c r="M115" s="85"/>
    </row>
    <row r="116" spans="1:13" ht="63.75" x14ac:dyDescent="0.25">
      <c r="A116" s="60" t="s">
        <v>282</v>
      </c>
      <c r="B116" s="92">
        <v>631813.35</v>
      </c>
      <c r="C116" s="62" t="s">
        <v>14</v>
      </c>
      <c r="D116" s="62" t="s">
        <v>31</v>
      </c>
      <c r="E116" s="62" t="s">
        <v>283</v>
      </c>
      <c r="F116" s="62" t="s">
        <v>83</v>
      </c>
      <c r="G116" s="62">
        <v>245</v>
      </c>
      <c r="H116" s="62">
        <v>3</v>
      </c>
      <c r="I116" s="62">
        <v>4</v>
      </c>
      <c r="J116" s="85"/>
      <c r="K116" s="85"/>
      <c r="L116" s="85"/>
      <c r="M116" s="85"/>
    </row>
    <row r="117" spans="1:13" ht="51" x14ac:dyDescent="0.25">
      <c r="A117" s="60" t="s">
        <v>284</v>
      </c>
      <c r="B117" s="92">
        <v>631813.35</v>
      </c>
      <c r="C117" s="62" t="s">
        <v>14</v>
      </c>
      <c r="D117" s="62" t="s">
        <v>31</v>
      </c>
      <c r="E117" s="62" t="s">
        <v>285</v>
      </c>
      <c r="F117" s="62" t="s">
        <v>83</v>
      </c>
      <c r="G117" s="62">
        <v>245</v>
      </c>
      <c r="H117" s="62">
        <v>3</v>
      </c>
      <c r="I117" s="62">
        <v>4</v>
      </c>
      <c r="J117" s="85"/>
      <c r="K117" s="85"/>
      <c r="L117" s="85"/>
      <c r="M117" s="85"/>
    </row>
    <row r="118" spans="1:13" ht="51" x14ac:dyDescent="0.25">
      <c r="A118" s="60" t="s">
        <v>286</v>
      </c>
      <c r="B118" s="92">
        <v>451295.25</v>
      </c>
      <c r="C118" s="62" t="s">
        <v>14</v>
      </c>
      <c r="D118" s="62" t="s">
        <v>31</v>
      </c>
      <c r="E118" s="62" t="s">
        <v>287</v>
      </c>
      <c r="F118" s="62" t="s">
        <v>83</v>
      </c>
      <c r="G118" s="62">
        <v>175</v>
      </c>
      <c r="H118" s="62">
        <v>2</v>
      </c>
      <c r="I118" s="62">
        <v>3</v>
      </c>
      <c r="J118" s="85"/>
      <c r="K118" s="85"/>
      <c r="L118" s="85"/>
      <c r="M118" s="85"/>
    </row>
    <row r="119" spans="1:13" ht="63.75" x14ac:dyDescent="0.25">
      <c r="A119" s="60" t="s">
        <v>288</v>
      </c>
      <c r="B119" s="92">
        <v>663011.34</v>
      </c>
      <c r="C119" s="62" t="s">
        <v>14</v>
      </c>
      <c r="D119" s="62" t="s">
        <v>31</v>
      </c>
      <c r="E119" s="62" t="s">
        <v>271</v>
      </c>
      <c r="F119" s="62" t="s">
        <v>116</v>
      </c>
      <c r="G119" s="62">
        <v>6</v>
      </c>
      <c r="H119" s="62">
        <v>2</v>
      </c>
      <c r="I119" s="62">
        <v>4</v>
      </c>
      <c r="J119" s="85"/>
      <c r="K119" s="85"/>
      <c r="L119" s="85"/>
      <c r="M119" s="85"/>
    </row>
    <row r="120" spans="1:13" ht="63.75" x14ac:dyDescent="0.25">
      <c r="A120" s="60" t="s">
        <v>289</v>
      </c>
      <c r="B120" s="92">
        <v>442007.56</v>
      </c>
      <c r="C120" s="62" t="s">
        <v>14</v>
      </c>
      <c r="D120" s="62" t="s">
        <v>31</v>
      </c>
      <c r="E120" s="62" t="s">
        <v>290</v>
      </c>
      <c r="F120" s="62" t="s">
        <v>116</v>
      </c>
      <c r="G120" s="62">
        <v>4</v>
      </c>
      <c r="H120" s="62">
        <v>2</v>
      </c>
      <c r="I120" s="62">
        <v>2</v>
      </c>
      <c r="J120" s="85"/>
      <c r="K120" s="85"/>
      <c r="L120" s="85"/>
      <c r="M120" s="85"/>
    </row>
    <row r="121" spans="1:13" ht="63.75" x14ac:dyDescent="0.25">
      <c r="A121" s="60" t="s">
        <v>291</v>
      </c>
      <c r="B121" s="92">
        <v>331505.67</v>
      </c>
      <c r="C121" s="62" t="s">
        <v>14</v>
      </c>
      <c r="D121" s="62" t="s">
        <v>31</v>
      </c>
      <c r="E121" s="62" t="s">
        <v>292</v>
      </c>
      <c r="F121" s="62" t="s">
        <v>116</v>
      </c>
      <c r="G121" s="62">
        <v>3</v>
      </c>
      <c r="H121" s="62">
        <v>1</v>
      </c>
      <c r="I121" s="62">
        <v>2</v>
      </c>
      <c r="J121" s="85"/>
      <c r="K121" s="85"/>
      <c r="L121" s="85"/>
      <c r="M121" s="85"/>
    </row>
    <row r="122" spans="1:13" ht="63.75" x14ac:dyDescent="0.25">
      <c r="A122" s="60" t="s">
        <v>293</v>
      </c>
      <c r="B122" s="92">
        <v>663011.34</v>
      </c>
      <c r="C122" s="62" t="s">
        <v>14</v>
      </c>
      <c r="D122" s="62" t="s">
        <v>31</v>
      </c>
      <c r="E122" s="62" t="s">
        <v>273</v>
      </c>
      <c r="F122" s="62" t="s">
        <v>116</v>
      </c>
      <c r="G122" s="62">
        <v>6</v>
      </c>
      <c r="H122" s="62">
        <v>2</v>
      </c>
      <c r="I122" s="62">
        <v>4</v>
      </c>
      <c r="J122" s="85"/>
      <c r="K122" s="85"/>
      <c r="L122" s="85"/>
      <c r="M122" s="85"/>
    </row>
    <row r="123" spans="1:13" ht="63.75" x14ac:dyDescent="0.25">
      <c r="A123" s="60" t="s">
        <v>294</v>
      </c>
      <c r="B123" s="92">
        <v>552509.44999999995</v>
      </c>
      <c r="C123" s="62" t="s">
        <v>14</v>
      </c>
      <c r="D123" s="62" t="s">
        <v>31</v>
      </c>
      <c r="E123" s="62" t="s">
        <v>275</v>
      </c>
      <c r="F123" s="62" t="s">
        <v>116</v>
      </c>
      <c r="G123" s="62">
        <v>5</v>
      </c>
      <c r="H123" s="62">
        <v>2</v>
      </c>
      <c r="I123" s="62">
        <v>3</v>
      </c>
      <c r="J123" s="85"/>
      <c r="K123" s="85"/>
      <c r="L123" s="85"/>
      <c r="M123" s="85"/>
    </row>
    <row r="124" spans="1:13" ht="63.75" x14ac:dyDescent="0.25">
      <c r="A124" s="60" t="s">
        <v>295</v>
      </c>
      <c r="B124" s="92">
        <v>442007.56</v>
      </c>
      <c r="C124" s="62" t="s">
        <v>14</v>
      </c>
      <c r="D124" s="62" t="s">
        <v>31</v>
      </c>
      <c r="E124" s="62" t="s">
        <v>277</v>
      </c>
      <c r="F124" s="62" t="s">
        <v>116</v>
      </c>
      <c r="G124" s="62">
        <v>4</v>
      </c>
      <c r="H124" s="62">
        <v>2</v>
      </c>
      <c r="I124" s="62">
        <v>2</v>
      </c>
      <c r="J124" s="85"/>
      <c r="K124" s="85"/>
      <c r="L124" s="85"/>
      <c r="M124" s="85"/>
    </row>
    <row r="125" spans="1:13" ht="63.75" x14ac:dyDescent="0.25">
      <c r="A125" s="60" t="s">
        <v>296</v>
      </c>
      <c r="B125" s="92">
        <v>442007.56</v>
      </c>
      <c r="C125" s="62" t="s">
        <v>14</v>
      </c>
      <c r="D125" s="62" t="s">
        <v>31</v>
      </c>
      <c r="E125" s="62" t="s">
        <v>279</v>
      </c>
      <c r="F125" s="62" t="s">
        <v>116</v>
      </c>
      <c r="G125" s="62">
        <v>4</v>
      </c>
      <c r="H125" s="62">
        <v>2</v>
      </c>
      <c r="I125" s="62">
        <v>2</v>
      </c>
      <c r="J125" s="85"/>
      <c r="K125" s="85"/>
      <c r="L125" s="85"/>
      <c r="M125" s="85"/>
    </row>
    <row r="126" spans="1:13" ht="51" x14ac:dyDescent="0.25">
      <c r="A126" s="60" t="s">
        <v>297</v>
      </c>
      <c r="B126" s="92">
        <v>331505.67</v>
      </c>
      <c r="C126" s="62" t="s">
        <v>14</v>
      </c>
      <c r="D126" s="62" t="s">
        <v>31</v>
      </c>
      <c r="E126" s="62" t="s">
        <v>281</v>
      </c>
      <c r="F126" s="62" t="s">
        <v>116</v>
      </c>
      <c r="G126" s="62">
        <v>3</v>
      </c>
      <c r="H126" s="62">
        <v>1</v>
      </c>
      <c r="I126" s="62">
        <v>2</v>
      </c>
      <c r="J126" s="85"/>
      <c r="K126" s="85"/>
      <c r="L126" s="85"/>
      <c r="M126" s="85"/>
    </row>
    <row r="127" spans="1:13" ht="51" x14ac:dyDescent="0.25">
      <c r="A127" s="60" t="s">
        <v>298</v>
      </c>
      <c r="B127" s="92">
        <v>331505.67</v>
      </c>
      <c r="C127" s="62" t="s">
        <v>14</v>
      </c>
      <c r="D127" s="62" t="s">
        <v>31</v>
      </c>
      <c r="E127" s="62" t="s">
        <v>283</v>
      </c>
      <c r="F127" s="62" t="s">
        <v>116</v>
      </c>
      <c r="G127" s="62">
        <v>3</v>
      </c>
      <c r="H127" s="62">
        <v>1</v>
      </c>
      <c r="I127" s="62">
        <v>2</v>
      </c>
      <c r="J127" s="85"/>
      <c r="K127" s="85"/>
      <c r="L127" s="85"/>
      <c r="M127" s="85"/>
    </row>
    <row r="128" spans="1:13" ht="51" x14ac:dyDescent="0.25">
      <c r="A128" s="60" t="s">
        <v>299</v>
      </c>
      <c r="B128" s="92">
        <v>331505.67</v>
      </c>
      <c r="C128" s="62" t="s">
        <v>14</v>
      </c>
      <c r="D128" s="62" t="s">
        <v>31</v>
      </c>
      <c r="E128" s="62" t="s">
        <v>285</v>
      </c>
      <c r="F128" s="62" t="s">
        <v>116</v>
      </c>
      <c r="G128" s="62">
        <v>3</v>
      </c>
      <c r="H128" s="62">
        <v>1</v>
      </c>
      <c r="I128" s="62">
        <v>2</v>
      </c>
      <c r="J128" s="85"/>
      <c r="K128" s="85"/>
      <c r="L128" s="85"/>
      <c r="M128" s="85"/>
    </row>
    <row r="129" spans="1:13" ht="51" x14ac:dyDescent="0.25">
      <c r="A129" s="60" t="s">
        <v>300</v>
      </c>
      <c r="B129" s="92">
        <v>110501.89</v>
      </c>
      <c r="C129" s="62" t="s">
        <v>14</v>
      </c>
      <c r="D129" s="62" t="s">
        <v>31</v>
      </c>
      <c r="E129" s="62" t="s">
        <v>301</v>
      </c>
      <c r="F129" s="62" t="s">
        <v>116</v>
      </c>
      <c r="G129" s="62">
        <v>1</v>
      </c>
      <c r="H129" s="62">
        <v>0</v>
      </c>
      <c r="I129" s="62">
        <v>1</v>
      </c>
      <c r="J129" s="85"/>
      <c r="K129" s="85"/>
      <c r="L129" s="85"/>
      <c r="M129" s="85"/>
    </row>
    <row r="130" spans="1:13" ht="63.75" x14ac:dyDescent="0.25">
      <c r="A130" s="60" t="s">
        <v>302</v>
      </c>
      <c r="B130" s="92">
        <v>291807.69</v>
      </c>
      <c r="C130" s="62" t="s">
        <v>14</v>
      </c>
      <c r="D130" s="62" t="s">
        <v>31</v>
      </c>
      <c r="E130" s="62" t="s">
        <v>271</v>
      </c>
      <c r="F130" s="62" t="s">
        <v>116</v>
      </c>
      <c r="G130" s="62">
        <v>3</v>
      </c>
      <c r="H130" s="62">
        <v>1</v>
      </c>
      <c r="I130" s="62">
        <v>2</v>
      </c>
      <c r="J130" s="85"/>
      <c r="K130" s="85"/>
      <c r="L130" s="85"/>
      <c r="M130" s="85"/>
    </row>
    <row r="131" spans="1:13" ht="63.75" x14ac:dyDescent="0.25">
      <c r="A131" s="60" t="s">
        <v>303</v>
      </c>
      <c r="B131" s="92">
        <v>291807.69</v>
      </c>
      <c r="C131" s="62" t="s">
        <v>14</v>
      </c>
      <c r="D131" s="62" t="s">
        <v>31</v>
      </c>
      <c r="E131" s="62" t="s">
        <v>290</v>
      </c>
      <c r="F131" s="62" t="s">
        <v>116</v>
      </c>
      <c r="G131" s="62">
        <v>3</v>
      </c>
      <c r="H131" s="62">
        <v>1</v>
      </c>
      <c r="I131" s="62">
        <v>2</v>
      </c>
      <c r="J131" s="85"/>
      <c r="K131" s="85"/>
      <c r="L131" s="85"/>
      <c r="M131" s="85"/>
    </row>
    <row r="132" spans="1:13" ht="63.75" x14ac:dyDescent="0.25">
      <c r="A132" s="60" t="s">
        <v>304</v>
      </c>
      <c r="B132" s="92">
        <v>291807.69</v>
      </c>
      <c r="C132" s="62" t="s">
        <v>14</v>
      </c>
      <c r="D132" s="62" t="s">
        <v>31</v>
      </c>
      <c r="E132" s="62" t="s">
        <v>273</v>
      </c>
      <c r="F132" s="62" t="s">
        <v>116</v>
      </c>
      <c r="G132" s="62">
        <v>3</v>
      </c>
      <c r="H132" s="62">
        <v>1</v>
      </c>
      <c r="I132" s="62">
        <v>2</v>
      </c>
      <c r="J132" s="85"/>
      <c r="K132" s="85"/>
      <c r="L132" s="85"/>
      <c r="M132" s="85"/>
    </row>
    <row r="133" spans="1:13" ht="63.75" x14ac:dyDescent="0.25">
      <c r="A133" s="60" t="s">
        <v>305</v>
      </c>
      <c r="B133" s="92">
        <v>291807.69</v>
      </c>
      <c r="C133" s="62" t="s">
        <v>14</v>
      </c>
      <c r="D133" s="62" t="s">
        <v>31</v>
      </c>
      <c r="E133" s="62" t="s">
        <v>275</v>
      </c>
      <c r="F133" s="62" t="s">
        <v>116</v>
      </c>
      <c r="G133" s="62">
        <v>3</v>
      </c>
      <c r="H133" s="62">
        <v>1</v>
      </c>
      <c r="I133" s="62">
        <v>2</v>
      </c>
      <c r="J133" s="85"/>
      <c r="K133" s="85"/>
      <c r="L133" s="85"/>
      <c r="M133" s="85"/>
    </row>
    <row r="134" spans="1:13" ht="63.75" x14ac:dyDescent="0.25">
      <c r="A134" s="60" t="s">
        <v>306</v>
      </c>
      <c r="B134" s="92">
        <v>291807.69</v>
      </c>
      <c r="C134" s="62" t="s">
        <v>14</v>
      </c>
      <c r="D134" s="62" t="s">
        <v>31</v>
      </c>
      <c r="E134" s="62" t="s">
        <v>279</v>
      </c>
      <c r="F134" s="62" t="s">
        <v>116</v>
      </c>
      <c r="G134" s="62">
        <v>3</v>
      </c>
      <c r="H134" s="62">
        <v>1</v>
      </c>
      <c r="I134" s="62">
        <v>2</v>
      </c>
      <c r="J134" s="85"/>
      <c r="K134" s="85"/>
      <c r="L134" s="85"/>
      <c r="M134" s="85"/>
    </row>
    <row r="135" spans="1:13" ht="51" x14ac:dyDescent="0.25">
      <c r="A135" s="60" t="s">
        <v>307</v>
      </c>
      <c r="B135" s="92">
        <v>291807.69</v>
      </c>
      <c r="C135" s="62" t="s">
        <v>14</v>
      </c>
      <c r="D135" s="62" t="s">
        <v>31</v>
      </c>
      <c r="E135" s="62" t="s">
        <v>281</v>
      </c>
      <c r="F135" s="62" t="s">
        <v>116</v>
      </c>
      <c r="G135" s="62">
        <v>3</v>
      </c>
      <c r="H135" s="62">
        <v>1</v>
      </c>
      <c r="I135" s="62">
        <v>2</v>
      </c>
      <c r="J135" s="85"/>
      <c r="K135" s="85"/>
      <c r="L135" s="85"/>
      <c r="M135" s="85"/>
    </row>
    <row r="136" spans="1:13" ht="51" x14ac:dyDescent="0.25">
      <c r="A136" s="60" t="s">
        <v>308</v>
      </c>
      <c r="B136" s="92">
        <v>194538.46</v>
      </c>
      <c r="C136" s="62" t="s">
        <v>14</v>
      </c>
      <c r="D136" s="62" t="s">
        <v>31</v>
      </c>
      <c r="E136" s="62" t="s">
        <v>283</v>
      </c>
      <c r="F136" s="62" t="s">
        <v>116</v>
      </c>
      <c r="G136" s="62">
        <v>2</v>
      </c>
      <c r="H136" s="62">
        <v>1</v>
      </c>
      <c r="I136" s="62">
        <v>1</v>
      </c>
      <c r="J136" s="85"/>
      <c r="K136" s="85"/>
      <c r="L136" s="85"/>
      <c r="M136" s="85"/>
    </row>
    <row r="137" spans="1:13" ht="51" x14ac:dyDescent="0.25">
      <c r="A137" s="60" t="s">
        <v>309</v>
      </c>
      <c r="B137" s="92">
        <v>194538.46</v>
      </c>
      <c r="C137" s="62" t="s">
        <v>14</v>
      </c>
      <c r="D137" s="62" t="s">
        <v>31</v>
      </c>
      <c r="E137" s="62" t="s">
        <v>285</v>
      </c>
      <c r="F137" s="62" t="s">
        <v>116</v>
      </c>
      <c r="G137" s="62">
        <v>2</v>
      </c>
      <c r="H137" s="62">
        <v>1</v>
      </c>
      <c r="I137" s="62">
        <v>1</v>
      </c>
      <c r="J137" s="85"/>
      <c r="K137" s="85"/>
      <c r="L137" s="85"/>
      <c r="M137" s="85"/>
    </row>
    <row r="138" spans="1:13" ht="51" x14ac:dyDescent="0.25">
      <c r="A138" s="60" t="s">
        <v>310</v>
      </c>
      <c r="B138" s="92">
        <v>1057992.44</v>
      </c>
      <c r="C138" s="62" t="s">
        <v>14</v>
      </c>
      <c r="D138" s="62" t="s">
        <v>32</v>
      </c>
      <c r="E138" s="62" t="s">
        <v>101</v>
      </c>
      <c r="F138" s="62" t="s">
        <v>83</v>
      </c>
      <c r="G138" s="62">
        <v>410.260637575955</v>
      </c>
      <c r="H138" s="62">
        <v>5</v>
      </c>
      <c r="I138" s="62">
        <v>7</v>
      </c>
      <c r="J138" s="85"/>
      <c r="K138" s="85"/>
      <c r="L138" s="85"/>
      <c r="M138" s="85"/>
    </row>
    <row r="139" spans="1:13" ht="38.25" x14ac:dyDescent="0.25">
      <c r="A139" s="60" t="s">
        <v>311</v>
      </c>
      <c r="B139" s="92">
        <v>442007.56</v>
      </c>
      <c r="C139" s="62" t="s">
        <v>14</v>
      </c>
      <c r="D139" s="62" t="s">
        <v>32</v>
      </c>
      <c r="E139" s="62" t="s">
        <v>312</v>
      </c>
      <c r="F139" s="62" t="s">
        <v>116</v>
      </c>
      <c r="G139" s="62">
        <v>4</v>
      </c>
      <c r="H139" s="62">
        <v>2</v>
      </c>
      <c r="I139" s="62">
        <v>2</v>
      </c>
      <c r="J139" s="85"/>
      <c r="K139" s="85"/>
      <c r="L139" s="85"/>
      <c r="M139" s="85"/>
    </row>
    <row r="140" spans="1:13" ht="38.25" x14ac:dyDescent="0.25">
      <c r="A140" s="60" t="s">
        <v>313</v>
      </c>
      <c r="B140" s="92">
        <v>187668.55</v>
      </c>
      <c r="C140" s="62" t="s">
        <v>14</v>
      </c>
      <c r="D140" s="62" t="s">
        <v>33</v>
      </c>
      <c r="E140" s="62" t="s">
        <v>314</v>
      </c>
      <c r="F140" s="62" t="s">
        <v>83</v>
      </c>
      <c r="G140" s="62">
        <v>72.772749657790541</v>
      </c>
      <c r="H140" s="62">
        <v>1</v>
      </c>
      <c r="I140" s="62">
        <v>2</v>
      </c>
      <c r="J140" s="85"/>
      <c r="K140" s="85"/>
      <c r="L140" s="85"/>
      <c r="M140" s="85"/>
    </row>
    <row r="141" spans="1:13" ht="51" x14ac:dyDescent="0.25">
      <c r="A141" s="60" t="s">
        <v>315</v>
      </c>
      <c r="B141" s="92">
        <v>180518.1</v>
      </c>
      <c r="C141" s="62" t="s">
        <v>14</v>
      </c>
      <c r="D141" s="62" t="s">
        <v>33</v>
      </c>
      <c r="E141" s="62" t="s">
        <v>316</v>
      </c>
      <c r="F141" s="62" t="s">
        <v>83</v>
      </c>
      <c r="G141" s="62">
        <v>70</v>
      </c>
      <c r="H141" s="62">
        <v>1</v>
      </c>
      <c r="I141" s="62">
        <v>1</v>
      </c>
      <c r="J141" s="85"/>
      <c r="K141" s="85"/>
      <c r="L141" s="85"/>
      <c r="M141" s="85"/>
    </row>
    <row r="142" spans="1:13" ht="38.25" x14ac:dyDescent="0.25">
      <c r="A142" s="60" t="s">
        <v>317</v>
      </c>
      <c r="B142" s="92">
        <v>90259.05</v>
      </c>
      <c r="C142" s="62" t="s">
        <v>14</v>
      </c>
      <c r="D142" s="62" t="s">
        <v>33</v>
      </c>
      <c r="E142" s="62" t="s">
        <v>318</v>
      </c>
      <c r="F142" s="62" t="s">
        <v>83</v>
      </c>
      <c r="G142" s="62">
        <v>35</v>
      </c>
      <c r="H142" s="62">
        <v>0</v>
      </c>
      <c r="I142" s="62">
        <v>1</v>
      </c>
      <c r="J142" s="85"/>
      <c r="K142" s="85"/>
      <c r="L142" s="85"/>
      <c r="M142" s="85"/>
    </row>
    <row r="143" spans="1:13" ht="38.25" x14ac:dyDescent="0.25">
      <c r="A143" s="60" t="s">
        <v>319</v>
      </c>
      <c r="B143" s="92">
        <v>180518.1</v>
      </c>
      <c r="C143" s="62" t="s">
        <v>14</v>
      </c>
      <c r="D143" s="62" t="s">
        <v>33</v>
      </c>
      <c r="E143" s="62" t="s">
        <v>320</v>
      </c>
      <c r="F143" s="62" t="s">
        <v>83</v>
      </c>
      <c r="G143" s="62">
        <v>70</v>
      </c>
      <c r="H143" s="62">
        <v>1</v>
      </c>
      <c r="I143" s="62">
        <v>1</v>
      </c>
      <c r="J143" s="85"/>
      <c r="K143" s="85"/>
      <c r="L143" s="85"/>
      <c r="M143" s="85"/>
    </row>
    <row r="144" spans="1:13" ht="76.5" x14ac:dyDescent="0.25">
      <c r="A144" s="60" t="s">
        <v>321</v>
      </c>
      <c r="B144" s="92">
        <v>180518.1</v>
      </c>
      <c r="C144" s="62" t="s">
        <v>14</v>
      </c>
      <c r="D144" s="62" t="s">
        <v>33</v>
      </c>
      <c r="E144" s="62" t="s">
        <v>322</v>
      </c>
      <c r="F144" s="62" t="s">
        <v>83</v>
      </c>
      <c r="G144" s="62">
        <v>70</v>
      </c>
      <c r="H144" s="62">
        <v>1</v>
      </c>
      <c r="I144" s="62">
        <v>1</v>
      </c>
      <c r="J144" s="85"/>
      <c r="K144" s="85"/>
      <c r="L144" s="85"/>
      <c r="M144" s="85"/>
    </row>
    <row r="145" spans="1:13" ht="38.25" x14ac:dyDescent="0.25">
      <c r="A145" s="60" t="s">
        <v>323</v>
      </c>
      <c r="B145" s="92">
        <v>180518.1</v>
      </c>
      <c r="C145" s="62" t="s">
        <v>14</v>
      </c>
      <c r="D145" s="62" t="s">
        <v>33</v>
      </c>
      <c r="E145" s="62" t="s">
        <v>324</v>
      </c>
      <c r="F145" s="62" t="s">
        <v>83</v>
      </c>
      <c r="G145" s="62">
        <v>70</v>
      </c>
      <c r="H145" s="62">
        <v>1</v>
      </c>
      <c r="I145" s="62">
        <v>1</v>
      </c>
      <c r="J145" s="85"/>
      <c r="K145" s="85"/>
      <c r="L145" s="85"/>
      <c r="M145" s="85"/>
    </row>
    <row r="146" spans="1:13" ht="63.75" x14ac:dyDescent="0.25">
      <c r="A146" s="60" t="s">
        <v>325</v>
      </c>
      <c r="B146" s="92">
        <v>221003.78</v>
      </c>
      <c r="C146" s="62" t="s">
        <v>14</v>
      </c>
      <c r="D146" s="62" t="s">
        <v>34</v>
      </c>
      <c r="E146" s="62" t="s">
        <v>326</v>
      </c>
      <c r="F146" s="62" t="s">
        <v>116</v>
      </c>
      <c r="G146" s="62">
        <v>2</v>
      </c>
      <c r="H146" s="62">
        <v>1</v>
      </c>
      <c r="I146" s="62">
        <v>1</v>
      </c>
      <c r="J146" s="85"/>
      <c r="K146" s="85"/>
      <c r="L146" s="85"/>
      <c r="M146" s="85"/>
    </row>
    <row r="147" spans="1:13" ht="63.75" x14ac:dyDescent="0.25">
      <c r="A147" s="60" t="s">
        <v>327</v>
      </c>
      <c r="B147" s="92">
        <v>221003.78</v>
      </c>
      <c r="C147" s="62" t="s">
        <v>14</v>
      </c>
      <c r="D147" s="62" t="s">
        <v>34</v>
      </c>
      <c r="E147" s="62" t="s">
        <v>328</v>
      </c>
      <c r="F147" s="62" t="s">
        <v>116</v>
      </c>
      <c r="G147" s="62">
        <v>2</v>
      </c>
      <c r="H147" s="62">
        <v>1</v>
      </c>
      <c r="I147" s="62">
        <v>1</v>
      </c>
      <c r="J147" s="85"/>
      <c r="K147" s="85"/>
      <c r="L147" s="85"/>
      <c r="M147" s="85"/>
    </row>
    <row r="148" spans="1:13" ht="63.75" x14ac:dyDescent="0.25">
      <c r="A148" s="60" t="s">
        <v>329</v>
      </c>
      <c r="B148" s="92">
        <v>221003.78</v>
      </c>
      <c r="C148" s="62" t="s">
        <v>14</v>
      </c>
      <c r="D148" s="62" t="s">
        <v>34</v>
      </c>
      <c r="E148" s="62" t="s">
        <v>330</v>
      </c>
      <c r="F148" s="62" t="s">
        <v>116</v>
      </c>
      <c r="G148" s="62">
        <v>2</v>
      </c>
      <c r="H148" s="62">
        <v>1</v>
      </c>
      <c r="I148" s="62">
        <v>1</v>
      </c>
      <c r="J148" s="85"/>
      <c r="K148" s="85"/>
      <c r="L148" s="85"/>
      <c r="M148" s="85"/>
    </row>
    <row r="149" spans="1:13" ht="63.75" x14ac:dyDescent="0.25">
      <c r="A149" s="60" t="s">
        <v>331</v>
      </c>
      <c r="B149" s="92">
        <v>221003.78</v>
      </c>
      <c r="C149" s="62" t="s">
        <v>14</v>
      </c>
      <c r="D149" s="62" t="s">
        <v>34</v>
      </c>
      <c r="E149" s="62" t="s">
        <v>332</v>
      </c>
      <c r="F149" s="62" t="s">
        <v>116</v>
      </c>
      <c r="G149" s="62">
        <v>2</v>
      </c>
      <c r="H149" s="62">
        <v>1</v>
      </c>
      <c r="I149" s="62">
        <v>1</v>
      </c>
      <c r="J149" s="85"/>
      <c r="K149" s="85"/>
      <c r="L149" s="85"/>
      <c r="M149" s="85"/>
    </row>
    <row r="150" spans="1:13" ht="63.75" x14ac:dyDescent="0.25">
      <c r="A150" s="60" t="s">
        <v>333</v>
      </c>
      <c r="B150" s="92">
        <v>97269.23</v>
      </c>
      <c r="C150" s="62" t="s">
        <v>14</v>
      </c>
      <c r="D150" s="62" t="s">
        <v>34</v>
      </c>
      <c r="E150" s="62" t="s">
        <v>334</v>
      </c>
      <c r="F150" s="62" t="s">
        <v>116</v>
      </c>
      <c r="G150" s="62">
        <v>1</v>
      </c>
      <c r="H150" s="62">
        <v>0</v>
      </c>
      <c r="I150" s="62">
        <v>1</v>
      </c>
      <c r="J150" s="85"/>
      <c r="K150" s="85"/>
      <c r="L150" s="85"/>
      <c r="M150" s="85"/>
    </row>
    <row r="151" spans="1:13" ht="63.75" x14ac:dyDescent="0.25">
      <c r="A151" s="60" t="s">
        <v>335</v>
      </c>
      <c r="B151" s="92">
        <v>97269.23</v>
      </c>
      <c r="C151" s="62" t="s">
        <v>14</v>
      </c>
      <c r="D151" s="62" t="s">
        <v>34</v>
      </c>
      <c r="E151" s="62" t="s">
        <v>332</v>
      </c>
      <c r="F151" s="62" t="s">
        <v>116</v>
      </c>
      <c r="G151" s="62">
        <v>1</v>
      </c>
      <c r="H151" s="62">
        <v>0</v>
      </c>
      <c r="I151" s="62">
        <v>1</v>
      </c>
      <c r="J151" s="85"/>
      <c r="K151" s="85"/>
      <c r="L151" s="85"/>
      <c r="M151" s="85"/>
    </row>
    <row r="152" spans="1:13" ht="51" x14ac:dyDescent="0.25">
      <c r="A152" s="60" t="s">
        <v>336</v>
      </c>
      <c r="B152" s="92">
        <v>177301.62000000029</v>
      </c>
      <c r="C152" s="62" t="s">
        <v>14</v>
      </c>
      <c r="D152" s="62" t="s">
        <v>34</v>
      </c>
      <c r="E152" s="62" t="s">
        <v>337</v>
      </c>
      <c r="F152" s="62" t="s">
        <v>83</v>
      </c>
      <c r="G152" s="62">
        <v>68.752736706180826</v>
      </c>
      <c r="H152" s="62">
        <v>1</v>
      </c>
      <c r="I152" s="62">
        <v>1</v>
      </c>
      <c r="J152" s="85"/>
      <c r="K152" s="85"/>
      <c r="L152" s="85"/>
      <c r="M152" s="85"/>
    </row>
    <row r="153" spans="1:13" ht="51" x14ac:dyDescent="0.25">
      <c r="A153" s="60" t="s">
        <v>338</v>
      </c>
      <c r="B153" s="92">
        <v>180518.1</v>
      </c>
      <c r="C153" s="62" t="s">
        <v>14</v>
      </c>
      <c r="D153" s="62" t="s">
        <v>34</v>
      </c>
      <c r="E153" s="62" t="s">
        <v>328</v>
      </c>
      <c r="F153" s="62" t="s">
        <v>83</v>
      </c>
      <c r="G153" s="62">
        <v>70</v>
      </c>
      <c r="H153" s="62">
        <v>1</v>
      </c>
      <c r="I153" s="62">
        <v>1</v>
      </c>
      <c r="J153" s="85"/>
      <c r="K153" s="85"/>
      <c r="L153" s="85"/>
      <c r="M153" s="85"/>
    </row>
    <row r="154" spans="1:13" ht="51" x14ac:dyDescent="0.25">
      <c r="A154" s="60" t="s">
        <v>339</v>
      </c>
      <c r="B154" s="92">
        <v>180518.1</v>
      </c>
      <c r="C154" s="62" t="s">
        <v>14</v>
      </c>
      <c r="D154" s="62" t="s">
        <v>34</v>
      </c>
      <c r="E154" s="62" t="s">
        <v>330</v>
      </c>
      <c r="F154" s="62" t="s">
        <v>83</v>
      </c>
      <c r="G154" s="62">
        <v>70</v>
      </c>
      <c r="H154" s="62">
        <v>1</v>
      </c>
      <c r="I154" s="62">
        <v>1</v>
      </c>
      <c r="J154" s="85"/>
      <c r="K154" s="85"/>
      <c r="L154" s="85"/>
      <c r="M154" s="85"/>
    </row>
    <row r="155" spans="1:13" ht="51" x14ac:dyDescent="0.25">
      <c r="A155" s="60" t="s">
        <v>340</v>
      </c>
      <c r="B155" s="92">
        <v>180518.1</v>
      </c>
      <c r="C155" s="62" t="s">
        <v>14</v>
      </c>
      <c r="D155" s="62" t="s">
        <v>34</v>
      </c>
      <c r="E155" s="62" t="s">
        <v>332</v>
      </c>
      <c r="F155" s="62" t="s">
        <v>83</v>
      </c>
      <c r="G155" s="62">
        <v>70</v>
      </c>
      <c r="H155" s="62">
        <v>1</v>
      </c>
      <c r="I155" s="62">
        <v>1</v>
      </c>
      <c r="J155" s="85"/>
      <c r="K155" s="85"/>
      <c r="L155" s="85"/>
      <c r="M155" s="85"/>
    </row>
    <row r="156" spans="1:13" ht="63.75" x14ac:dyDescent="0.25">
      <c r="A156" s="60" t="s">
        <v>341</v>
      </c>
      <c r="B156" s="92">
        <v>451295.25</v>
      </c>
      <c r="C156" s="62" t="s">
        <v>14</v>
      </c>
      <c r="D156" s="62" t="s">
        <v>34</v>
      </c>
      <c r="E156" s="62" t="s">
        <v>334</v>
      </c>
      <c r="F156" s="62" t="s">
        <v>83</v>
      </c>
      <c r="G156" s="62">
        <v>175</v>
      </c>
      <c r="H156" s="62">
        <v>2</v>
      </c>
      <c r="I156" s="62">
        <v>3</v>
      </c>
      <c r="J156" s="85"/>
      <c r="K156" s="85"/>
      <c r="L156" s="85"/>
      <c r="M156" s="85"/>
    </row>
    <row r="157" spans="1:13" ht="51" x14ac:dyDescent="0.25">
      <c r="A157" s="60" t="s">
        <v>342</v>
      </c>
      <c r="B157" s="92">
        <v>451295.25</v>
      </c>
      <c r="C157" s="62" t="s">
        <v>14</v>
      </c>
      <c r="D157" s="62" t="s">
        <v>34</v>
      </c>
      <c r="E157" s="62" t="s">
        <v>343</v>
      </c>
      <c r="F157" s="62" t="s">
        <v>83</v>
      </c>
      <c r="G157" s="62">
        <v>175</v>
      </c>
      <c r="H157" s="62">
        <v>2</v>
      </c>
      <c r="I157" s="62">
        <v>3</v>
      </c>
      <c r="J157" s="85"/>
      <c r="K157" s="85"/>
      <c r="L157" s="85"/>
      <c r="M157" s="85"/>
    </row>
    <row r="158" spans="1:13" ht="51" x14ac:dyDescent="0.25">
      <c r="A158" s="60" t="s">
        <v>344</v>
      </c>
      <c r="B158" s="92">
        <v>334481.89999999997</v>
      </c>
      <c r="C158" s="62" t="s">
        <v>14</v>
      </c>
      <c r="D158" s="62" t="s">
        <v>345</v>
      </c>
      <c r="E158" s="62" t="s">
        <v>101</v>
      </c>
      <c r="F158" s="62" t="s">
        <v>83</v>
      </c>
      <c r="G158" s="62">
        <v>129.70296607376213</v>
      </c>
      <c r="H158" s="62">
        <v>2</v>
      </c>
      <c r="I158" s="62">
        <v>2</v>
      </c>
      <c r="J158" s="85"/>
      <c r="K158" s="85"/>
      <c r="L158" s="85"/>
      <c r="M158" s="85"/>
    </row>
    <row r="159" spans="1:13" ht="51" x14ac:dyDescent="0.25">
      <c r="A159" s="60" t="s">
        <v>346</v>
      </c>
      <c r="B159" s="92">
        <v>244684.09999999989</v>
      </c>
      <c r="C159" s="62" t="s">
        <v>14</v>
      </c>
      <c r="D159" s="62" t="s">
        <v>345</v>
      </c>
      <c r="E159" s="62" t="s">
        <v>347</v>
      </c>
      <c r="F159" s="62" t="s">
        <v>83</v>
      </c>
      <c r="G159" s="62">
        <v>94.88182625454175</v>
      </c>
      <c r="H159" s="62">
        <v>1</v>
      </c>
      <c r="I159" s="62">
        <v>2</v>
      </c>
      <c r="J159" s="85"/>
      <c r="K159" s="85"/>
      <c r="L159" s="85"/>
      <c r="M159" s="85"/>
    </row>
    <row r="160" spans="1:13" ht="89.25" x14ac:dyDescent="0.25">
      <c r="A160" s="60" t="s">
        <v>348</v>
      </c>
      <c r="B160" s="92">
        <v>168333.60000000003</v>
      </c>
      <c r="C160" s="62" t="s">
        <v>14</v>
      </c>
      <c r="D160" s="62" t="s">
        <v>345</v>
      </c>
      <c r="E160" s="62" t="s">
        <v>349</v>
      </c>
      <c r="F160" s="62" t="s">
        <v>350</v>
      </c>
      <c r="G160" s="62">
        <v>2</v>
      </c>
      <c r="H160" s="62">
        <v>1</v>
      </c>
      <c r="I160" s="62">
        <v>1</v>
      </c>
      <c r="J160" s="85"/>
      <c r="K160" s="85"/>
      <c r="L160" s="85"/>
      <c r="M160" s="85"/>
    </row>
    <row r="161" spans="1:13" ht="89.25" x14ac:dyDescent="0.25">
      <c r="A161" s="60" t="s">
        <v>351</v>
      </c>
      <c r="B161" s="92">
        <v>168333.60000000003</v>
      </c>
      <c r="C161" s="62" t="s">
        <v>14</v>
      </c>
      <c r="D161" s="62" t="s">
        <v>345</v>
      </c>
      <c r="E161" s="62" t="s">
        <v>352</v>
      </c>
      <c r="F161" s="62" t="s">
        <v>350</v>
      </c>
      <c r="G161" s="62">
        <v>2</v>
      </c>
      <c r="H161" s="62">
        <v>1</v>
      </c>
      <c r="I161" s="62">
        <v>1</v>
      </c>
      <c r="J161" s="85"/>
      <c r="K161" s="85"/>
      <c r="L161" s="85"/>
      <c r="M161" s="85"/>
    </row>
    <row r="162" spans="1:13" ht="89.25" x14ac:dyDescent="0.25">
      <c r="A162" s="60" t="s">
        <v>353</v>
      </c>
      <c r="B162" s="92">
        <v>84166.800000000017</v>
      </c>
      <c r="C162" s="62" t="s">
        <v>14</v>
      </c>
      <c r="D162" s="62" t="s">
        <v>345</v>
      </c>
      <c r="E162" s="62" t="s">
        <v>354</v>
      </c>
      <c r="F162" s="62" t="s">
        <v>350</v>
      </c>
      <c r="G162" s="62">
        <v>1</v>
      </c>
      <c r="H162" s="62">
        <v>0</v>
      </c>
      <c r="I162" s="62">
        <v>1</v>
      </c>
      <c r="J162" s="85"/>
      <c r="K162" s="85"/>
      <c r="L162" s="85"/>
      <c r="M162" s="85"/>
    </row>
    <row r="163" spans="1:13" ht="63.75" x14ac:dyDescent="0.25">
      <c r="A163" s="60" t="s">
        <v>355</v>
      </c>
      <c r="B163" s="92">
        <v>110501.89</v>
      </c>
      <c r="C163" s="62" t="s">
        <v>14</v>
      </c>
      <c r="D163" s="62" t="s">
        <v>36</v>
      </c>
      <c r="E163" s="62" t="s">
        <v>356</v>
      </c>
      <c r="F163" s="62" t="s">
        <v>116</v>
      </c>
      <c r="G163" s="62">
        <v>1</v>
      </c>
      <c r="H163" s="62">
        <v>0</v>
      </c>
      <c r="I163" s="62">
        <v>1</v>
      </c>
      <c r="J163" s="85"/>
      <c r="K163" s="85"/>
      <c r="L163" s="85"/>
      <c r="M163" s="85"/>
    </row>
    <row r="164" spans="1:13" ht="63.75" x14ac:dyDescent="0.25">
      <c r="A164" s="60" t="s">
        <v>357</v>
      </c>
      <c r="B164" s="92">
        <v>110501.89</v>
      </c>
      <c r="C164" s="62" t="s">
        <v>14</v>
      </c>
      <c r="D164" s="62" t="s">
        <v>36</v>
      </c>
      <c r="E164" s="62" t="s">
        <v>358</v>
      </c>
      <c r="F164" s="62" t="s">
        <v>116</v>
      </c>
      <c r="G164" s="62">
        <v>1</v>
      </c>
      <c r="H164" s="62">
        <v>0</v>
      </c>
      <c r="I164" s="62">
        <v>1</v>
      </c>
      <c r="J164" s="85"/>
      <c r="K164" s="85"/>
      <c r="L164" s="85"/>
      <c r="M164" s="85"/>
    </row>
    <row r="165" spans="1:13" ht="63.75" x14ac:dyDescent="0.25">
      <c r="A165" s="60" t="s">
        <v>359</v>
      </c>
      <c r="B165" s="92">
        <v>110501.89</v>
      </c>
      <c r="C165" s="62" t="s">
        <v>14</v>
      </c>
      <c r="D165" s="62" t="s">
        <v>36</v>
      </c>
      <c r="E165" s="62" t="s">
        <v>360</v>
      </c>
      <c r="F165" s="62" t="s">
        <v>116</v>
      </c>
      <c r="G165" s="62">
        <v>1</v>
      </c>
      <c r="H165" s="62">
        <v>0</v>
      </c>
      <c r="I165" s="62">
        <v>1</v>
      </c>
      <c r="J165" s="85"/>
      <c r="K165" s="85"/>
      <c r="L165" s="85"/>
      <c r="M165" s="85"/>
    </row>
    <row r="166" spans="1:13" ht="51" x14ac:dyDescent="0.25">
      <c r="A166" s="60" t="s">
        <v>361</v>
      </c>
      <c r="B166" s="92">
        <v>221003.78</v>
      </c>
      <c r="C166" s="62" t="s">
        <v>14</v>
      </c>
      <c r="D166" s="62" t="s">
        <v>36</v>
      </c>
      <c r="E166" s="62" t="s">
        <v>33</v>
      </c>
      <c r="F166" s="62" t="s">
        <v>116</v>
      </c>
      <c r="G166" s="62">
        <v>2</v>
      </c>
      <c r="H166" s="62">
        <v>1</v>
      </c>
      <c r="I166" s="62">
        <v>1</v>
      </c>
      <c r="J166" s="85"/>
      <c r="K166" s="85"/>
      <c r="L166" s="85"/>
      <c r="M166" s="85"/>
    </row>
    <row r="167" spans="1:13" ht="51" x14ac:dyDescent="0.25">
      <c r="A167" s="60" t="s">
        <v>362</v>
      </c>
      <c r="B167" s="92">
        <v>221003.78</v>
      </c>
      <c r="C167" s="62" t="s">
        <v>14</v>
      </c>
      <c r="D167" s="62" t="s">
        <v>36</v>
      </c>
      <c r="E167" s="62" t="s">
        <v>363</v>
      </c>
      <c r="F167" s="62" t="s">
        <v>116</v>
      </c>
      <c r="G167" s="62">
        <v>2</v>
      </c>
      <c r="H167" s="62">
        <v>1</v>
      </c>
      <c r="I167" s="62">
        <v>1</v>
      </c>
      <c r="J167" s="85"/>
      <c r="K167" s="85"/>
      <c r="L167" s="85"/>
      <c r="M167" s="85"/>
    </row>
    <row r="168" spans="1:13" ht="63.75" x14ac:dyDescent="0.25">
      <c r="A168" s="60" t="s">
        <v>364</v>
      </c>
      <c r="B168" s="92">
        <v>221003.78</v>
      </c>
      <c r="C168" s="62" t="s">
        <v>14</v>
      </c>
      <c r="D168" s="62" t="s">
        <v>36</v>
      </c>
      <c r="E168" s="62" t="s">
        <v>365</v>
      </c>
      <c r="F168" s="62" t="s">
        <v>116</v>
      </c>
      <c r="G168" s="62">
        <v>2</v>
      </c>
      <c r="H168" s="62">
        <v>1</v>
      </c>
      <c r="I168" s="62">
        <v>1</v>
      </c>
      <c r="J168" s="85"/>
      <c r="K168" s="85"/>
      <c r="L168" s="85"/>
      <c r="M168" s="85"/>
    </row>
    <row r="169" spans="1:13" ht="51" x14ac:dyDescent="0.25">
      <c r="A169" s="60" t="s">
        <v>366</v>
      </c>
      <c r="B169" s="92">
        <v>102892.48999999999</v>
      </c>
      <c r="C169" s="62" t="s">
        <v>14</v>
      </c>
      <c r="D169" s="62" t="s">
        <v>36</v>
      </c>
      <c r="E169" s="62" t="s">
        <v>356</v>
      </c>
      <c r="F169" s="62" t="s">
        <v>83</v>
      </c>
      <c r="G169" s="62">
        <v>39.898903766436717</v>
      </c>
      <c r="H169" s="62">
        <v>1</v>
      </c>
      <c r="I169" s="62">
        <v>1</v>
      </c>
      <c r="J169" s="85"/>
      <c r="K169" s="85"/>
      <c r="L169" s="85"/>
      <c r="M169" s="85"/>
    </row>
    <row r="170" spans="1:13" ht="51" x14ac:dyDescent="0.25">
      <c r="A170" s="60" t="s">
        <v>367</v>
      </c>
      <c r="B170" s="92">
        <v>180518.1</v>
      </c>
      <c r="C170" s="62" t="s">
        <v>14</v>
      </c>
      <c r="D170" s="62" t="s">
        <v>36</v>
      </c>
      <c r="E170" s="62" t="s">
        <v>358</v>
      </c>
      <c r="F170" s="62" t="s">
        <v>83</v>
      </c>
      <c r="G170" s="62">
        <v>70</v>
      </c>
      <c r="H170" s="62">
        <v>1</v>
      </c>
      <c r="I170" s="62">
        <v>1</v>
      </c>
      <c r="J170" s="85"/>
      <c r="K170" s="85"/>
      <c r="L170" s="85"/>
      <c r="M170" s="85"/>
    </row>
    <row r="171" spans="1:13" ht="51" x14ac:dyDescent="0.25">
      <c r="A171" s="60" t="s">
        <v>368</v>
      </c>
      <c r="B171" s="92">
        <v>180518.1</v>
      </c>
      <c r="C171" s="62" t="s">
        <v>14</v>
      </c>
      <c r="D171" s="62" t="s">
        <v>36</v>
      </c>
      <c r="E171" s="62" t="s">
        <v>360</v>
      </c>
      <c r="F171" s="62" t="s">
        <v>83</v>
      </c>
      <c r="G171" s="62">
        <v>70</v>
      </c>
      <c r="H171" s="62">
        <v>1</v>
      </c>
      <c r="I171" s="62">
        <v>1</v>
      </c>
      <c r="J171" s="85"/>
      <c r="K171" s="85"/>
      <c r="L171" s="85"/>
      <c r="M171" s="85"/>
    </row>
    <row r="172" spans="1:13" ht="51" x14ac:dyDescent="0.25">
      <c r="A172" s="60" t="s">
        <v>369</v>
      </c>
      <c r="B172" s="92">
        <v>180518.1</v>
      </c>
      <c r="C172" s="62" t="s">
        <v>14</v>
      </c>
      <c r="D172" s="62" t="s">
        <v>36</v>
      </c>
      <c r="E172" s="62" t="s">
        <v>33</v>
      </c>
      <c r="F172" s="62" t="s">
        <v>83</v>
      </c>
      <c r="G172" s="62">
        <v>70</v>
      </c>
      <c r="H172" s="62">
        <v>1</v>
      </c>
      <c r="I172" s="62">
        <v>1</v>
      </c>
      <c r="J172" s="85"/>
      <c r="K172" s="85"/>
      <c r="L172" s="85"/>
      <c r="M172" s="85"/>
    </row>
    <row r="173" spans="1:13" ht="51" x14ac:dyDescent="0.25">
      <c r="A173" s="60" t="s">
        <v>370</v>
      </c>
      <c r="B173" s="92">
        <v>180518.1</v>
      </c>
      <c r="C173" s="62" t="s">
        <v>14</v>
      </c>
      <c r="D173" s="62" t="s">
        <v>36</v>
      </c>
      <c r="E173" s="62" t="s">
        <v>363</v>
      </c>
      <c r="F173" s="62" t="s">
        <v>83</v>
      </c>
      <c r="G173" s="62">
        <v>70</v>
      </c>
      <c r="H173" s="62">
        <v>1</v>
      </c>
      <c r="I173" s="62">
        <v>1</v>
      </c>
      <c r="J173" s="85"/>
      <c r="K173" s="85"/>
      <c r="L173" s="85"/>
      <c r="M173" s="85"/>
    </row>
    <row r="174" spans="1:13" ht="51" x14ac:dyDescent="0.25">
      <c r="A174" s="60" t="s">
        <v>371</v>
      </c>
      <c r="B174" s="92">
        <v>180518.1</v>
      </c>
      <c r="C174" s="62" t="s">
        <v>14</v>
      </c>
      <c r="D174" s="62" t="s">
        <v>36</v>
      </c>
      <c r="E174" s="62" t="s">
        <v>365</v>
      </c>
      <c r="F174" s="62" t="s">
        <v>83</v>
      </c>
      <c r="G174" s="62">
        <v>70</v>
      </c>
      <c r="H174" s="62">
        <v>1</v>
      </c>
      <c r="I174" s="62">
        <v>1</v>
      </c>
      <c r="J174" s="85"/>
      <c r="K174" s="85"/>
      <c r="L174" s="85"/>
      <c r="M174" s="85"/>
    </row>
    <row r="175" spans="1:13" ht="51" x14ac:dyDescent="0.25">
      <c r="A175" s="60" t="s">
        <v>372</v>
      </c>
      <c r="B175" s="92">
        <v>209589.68000000005</v>
      </c>
      <c r="C175" s="62" t="s">
        <v>14</v>
      </c>
      <c r="D175" s="62" t="s">
        <v>38</v>
      </c>
      <c r="E175" s="62" t="s">
        <v>373</v>
      </c>
      <c r="F175" s="62" t="s">
        <v>83</v>
      </c>
      <c r="G175" s="62">
        <v>81.273166513496449</v>
      </c>
      <c r="H175" s="62">
        <v>1</v>
      </c>
      <c r="I175" s="62">
        <v>2</v>
      </c>
      <c r="J175" s="85"/>
      <c r="K175" s="85"/>
      <c r="L175" s="85"/>
      <c r="M175" s="85"/>
    </row>
    <row r="176" spans="1:13" ht="51" x14ac:dyDescent="0.25">
      <c r="A176" s="60" t="s">
        <v>374</v>
      </c>
      <c r="B176" s="92">
        <v>270777.14999999997</v>
      </c>
      <c r="C176" s="62" t="s">
        <v>14</v>
      </c>
      <c r="D176" s="62" t="s">
        <v>38</v>
      </c>
      <c r="E176" s="62" t="s">
        <v>375</v>
      </c>
      <c r="F176" s="62" t="s">
        <v>83</v>
      </c>
      <c r="G176" s="62">
        <v>105</v>
      </c>
      <c r="H176" s="62">
        <v>1</v>
      </c>
      <c r="I176" s="62">
        <v>2</v>
      </c>
      <c r="J176" s="85"/>
      <c r="K176" s="85"/>
      <c r="L176" s="85"/>
      <c r="M176" s="85"/>
    </row>
    <row r="177" spans="1:13" ht="51" x14ac:dyDescent="0.25">
      <c r="A177" s="60" t="s">
        <v>376</v>
      </c>
      <c r="B177" s="92">
        <v>270777.14999999997</v>
      </c>
      <c r="C177" s="62" t="s">
        <v>14</v>
      </c>
      <c r="D177" s="62" t="s">
        <v>38</v>
      </c>
      <c r="E177" s="62" t="s">
        <v>377</v>
      </c>
      <c r="F177" s="62" t="s">
        <v>83</v>
      </c>
      <c r="G177" s="62">
        <v>105</v>
      </c>
      <c r="H177" s="62">
        <v>1</v>
      </c>
      <c r="I177" s="62">
        <v>2</v>
      </c>
      <c r="J177" s="85"/>
      <c r="K177" s="85"/>
      <c r="L177" s="85"/>
      <c r="M177" s="85"/>
    </row>
    <row r="178" spans="1:13" ht="51" x14ac:dyDescent="0.25">
      <c r="A178" s="60" t="s">
        <v>378</v>
      </c>
      <c r="B178" s="92">
        <v>270777.14999999997</v>
      </c>
      <c r="C178" s="62" t="s">
        <v>14</v>
      </c>
      <c r="D178" s="62" t="s">
        <v>38</v>
      </c>
      <c r="E178" s="62" t="s">
        <v>379</v>
      </c>
      <c r="F178" s="62" t="s">
        <v>83</v>
      </c>
      <c r="G178" s="62">
        <v>105</v>
      </c>
      <c r="H178" s="62">
        <v>1</v>
      </c>
      <c r="I178" s="62">
        <v>2</v>
      </c>
      <c r="J178" s="85"/>
      <c r="K178" s="85"/>
      <c r="L178" s="85"/>
      <c r="M178" s="85"/>
    </row>
    <row r="179" spans="1:13" ht="51" x14ac:dyDescent="0.25">
      <c r="A179" s="60" t="s">
        <v>380</v>
      </c>
      <c r="B179" s="92">
        <v>270777.14999999997</v>
      </c>
      <c r="C179" s="62" t="s">
        <v>14</v>
      </c>
      <c r="D179" s="62" t="s">
        <v>38</v>
      </c>
      <c r="E179" s="62" t="s">
        <v>381</v>
      </c>
      <c r="F179" s="62" t="s">
        <v>83</v>
      </c>
      <c r="G179" s="62">
        <v>105</v>
      </c>
      <c r="H179" s="62">
        <v>1</v>
      </c>
      <c r="I179" s="62">
        <v>2</v>
      </c>
      <c r="J179" s="85"/>
      <c r="K179" s="85"/>
      <c r="L179" s="85"/>
      <c r="M179" s="85"/>
    </row>
    <row r="180" spans="1:13" ht="51" x14ac:dyDescent="0.25">
      <c r="A180" s="60" t="s">
        <v>382</v>
      </c>
      <c r="B180" s="92">
        <v>270777.14999999997</v>
      </c>
      <c r="C180" s="62" t="s">
        <v>14</v>
      </c>
      <c r="D180" s="62" t="s">
        <v>38</v>
      </c>
      <c r="E180" s="62" t="s">
        <v>383</v>
      </c>
      <c r="F180" s="62" t="s">
        <v>83</v>
      </c>
      <c r="G180" s="62">
        <v>105</v>
      </c>
      <c r="H180" s="62">
        <v>1</v>
      </c>
      <c r="I180" s="62">
        <v>2</v>
      </c>
      <c r="J180" s="85"/>
      <c r="K180" s="85"/>
      <c r="L180" s="85"/>
      <c r="M180" s="85"/>
    </row>
    <row r="181" spans="1:13" ht="63.75" x14ac:dyDescent="0.25">
      <c r="A181" s="60" t="s">
        <v>384</v>
      </c>
      <c r="B181" s="92">
        <v>221003.78</v>
      </c>
      <c r="C181" s="62" t="s">
        <v>14</v>
      </c>
      <c r="D181" s="62" t="s">
        <v>38</v>
      </c>
      <c r="E181" s="62" t="s">
        <v>373</v>
      </c>
      <c r="F181" s="62" t="s">
        <v>116</v>
      </c>
      <c r="G181" s="62">
        <v>2</v>
      </c>
      <c r="H181" s="62">
        <v>1</v>
      </c>
      <c r="I181" s="62">
        <v>1</v>
      </c>
      <c r="J181" s="85"/>
      <c r="K181" s="85"/>
      <c r="L181" s="85"/>
      <c r="M181" s="85"/>
    </row>
    <row r="182" spans="1:13" ht="51" x14ac:dyDescent="0.25">
      <c r="A182" s="60" t="s">
        <v>385</v>
      </c>
      <c r="B182" s="92">
        <v>221003.78</v>
      </c>
      <c r="C182" s="62" t="s">
        <v>14</v>
      </c>
      <c r="D182" s="62" t="s">
        <v>38</v>
      </c>
      <c r="E182" s="62" t="s">
        <v>375</v>
      </c>
      <c r="F182" s="62" t="s">
        <v>116</v>
      </c>
      <c r="G182" s="62">
        <v>2</v>
      </c>
      <c r="H182" s="62">
        <v>1</v>
      </c>
      <c r="I182" s="62">
        <v>1</v>
      </c>
      <c r="J182" s="85"/>
      <c r="K182" s="85"/>
      <c r="L182" s="85"/>
      <c r="M182" s="85"/>
    </row>
    <row r="183" spans="1:13" ht="63.75" x14ac:dyDescent="0.25">
      <c r="A183" s="60" t="s">
        <v>386</v>
      </c>
      <c r="B183" s="92">
        <v>221003.78</v>
      </c>
      <c r="C183" s="62" t="s">
        <v>14</v>
      </c>
      <c r="D183" s="62" t="s">
        <v>38</v>
      </c>
      <c r="E183" s="62" t="s">
        <v>377</v>
      </c>
      <c r="F183" s="62" t="s">
        <v>116</v>
      </c>
      <c r="G183" s="62">
        <v>2</v>
      </c>
      <c r="H183" s="62">
        <v>1</v>
      </c>
      <c r="I183" s="62">
        <v>1</v>
      </c>
      <c r="J183" s="85"/>
      <c r="K183" s="85"/>
      <c r="L183" s="85"/>
      <c r="M183" s="85"/>
    </row>
    <row r="184" spans="1:13" ht="63.75" x14ac:dyDescent="0.25">
      <c r="A184" s="60" t="s">
        <v>387</v>
      </c>
      <c r="B184" s="92">
        <v>221003.78</v>
      </c>
      <c r="C184" s="62" t="s">
        <v>14</v>
      </c>
      <c r="D184" s="62" t="s">
        <v>38</v>
      </c>
      <c r="E184" s="62" t="s">
        <v>379</v>
      </c>
      <c r="F184" s="62" t="s">
        <v>116</v>
      </c>
      <c r="G184" s="62">
        <v>2</v>
      </c>
      <c r="H184" s="62">
        <v>1</v>
      </c>
      <c r="I184" s="62">
        <v>1</v>
      </c>
      <c r="J184" s="85"/>
      <c r="K184" s="85"/>
      <c r="L184" s="85"/>
      <c r="M184" s="85"/>
    </row>
    <row r="185" spans="1:13" ht="63.75" x14ac:dyDescent="0.25">
      <c r="A185" s="60" t="s">
        <v>388</v>
      </c>
      <c r="B185" s="92">
        <v>442007.56</v>
      </c>
      <c r="C185" s="62" t="s">
        <v>14</v>
      </c>
      <c r="D185" s="62" t="s">
        <v>38</v>
      </c>
      <c r="E185" s="62" t="s">
        <v>381</v>
      </c>
      <c r="F185" s="62" t="s">
        <v>116</v>
      </c>
      <c r="G185" s="62">
        <v>4</v>
      </c>
      <c r="H185" s="62">
        <v>2</v>
      </c>
      <c r="I185" s="62">
        <v>2</v>
      </c>
      <c r="J185" s="85"/>
      <c r="K185" s="85"/>
      <c r="L185" s="85"/>
      <c r="M185" s="85"/>
    </row>
    <row r="186" spans="1:13" ht="51" x14ac:dyDescent="0.25">
      <c r="A186" s="60" t="s">
        <v>389</v>
      </c>
      <c r="B186" s="92">
        <v>110501.89</v>
      </c>
      <c r="C186" s="62" t="s">
        <v>14</v>
      </c>
      <c r="D186" s="62" t="s">
        <v>38</v>
      </c>
      <c r="E186" s="62" t="s">
        <v>383</v>
      </c>
      <c r="F186" s="62" t="s">
        <v>116</v>
      </c>
      <c r="G186" s="62">
        <v>1</v>
      </c>
      <c r="H186" s="62">
        <v>0</v>
      </c>
      <c r="I186" s="62">
        <v>1</v>
      </c>
      <c r="J186" s="85"/>
      <c r="K186" s="85"/>
      <c r="L186" s="85"/>
      <c r="M186" s="85"/>
    </row>
    <row r="187" spans="1:13" ht="51" x14ac:dyDescent="0.25">
      <c r="A187" s="60" t="s">
        <v>390</v>
      </c>
      <c r="B187" s="92">
        <v>357220.97</v>
      </c>
      <c r="C187" s="62" t="s">
        <v>14</v>
      </c>
      <c r="D187" s="62" t="s">
        <v>391</v>
      </c>
      <c r="E187" s="62" t="s">
        <v>392</v>
      </c>
      <c r="F187" s="62" t="s">
        <v>83</v>
      </c>
      <c r="G187" s="62">
        <v>138.5205558334593</v>
      </c>
      <c r="H187" s="62">
        <v>2</v>
      </c>
      <c r="I187" s="62">
        <v>2</v>
      </c>
      <c r="J187" s="85"/>
      <c r="K187" s="85"/>
      <c r="L187" s="85"/>
      <c r="M187" s="85"/>
    </row>
    <row r="188" spans="1:13" ht="51" x14ac:dyDescent="0.25">
      <c r="A188" s="60" t="s">
        <v>393</v>
      </c>
      <c r="B188" s="92">
        <v>270777.15000000002</v>
      </c>
      <c r="C188" s="62" t="s">
        <v>14</v>
      </c>
      <c r="D188" s="62" t="s">
        <v>391</v>
      </c>
      <c r="E188" s="62" t="s">
        <v>394</v>
      </c>
      <c r="F188" s="62" t="s">
        <v>83</v>
      </c>
      <c r="G188" s="62">
        <v>105</v>
      </c>
      <c r="H188" s="62">
        <v>1</v>
      </c>
      <c r="I188" s="62">
        <v>2</v>
      </c>
      <c r="J188" s="85"/>
      <c r="K188" s="85"/>
      <c r="L188" s="85"/>
      <c r="M188" s="85"/>
    </row>
    <row r="189" spans="1:13" ht="51" x14ac:dyDescent="0.25">
      <c r="A189" s="60" t="s">
        <v>395</v>
      </c>
      <c r="B189" s="92">
        <v>361036.2</v>
      </c>
      <c r="C189" s="62" t="s">
        <v>14</v>
      </c>
      <c r="D189" s="62" t="s">
        <v>391</v>
      </c>
      <c r="E189" s="62" t="s">
        <v>396</v>
      </c>
      <c r="F189" s="62" t="s">
        <v>83</v>
      </c>
      <c r="G189" s="62">
        <v>140</v>
      </c>
      <c r="H189" s="62">
        <v>2</v>
      </c>
      <c r="I189" s="62">
        <v>2</v>
      </c>
      <c r="J189" s="85"/>
      <c r="K189" s="85"/>
      <c r="L189" s="85"/>
      <c r="M189" s="85"/>
    </row>
    <row r="190" spans="1:13" ht="51" x14ac:dyDescent="0.25">
      <c r="A190" s="60" t="s">
        <v>397</v>
      </c>
      <c r="B190" s="92">
        <v>270777.14999999997</v>
      </c>
      <c r="C190" s="62" t="s">
        <v>14</v>
      </c>
      <c r="D190" s="62" t="s">
        <v>391</v>
      </c>
      <c r="E190" s="62" t="s">
        <v>398</v>
      </c>
      <c r="F190" s="62" t="s">
        <v>83</v>
      </c>
      <c r="G190" s="62">
        <v>105</v>
      </c>
      <c r="H190" s="62">
        <v>1</v>
      </c>
      <c r="I190" s="62">
        <v>2</v>
      </c>
      <c r="J190" s="85"/>
      <c r="K190" s="85"/>
      <c r="L190" s="85"/>
      <c r="M190" s="85"/>
    </row>
    <row r="191" spans="1:13" ht="51" x14ac:dyDescent="0.25">
      <c r="A191" s="60" t="s">
        <v>399</v>
      </c>
      <c r="B191" s="92">
        <v>1140000</v>
      </c>
      <c r="C191" s="62" t="s">
        <v>14</v>
      </c>
      <c r="D191" s="62" t="s">
        <v>39</v>
      </c>
      <c r="E191" s="62" t="s">
        <v>400</v>
      </c>
      <c r="F191" s="62" t="s">
        <v>83</v>
      </c>
      <c r="G191" s="62">
        <v>442.06093460988126</v>
      </c>
      <c r="H191" s="62">
        <v>5</v>
      </c>
      <c r="I191" s="62">
        <v>8</v>
      </c>
      <c r="J191" s="85"/>
      <c r="K191" s="85"/>
      <c r="L191" s="85"/>
      <c r="M191" s="85"/>
    </row>
    <row r="192" spans="1:13" ht="51" x14ac:dyDescent="0.25">
      <c r="A192" s="60" t="s">
        <v>401</v>
      </c>
      <c r="B192" s="92">
        <v>508186.65000000008</v>
      </c>
      <c r="C192" s="62" t="s">
        <v>14</v>
      </c>
      <c r="D192" s="62" t="s">
        <v>402</v>
      </c>
      <c r="E192" s="62" t="s">
        <v>403</v>
      </c>
      <c r="F192" s="62" t="s">
        <v>83</v>
      </c>
      <c r="G192" s="62">
        <v>197.06093460988126</v>
      </c>
      <c r="H192" s="62">
        <v>2</v>
      </c>
      <c r="I192" s="62">
        <v>4</v>
      </c>
      <c r="J192" s="85"/>
      <c r="K192" s="85"/>
      <c r="L192" s="85"/>
      <c r="M192" s="85"/>
    </row>
    <row r="193" spans="1:13" ht="51" x14ac:dyDescent="0.25">
      <c r="A193" s="60" t="s">
        <v>404</v>
      </c>
      <c r="B193" s="92">
        <v>631813.35</v>
      </c>
      <c r="C193" s="62" t="s">
        <v>14</v>
      </c>
      <c r="D193" s="62" t="s">
        <v>402</v>
      </c>
      <c r="E193" s="62" t="s">
        <v>405</v>
      </c>
      <c r="F193" s="62" t="s">
        <v>83</v>
      </c>
      <c r="G193" s="62">
        <v>245</v>
      </c>
      <c r="H193" s="62">
        <v>3</v>
      </c>
      <c r="I193" s="62">
        <v>4</v>
      </c>
      <c r="J193" s="85"/>
      <c r="K193" s="85"/>
      <c r="L193" s="85"/>
      <c r="M193" s="85"/>
    </row>
    <row r="194" spans="1:13" ht="63.75" x14ac:dyDescent="0.25">
      <c r="A194" s="60" t="s">
        <v>406</v>
      </c>
      <c r="B194" s="92">
        <v>529222.85</v>
      </c>
      <c r="C194" s="62" t="s">
        <v>14</v>
      </c>
      <c r="D194" s="62" t="s">
        <v>407</v>
      </c>
      <c r="E194" s="62" t="s">
        <v>408</v>
      </c>
      <c r="F194" s="62" t="s">
        <v>83</v>
      </c>
      <c r="G194" s="62">
        <v>205.21819972623246</v>
      </c>
      <c r="H194" s="62">
        <v>2</v>
      </c>
      <c r="I194" s="62">
        <v>4</v>
      </c>
      <c r="J194" s="85"/>
      <c r="K194" s="85"/>
      <c r="L194" s="85"/>
      <c r="M194" s="85"/>
    </row>
    <row r="195" spans="1:13" ht="63.75" x14ac:dyDescent="0.25">
      <c r="A195" s="60" t="s">
        <v>409</v>
      </c>
      <c r="B195" s="92">
        <v>270777.14999999997</v>
      </c>
      <c r="C195" s="62" t="s">
        <v>14</v>
      </c>
      <c r="D195" s="62" t="s">
        <v>407</v>
      </c>
      <c r="E195" s="62" t="s">
        <v>410</v>
      </c>
      <c r="F195" s="62" t="s">
        <v>83</v>
      </c>
      <c r="G195" s="62">
        <v>105</v>
      </c>
      <c r="H195" s="62">
        <v>1</v>
      </c>
      <c r="I195" s="62">
        <v>2</v>
      </c>
      <c r="J195" s="85"/>
      <c r="K195" s="85"/>
      <c r="L195" s="85"/>
      <c r="M195" s="85"/>
    </row>
    <row r="196" spans="1:13" ht="51" x14ac:dyDescent="0.25">
      <c r="A196" s="60" t="s">
        <v>411</v>
      </c>
      <c r="B196" s="92">
        <v>458445.69999999995</v>
      </c>
      <c r="C196" s="62" t="s">
        <v>14</v>
      </c>
      <c r="D196" s="62" t="s">
        <v>43</v>
      </c>
      <c r="E196" s="62" t="s">
        <v>101</v>
      </c>
      <c r="F196" s="62" t="s">
        <v>83</v>
      </c>
      <c r="G196" s="62">
        <v>177.77274965779054</v>
      </c>
      <c r="H196" s="62">
        <v>2</v>
      </c>
      <c r="I196" s="62">
        <v>4</v>
      </c>
      <c r="J196" s="85"/>
      <c r="K196" s="85"/>
      <c r="L196" s="85"/>
      <c r="M196" s="85"/>
    </row>
    <row r="197" spans="1:13" ht="38.25" x14ac:dyDescent="0.25">
      <c r="A197" s="60" t="s">
        <v>412</v>
      </c>
      <c r="B197" s="92">
        <v>541554.29999999993</v>
      </c>
      <c r="C197" s="62" t="s">
        <v>14</v>
      </c>
      <c r="D197" s="62" t="s">
        <v>43</v>
      </c>
      <c r="E197" s="62" t="s">
        <v>103</v>
      </c>
      <c r="F197" s="62" t="s">
        <v>83</v>
      </c>
      <c r="G197" s="62">
        <v>210</v>
      </c>
      <c r="H197" s="62">
        <v>2</v>
      </c>
      <c r="I197" s="62">
        <v>4</v>
      </c>
      <c r="J197" s="85"/>
      <c r="K197" s="85"/>
      <c r="L197" s="85"/>
      <c r="M197" s="85"/>
    </row>
    <row r="198" spans="1:13" ht="51" x14ac:dyDescent="0.25">
      <c r="A198" s="60" t="s">
        <v>413</v>
      </c>
      <c r="B198" s="92">
        <v>277927.59999999998</v>
      </c>
      <c r="C198" s="62" t="s">
        <v>14</v>
      </c>
      <c r="D198" s="62" t="s">
        <v>94</v>
      </c>
      <c r="E198" s="62" t="s">
        <v>414</v>
      </c>
      <c r="F198" s="62" t="s">
        <v>83</v>
      </c>
      <c r="G198" s="62">
        <v>107.77274965779054</v>
      </c>
      <c r="H198" s="62">
        <v>2</v>
      </c>
      <c r="I198" s="62">
        <v>2</v>
      </c>
      <c r="J198" s="85"/>
      <c r="K198" s="85"/>
      <c r="L198" s="85"/>
      <c r="M198" s="85"/>
    </row>
    <row r="199" spans="1:13" ht="38.25" x14ac:dyDescent="0.25">
      <c r="A199" s="60" t="s">
        <v>415</v>
      </c>
      <c r="B199" s="92">
        <v>361036.2</v>
      </c>
      <c r="C199" s="62" t="s">
        <v>14</v>
      </c>
      <c r="D199" s="62" t="s">
        <v>94</v>
      </c>
      <c r="E199" s="62" t="s">
        <v>416</v>
      </c>
      <c r="F199" s="62" t="s">
        <v>83</v>
      </c>
      <c r="G199" s="62">
        <v>140</v>
      </c>
      <c r="H199" s="62">
        <v>2</v>
      </c>
      <c r="I199" s="62">
        <v>2</v>
      </c>
      <c r="J199" s="85"/>
      <c r="K199" s="85"/>
      <c r="L199" s="85"/>
      <c r="M199" s="85"/>
    </row>
    <row r="200" spans="1:13" ht="38.25" x14ac:dyDescent="0.25">
      <c r="A200" s="60" t="s">
        <v>417</v>
      </c>
      <c r="B200" s="92">
        <v>361036.2</v>
      </c>
      <c r="C200" s="62" t="s">
        <v>14</v>
      </c>
      <c r="D200" s="62" t="s">
        <v>94</v>
      </c>
      <c r="E200" s="62" t="s">
        <v>418</v>
      </c>
      <c r="F200" s="62" t="s">
        <v>83</v>
      </c>
      <c r="G200" s="62">
        <v>140</v>
      </c>
      <c r="H200" s="62">
        <v>2</v>
      </c>
      <c r="I200" s="62">
        <v>2</v>
      </c>
      <c r="J200" s="85"/>
      <c r="K200" s="85"/>
      <c r="L200" s="85"/>
      <c r="M200" s="85"/>
    </row>
    <row r="201" spans="1:13" ht="51" x14ac:dyDescent="0.25">
      <c r="A201" s="60" t="s">
        <v>419</v>
      </c>
      <c r="B201" s="92">
        <v>277927.59999999998</v>
      </c>
      <c r="C201" s="62" t="s">
        <v>14</v>
      </c>
      <c r="D201" s="62" t="s">
        <v>420</v>
      </c>
      <c r="E201" s="62" t="s">
        <v>421</v>
      </c>
      <c r="F201" s="62" t="s">
        <v>83</v>
      </c>
      <c r="G201" s="62">
        <v>107.77274965779054</v>
      </c>
      <c r="H201" s="62">
        <v>1</v>
      </c>
      <c r="I201" s="62">
        <v>2</v>
      </c>
      <c r="J201" s="85"/>
      <c r="K201" s="85"/>
      <c r="L201" s="85"/>
      <c r="M201" s="85"/>
    </row>
    <row r="202" spans="1:13" ht="51" x14ac:dyDescent="0.25">
      <c r="A202" s="60" t="s">
        <v>422</v>
      </c>
      <c r="B202" s="92">
        <v>361036.2</v>
      </c>
      <c r="C202" s="62" t="s">
        <v>14</v>
      </c>
      <c r="D202" s="62" t="s">
        <v>420</v>
      </c>
      <c r="E202" s="62" t="s">
        <v>423</v>
      </c>
      <c r="F202" s="62" t="s">
        <v>83</v>
      </c>
      <c r="G202" s="62">
        <v>140</v>
      </c>
      <c r="H202" s="62">
        <v>2</v>
      </c>
      <c r="I202" s="62">
        <v>2</v>
      </c>
      <c r="J202" s="85"/>
      <c r="K202" s="85"/>
      <c r="L202" s="85"/>
      <c r="M202" s="85"/>
    </row>
    <row r="203" spans="1:13" ht="51" x14ac:dyDescent="0.25">
      <c r="A203" s="60" t="s">
        <v>424</v>
      </c>
      <c r="B203" s="92">
        <v>361036.2</v>
      </c>
      <c r="C203" s="62" t="s">
        <v>14</v>
      </c>
      <c r="D203" s="62" t="s">
        <v>420</v>
      </c>
      <c r="E203" s="62" t="s">
        <v>425</v>
      </c>
      <c r="F203" s="62" t="s">
        <v>83</v>
      </c>
      <c r="G203" s="62">
        <v>140</v>
      </c>
      <c r="H203" s="62">
        <v>2</v>
      </c>
      <c r="I203" s="62">
        <v>2</v>
      </c>
      <c r="J203" s="85"/>
      <c r="K203" s="85"/>
      <c r="L203" s="85"/>
      <c r="M203" s="85"/>
    </row>
    <row r="204" spans="1:13" ht="63.75" x14ac:dyDescent="0.25">
      <c r="A204" s="60" t="s">
        <v>426</v>
      </c>
      <c r="B204" s="92">
        <v>368186.64999999997</v>
      </c>
      <c r="C204" s="62" t="s">
        <v>14</v>
      </c>
      <c r="D204" s="62" t="s">
        <v>427</v>
      </c>
      <c r="E204" s="62" t="s">
        <v>428</v>
      </c>
      <c r="F204" s="62" t="s">
        <v>83</v>
      </c>
      <c r="G204" s="62">
        <v>142.77274965779054</v>
      </c>
      <c r="H204" s="62">
        <v>2</v>
      </c>
      <c r="I204" s="62">
        <v>2</v>
      </c>
      <c r="J204" s="85"/>
      <c r="K204" s="85"/>
      <c r="L204" s="85"/>
      <c r="M204" s="85"/>
    </row>
    <row r="205" spans="1:13" ht="63.75" x14ac:dyDescent="0.25">
      <c r="A205" s="60" t="s">
        <v>429</v>
      </c>
      <c r="B205" s="92">
        <v>631813.35</v>
      </c>
      <c r="C205" s="62" t="s">
        <v>14</v>
      </c>
      <c r="D205" s="62" t="s">
        <v>427</v>
      </c>
      <c r="E205" s="62" t="s">
        <v>188</v>
      </c>
      <c r="F205" s="62" t="s">
        <v>83</v>
      </c>
      <c r="G205" s="62">
        <v>245</v>
      </c>
      <c r="H205" s="62">
        <v>3</v>
      </c>
      <c r="I205" s="62">
        <v>4</v>
      </c>
      <c r="J205" s="85"/>
      <c r="K205" s="85"/>
      <c r="L205" s="85"/>
      <c r="M205" s="85"/>
    </row>
    <row r="206" spans="1:13" ht="51" x14ac:dyDescent="0.25">
      <c r="A206" s="60" t="s">
        <v>430</v>
      </c>
      <c r="B206" s="92">
        <v>357220.95999999996</v>
      </c>
      <c r="C206" s="62" t="s">
        <v>14</v>
      </c>
      <c r="D206" s="62" t="s">
        <v>46</v>
      </c>
      <c r="E206" s="62" t="s">
        <v>431</v>
      </c>
      <c r="F206" s="62" t="s">
        <v>83</v>
      </c>
      <c r="G206" s="62">
        <v>138.52055389459559</v>
      </c>
      <c r="H206" s="62">
        <v>2</v>
      </c>
      <c r="I206" s="62">
        <v>2</v>
      </c>
      <c r="J206" s="85"/>
      <c r="K206" s="85"/>
      <c r="L206" s="85"/>
      <c r="M206" s="85"/>
    </row>
    <row r="207" spans="1:13" ht="51" x14ac:dyDescent="0.25">
      <c r="A207" s="60" t="s">
        <v>432</v>
      </c>
      <c r="B207" s="92">
        <v>361036.2</v>
      </c>
      <c r="C207" s="62" t="s">
        <v>14</v>
      </c>
      <c r="D207" s="62" t="s">
        <v>46</v>
      </c>
      <c r="E207" s="62" t="s">
        <v>433</v>
      </c>
      <c r="F207" s="62" t="s">
        <v>83</v>
      </c>
      <c r="G207" s="62">
        <v>140</v>
      </c>
      <c r="H207" s="62">
        <v>2</v>
      </c>
      <c r="I207" s="62">
        <v>2</v>
      </c>
      <c r="J207" s="85"/>
      <c r="K207" s="85"/>
      <c r="L207" s="85"/>
      <c r="M207" s="85"/>
    </row>
    <row r="208" spans="1:13" ht="51" x14ac:dyDescent="0.25">
      <c r="A208" s="60" t="s">
        <v>434</v>
      </c>
      <c r="B208" s="92">
        <v>270777.14999999997</v>
      </c>
      <c r="C208" s="62" t="s">
        <v>14</v>
      </c>
      <c r="D208" s="62" t="s">
        <v>46</v>
      </c>
      <c r="E208" s="62" t="s">
        <v>435</v>
      </c>
      <c r="F208" s="62" t="s">
        <v>83</v>
      </c>
      <c r="G208" s="62">
        <v>105</v>
      </c>
      <c r="H208" s="62">
        <v>1</v>
      </c>
      <c r="I208" s="62">
        <v>2</v>
      </c>
      <c r="J208" s="85"/>
      <c r="K208" s="85"/>
      <c r="L208" s="85"/>
      <c r="M208" s="85"/>
    </row>
    <row r="209" spans="1:13" ht="51" x14ac:dyDescent="0.25">
      <c r="A209" s="60" t="s">
        <v>436</v>
      </c>
      <c r="B209" s="92">
        <v>270777.14999999997</v>
      </c>
      <c r="C209" s="62" t="s">
        <v>14</v>
      </c>
      <c r="D209" s="62" t="s">
        <v>46</v>
      </c>
      <c r="E209" s="62" t="s">
        <v>437</v>
      </c>
      <c r="F209" s="62" t="s">
        <v>83</v>
      </c>
      <c r="G209" s="62">
        <v>105</v>
      </c>
      <c r="H209" s="62">
        <v>1</v>
      </c>
      <c r="I209" s="62">
        <v>2</v>
      </c>
      <c r="J209" s="85"/>
      <c r="K209" s="85"/>
      <c r="L209" s="85"/>
      <c r="M209" s="85"/>
    </row>
    <row r="210" spans="1:13" ht="63.75" x14ac:dyDescent="0.25">
      <c r="A210" s="60" t="s">
        <v>438</v>
      </c>
      <c r="B210" s="92">
        <v>357220.96499999985</v>
      </c>
      <c r="C210" s="62" t="s">
        <v>14</v>
      </c>
      <c r="D210" s="62" t="s">
        <v>439</v>
      </c>
      <c r="E210" s="62" t="s">
        <v>440</v>
      </c>
      <c r="F210" s="62" t="s">
        <v>83</v>
      </c>
      <c r="G210" s="62">
        <v>138.5205558334593</v>
      </c>
      <c r="H210" s="62">
        <v>2</v>
      </c>
      <c r="I210" s="62">
        <v>2</v>
      </c>
      <c r="J210" s="85"/>
      <c r="K210" s="85"/>
      <c r="L210" s="85"/>
      <c r="M210" s="85"/>
    </row>
    <row r="211" spans="1:13" ht="63.75" x14ac:dyDescent="0.25">
      <c r="A211" s="60" t="s">
        <v>441</v>
      </c>
      <c r="B211" s="92">
        <v>270777.14999999997</v>
      </c>
      <c r="C211" s="62" t="s">
        <v>14</v>
      </c>
      <c r="D211" s="62" t="s">
        <v>439</v>
      </c>
      <c r="E211" s="62" t="s">
        <v>442</v>
      </c>
      <c r="F211" s="62" t="s">
        <v>83</v>
      </c>
      <c r="G211" s="62">
        <v>105</v>
      </c>
      <c r="H211" s="62">
        <v>1</v>
      </c>
      <c r="I211" s="62">
        <v>2</v>
      </c>
      <c r="J211" s="85"/>
      <c r="K211" s="85"/>
      <c r="L211" s="85"/>
      <c r="M211" s="85"/>
    </row>
    <row r="212" spans="1:13" ht="63.75" x14ac:dyDescent="0.25">
      <c r="A212" s="60" t="s">
        <v>443</v>
      </c>
      <c r="B212" s="92">
        <v>270777.14999999997</v>
      </c>
      <c r="C212" s="62" t="s">
        <v>14</v>
      </c>
      <c r="D212" s="62" t="s">
        <v>439</v>
      </c>
      <c r="E212" s="62" t="s">
        <v>444</v>
      </c>
      <c r="F212" s="62" t="s">
        <v>83</v>
      </c>
      <c r="G212" s="62">
        <v>105</v>
      </c>
      <c r="H212" s="62">
        <v>1</v>
      </c>
      <c r="I212" s="62">
        <v>2</v>
      </c>
      <c r="J212" s="85"/>
      <c r="K212" s="85"/>
      <c r="L212" s="85"/>
      <c r="M212" s="85"/>
    </row>
    <row r="213" spans="1:13" ht="63.75" x14ac:dyDescent="0.25">
      <c r="A213" s="60" t="s">
        <v>445</v>
      </c>
      <c r="B213" s="92">
        <v>361036.2</v>
      </c>
      <c r="C213" s="62" t="s">
        <v>14</v>
      </c>
      <c r="D213" s="62" t="s">
        <v>439</v>
      </c>
      <c r="E213" s="62" t="s">
        <v>446</v>
      </c>
      <c r="F213" s="62" t="s">
        <v>83</v>
      </c>
      <c r="G213" s="62">
        <v>140</v>
      </c>
      <c r="H213" s="62">
        <v>2</v>
      </c>
      <c r="I213" s="62">
        <v>2</v>
      </c>
      <c r="J213" s="85"/>
      <c r="K213" s="85"/>
      <c r="L213" s="85"/>
      <c r="M213" s="85"/>
    </row>
    <row r="214" spans="1:13" ht="51" x14ac:dyDescent="0.25">
      <c r="A214" s="60" t="s">
        <v>447</v>
      </c>
      <c r="B214" s="92">
        <v>221003.78</v>
      </c>
      <c r="C214" s="62" t="s">
        <v>14</v>
      </c>
      <c r="D214" s="62" t="s">
        <v>47</v>
      </c>
      <c r="E214" s="62" t="s">
        <v>448</v>
      </c>
      <c r="F214" s="62" t="s">
        <v>116</v>
      </c>
      <c r="G214" s="62">
        <v>2</v>
      </c>
      <c r="H214" s="62">
        <v>1</v>
      </c>
      <c r="I214" s="62">
        <v>1</v>
      </c>
      <c r="J214" s="85"/>
      <c r="K214" s="85"/>
      <c r="L214" s="85"/>
      <c r="M214" s="85"/>
    </row>
    <row r="215" spans="1:13" ht="51" x14ac:dyDescent="0.25">
      <c r="A215" s="60" t="s">
        <v>449</v>
      </c>
      <c r="B215" s="92">
        <v>221003.78</v>
      </c>
      <c r="C215" s="62" t="s">
        <v>14</v>
      </c>
      <c r="D215" s="62" t="s">
        <v>47</v>
      </c>
      <c r="E215" s="62" t="s">
        <v>450</v>
      </c>
      <c r="F215" s="62" t="s">
        <v>116</v>
      </c>
      <c r="G215" s="62">
        <v>2</v>
      </c>
      <c r="H215" s="62">
        <v>1</v>
      </c>
      <c r="I215" s="62">
        <v>1</v>
      </c>
      <c r="J215" s="85"/>
      <c r="K215" s="85"/>
      <c r="L215" s="85"/>
      <c r="M215" s="85"/>
    </row>
    <row r="216" spans="1:13" ht="38.25" x14ac:dyDescent="0.25">
      <c r="A216" s="60" t="s">
        <v>451</v>
      </c>
      <c r="B216" s="92">
        <v>270777.14999999997</v>
      </c>
      <c r="C216" s="62" t="s">
        <v>14</v>
      </c>
      <c r="D216" s="62" t="s">
        <v>47</v>
      </c>
      <c r="E216" s="62" t="s">
        <v>452</v>
      </c>
      <c r="F216" s="62" t="s">
        <v>116</v>
      </c>
      <c r="G216" s="62">
        <v>105</v>
      </c>
      <c r="H216" s="62">
        <v>1</v>
      </c>
      <c r="I216" s="62">
        <v>2</v>
      </c>
      <c r="J216" s="85"/>
      <c r="K216" s="85"/>
      <c r="L216" s="85"/>
      <c r="M216" s="85"/>
    </row>
    <row r="217" spans="1:13" ht="38.25" x14ac:dyDescent="0.25">
      <c r="A217" s="60" t="s">
        <v>453</v>
      </c>
      <c r="B217" s="92">
        <v>270777.14999999997</v>
      </c>
      <c r="C217" s="62" t="s">
        <v>14</v>
      </c>
      <c r="D217" s="62" t="s">
        <v>47</v>
      </c>
      <c r="E217" s="62" t="s">
        <v>448</v>
      </c>
      <c r="F217" s="62" t="s">
        <v>116</v>
      </c>
      <c r="G217" s="62">
        <v>105</v>
      </c>
      <c r="H217" s="62">
        <v>1</v>
      </c>
      <c r="I217" s="62">
        <v>2</v>
      </c>
      <c r="J217" s="85"/>
      <c r="K217" s="85"/>
      <c r="L217" s="85"/>
      <c r="M217" s="85"/>
    </row>
    <row r="218" spans="1:13" ht="38.25" x14ac:dyDescent="0.25">
      <c r="A218" s="60" t="s">
        <v>454</v>
      </c>
      <c r="B218" s="92">
        <v>270777.14999999997</v>
      </c>
      <c r="C218" s="62" t="s">
        <v>14</v>
      </c>
      <c r="D218" s="62" t="s">
        <v>47</v>
      </c>
      <c r="E218" s="62" t="s">
        <v>450</v>
      </c>
      <c r="F218" s="62" t="s">
        <v>83</v>
      </c>
      <c r="G218" s="62">
        <v>105</v>
      </c>
      <c r="H218" s="62">
        <v>1</v>
      </c>
      <c r="I218" s="62">
        <v>2</v>
      </c>
      <c r="J218" s="85"/>
      <c r="K218" s="85"/>
      <c r="L218" s="85"/>
      <c r="M218" s="85"/>
    </row>
    <row r="219" spans="1:13" ht="51" x14ac:dyDescent="0.25">
      <c r="A219" s="60" t="s">
        <v>455</v>
      </c>
      <c r="B219" s="92">
        <v>245660.99345999997</v>
      </c>
      <c r="C219" s="62" t="s">
        <v>14</v>
      </c>
      <c r="D219" s="62" t="s">
        <v>47</v>
      </c>
      <c r="E219" s="62" t="s">
        <v>456</v>
      </c>
      <c r="F219" s="62" t="s">
        <v>83</v>
      </c>
      <c r="G219" s="62">
        <v>95.260638917648691</v>
      </c>
      <c r="H219" s="62">
        <v>1</v>
      </c>
      <c r="I219" s="62">
        <v>2</v>
      </c>
      <c r="J219" s="85"/>
      <c r="K219" s="85"/>
      <c r="L219" s="85"/>
      <c r="M219" s="85"/>
    </row>
    <row r="220" spans="1:13" ht="38.25" x14ac:dyDescent="0.25">
      <c r="A220" s="60" t="s">
        <v>457</v>
      </c>
      <c r="B220" s="92">
        <v>230901.14</v>
      </c>
      <c r="C220" s="62" t="s">
        <v>14</v>
      </c>
      <c r="D220" s="62" t="s">
        <v>48</v>
      </c>
      <c r="E220" s="62" t="s">
        <v>458</v>
      </c>
      <c r="F220" s="62" t="s">
        <v>83</v>
      </c>
      <c r="G220" s="62">
        <v>89.53716995691849</v>
      </c>
      <c r="H220" s="62">
        <v>1</v>
      </c>
      <c r="I220" s="62">
        <v>2</v>
      </c>
      <c r="J220" s="85"/>
      <c r="K220" s="85"/>
      <c r="L220" s="85"/>
      <c r="M220" s="85"/>
    </row>
    <row r="221" spans="1:13" ht="51" x14ac:dyDescent="0.25">
      <c r="A221" s="60" t="s">
        <v>459</v>
      </c>
      <c r="B221" s="92">
        <v>361036.2</v>
      </c>
      <c r="C221" s="62" t="s">
        <v>14</v>
      </c>
      <c r="D221" s="62" t="s">
        <v>48</v>
      </c>
      <c r="E221" s="62" t="s">
        <v>460</v>
      </c>
      <c r="F221" s="62" t="s">
        <v>83</v>
      </c>
      <c r="G221" s="62">
        <v>140</v>
      </c>
      <c r="H221" s="62">
        <v>2</v>
      </c>
      <c r="I221" s="62">
        <v>2</v>
      </c>
      <c r="J221" s="85"/>
      <c r="K221" s="85"/>
      <c r="L221" s="85"/>
      <c r="M221" s="85"/>
    </row>
    <row r="222" spans="1:13" ht="63.75" x14ac:dyDescent="0.25">
      <c r="A222" s="60" t="s">
        <v>461</v>
      </c>
      <c r="B222" s="92">
        <v>361036.2</v>
      </c>
      <c r="C222" s="62" t="s">
        <v>14</v>
      </c>
      <c r="D222" s="62" t="s">
        <v>48</v>
      </c>
      <c r="E222" s="62" t="s">
        <v>462</v>
      </c>
      <c r="F222" s="62" t="s">
        <v>83</v>
      </c>
      <c r="G222" s="62">
        <v>140</v>
      </c>
      <c r="H222" s="62">
        <v>2</v>
      </c>
      <c r="I222" s="62">
        <v>2</v>
      </c>
      <c r="J222" s="85"/>
      <c r="K222" s="85"/>
      <c r="L222" s="85"/>
      <c r="M222" s="85"/>
    </row>
    <row r="223" spans="1:13" ht="63.75" x14ac:dyDescent="0.25">
      <c r="A223" s="60" t="s">
        <v>463</v>
      </c>
      <c r="B223" s="92">
        <v>442007.56</v>
      </c>
      <c r="C223" s="62" t="s">
        <v>14</v>
      </c>
      <c r="D223" s="62" t="s">
        <v>48</v>
      </c>
      <c r="E223" s="62" t="s">
        <v>460</v>
      </c>
      <c r="F223" s="62" t="s">
        <v>116</v>
      </c>
      <c r="G223" s="62">
        <v>4</v>
      </c>
      <c r="H223" s="62">
        <v>2</v>
      </c>
      <c r="I223" s="62">
        <v>2</v>
      </c>
      <c r="J223" s="85"/>
      <c r="K223" s="85"/>
      <c r="L223" s="85"/>
      <c r="M223" s="85"/>
    </row>
    <row r="224" spans="1:13" ht="51" x14ac:dyDescent="0.25">
      <c r="A224" s="60" t="s">
        <v>464</v>
      </c>
      <c r="B224" s="92">
        <v>442007.56</v>
      </c>
      <c r="C224" s="62" t="s">
        <v>14</v>
      </c>
      <c r="D224" s="62" t="s">
        <v>48</v>
      </c>
      <c r="E224" s="62" t="s">
        <v>462</v>
      </c>
      <c r="F224" s="62" t="s">
        <v>116</v>
      </c>
      <c r="G224" s="62">
        <v>4</v>
      </c>
      <c r="H224" s="62">
        <v>2</v>
      </c>
      <c r="I224" s="62">
        <v>2</v>
      </c>
      <c r="J224" s="85"/>
      <c r="K224" s="85"/>
      <c r="L224" s="85"/>
      <c r="M224" s="85"/>
    </row>
    <row r="225" spans="1:13" ht="63.75" x14ac:dyDescent="0.25">
      <c r="A225" s="60" t="s">
        <v>465</v>
      </c>
      <c r="B225" s="92">
        <v>442007.56</v>
      </c>
      <c r="C225" s="62" t="s">
        <v>14</v>
      </c>
      <c r="D225" s="62" t="s">
        <v>48</v>
      </c>
      <c r="E225" s="62" t="s">
        <v>466</v>
      </c>
      <c r="F225" s="62" t="s">
        <v>116</v>
      </c>
      <c r="G225" s="62">
        <v>4</v>
      </c>
      <c r="H225" s="62">
        <v>2</v>
      </c>
      <c r="I225" s="62">
        <v>2</v>
      </c>
      <c r="J225" s="85"/>
      <c r="K225" s="85"/>
      <c r="L225" s="85"/>
      <c r="M225" s="85"/>
    </row>
    <row r="226" spans="1:13" ht="63.75" x14ac:dyDescent="0.25">
      <c r="A226" s="60" t="s">
        <v>467</v>
      </c>
      <c r="B226" s="92">
        <v>221003.78</v>
      </c>
      <c r="C226" s="62" t="s">
        <v>14</v>
      </c>
      <c r="D226" s="62" t="s">
        <v>48</v>
      </c>
      <c r="E226" s="62" t="s">
        <v>468</v>
      </c>
      <c r="F226" s="62" t="s">
        <v>116</v>
      </c>
      <c r="G226" s="62">
        <v>2</v>
      </c>
      <c r="H226" s="62">
        <v>1</v>
      </c>
      <c r="I226" s="62">
        <v>1</v>
      </c>
      <c r="J226" s="85"/>
      <c r="K226" s="85"/>
      <c r="L226" s="85"/>
      <c r="M226" s="85"/>
    </row>
    <row r="227" spans="1:13" ht="51" x14ac:dyDescent="0.25">
      <c r="A227" s="60" t="s">
        <v>469</v>
      </c>
      <c r="B227" s="92">
        <v>509109.66000000003</v>
      </c>
      <c r="C227" s="62" t="s">
        <v>14</v>
      </c>
      <c r="D227" s="62" t="s">
        <v>470</v>
      </c>
      <c r="E227" s="62" t="s">
        <v>471</v>
      </c>
      <c r="F227" s="62" t="s">
        <v>83</v>
      </c>
      <c r="G227" s="62">
        <v>197.41885273554288</v>
      </c>
      <c r="H227" s="62">
        <v>2</v>
      </c>
      <c r="I227" s="62">
        <v>4</v>
      </c>
      <c r="J227" s="85"/>
      <c r="K227" s="85"/>
      <c r="L227" s="85"/>
      <c r="M227" s="85"/>
    </row>
    <row r="228" spans="1:13" ht="51" x14ac:dyDescent="0.25">
      <c r="A228" s="60" t="s">
        <v>472</v>
      </c>
      <c r="B228" s="92">
        <v>180518.1</v>
      </c>
      <c r="C228" s="62" t="s">
        <v>14</v>
      </c>
      <c r="D228" s="62" t="s">
        <v>470</v>
      </c>
      <c r="E228" s="62" t="s">
        <v>473</v>
      </c>
      <c r="F228" s="62" t="s">
        <v>83</v>
      </c>
      <c r="G228" s="62">
        <v>70</v>
      </c>
      <c r="H228" s="62">
        <v>1</v>
      </c>
      <c r="I228" s="62">
        <v>1</v>
      </c>
      <c r="J228" s="85"/>
      <c r="K228" s="85"/>
      <c r="L228" s="85"/>
      <c r="M228" s="85"/>
    </row>
    <row r="229" spans="1:13" ht="51" x14ac:dyDescent="0.25">
      <c r="A229" s="60" t="s">
        <v>474</v>
      </c>
      <c r="B229" s="92">
        <v>180518.1</v>
      </c>
      <c r="C229" s="62" t="s">
        <v>14</v>
      </c>
      <c r="D229" s="62" t="s">
        <v>470</v>
      </c>
      <c r="E229" s="62" t="s">
        <v>475</v>
      </c>
      <c r="F229" s="62" t="s">
        <v>83</v>
      </c>
      <c r="G229" s="62">
        <v>70</v>
      </c>
      <c r="H229" s="62">
        <v>1</v>
      </c>
      <c r="I229" s="62">
        <v>1</v>
      </c>
      <c r="J229" s="85"/>
      <c r="K229" s="85"/>
      <c r="L229" s="85"/>
      <c r="M229" s="85"/>
    </row>
    <row r="230" spans="1:13" ht="38.25" x14ac:dyDescent="0.25">
      <c r="A230" s="60" t="s">
        <v>476</v>
      </c>
      <c r="B230" s="92">
        <v>180518.1</v>
      </c>
      <c r="C230" s="62" t="s">
        <v>14</v>
      </c>
      <c r="D230" s="62" t="s">
        <v>470</v>
      </c>
      <c r="E230" s="62" t="s">
        <v>477</v>
      </c>
      <c r="F230" s="62" t="s">
        <v>83</v>
      </c>
      <c r="G230" s="62">
        <v>70</v>
      </c>
      <c r="H230" s="62">
        <v>1</v>
      </c>
      <c r="I230" s="62">
        <v>1</v>
      </c>
      <c r="J230" s="85"/>
      <c r="K230" s="85"/>
      <c r="L230" s="85"/>
      <c r="M230" s="85"/>
    </row>
    <row r="231" spans="1:13" ht="51" x14ac:dyDescent="0.25">
      <c r="A231" s="60" t="s">
        <v>478</v>
      </c>
      <c r="B231" s="92">
        <v>442007.56</v>
      </c>
      <c r="C231" s="62" t="s">
        <v>14</v>
      </c>
      <c r="D231" s="62" t="s">
        <v>470</v>
      </c>
      <c r="E231" s="62" t="s">
        <v>38</v>
      </c>
      <c r="F231" s="62" t="s">
        <v>116</v>
      </c>
      <c r="G231" s="62">
        <v>4</v>
      </c>
      <c r="H231" s="62">
        <v>2</v>
      </c>
      <c r="I231" s="62">
        <v>2</v>
      </c>
      <c r="J231" s="85"/>
      <c r="K231" s="85"/>
      <c r="L231" s="85"/>
      <c r="M231" s="85"/>
    </row>
    <row r="232" spans="1:13" ht="51" x14ac:dyDescent="0.25">
      <c r="A232" s="60" t="s">
        <v>479</v>
      </c>
      <c r="B232" s="92">
        <v>442007.56</v>
      </c>
      <c r="C232" s="62" t="s">
        <v>14</v>
      </c>
      <c r="D232" s="62" t="s">
        <v>470</v>
      </c>
      <c r="E232" s="62" t="s">
        <v>480</v>
      </c>
      <c r="F232" s="62" t="s">
        <v>116</v>
      </c>
      <c r="G232" s="62">
        <v>4</v>
      </c>
      <c r="H232" s="62">
        <v>2</v>
      </c>
      <c r="I232" s="62">
        <v>2</v>
      </c>
      <c r="J232" s="85"/>
      <c r="K232" s="85"/>
      <c r="L232" s="85"/>
      <c r="M232" s="85"/>
    </row>
    <row r="233" spans="1:13" ht="51" x14ac:dyDescent="0.25">
      <c r="A233" s="60" t="s">
        <v>481</v>
      </c>
      <c r="B233" s="92">
        <v>442007.56</v>
      </c>
      <c r="C233" s="62" t="s">
        <v>14</v>
      </c>
      <c r="D233" s="62" t="s">
        <v>470</v>
      </c>
      <c r="E233" s="62" t="s">
        <v>482</v>
      </c>
      <c r="F233" s="62" t="s">
        <v>116</v>
      </c>
      <c r="G233" s="62">
        <v>4</v>
      </c>
      <c r="H233" s="62">
        <v>2</v>
      </c>
      <c r="I233" s="62">
        <v>2</v>
      </c>
      <c r="J233" s="85"/>
      <c r="K233" s="85"/>
      <c r="L233" s="85"/>
      <c r="M233" s="85"/>
    </row>
    <row r="234" spans="1:13" ht="51" x14ac:dyDescent="0.25">
      <c r="A234" s="60" t="s">
        <v>483</v>
      </c>
      <c r="B234" s="92">
        <v>331505.67</v>
      </c>
      <c r="C234" s="62" t="s">
        <v>14</v>
      </c>
      <c r="D234" s="62" t="s">
        <v>470</v>
      </c>
      <c r="E234" s="62" t="s">
        <v>477</v>
      </c>
      <c r="F234" s="62" t="s">
        <v>116</v>
      </c>
      <c r="G234" s="62">
        <v>3</v>
      </c>
      <c r="H234" s="62">
        <v>1</v>
      </c>
      <c r="I234" s="62">
        <v>2</v>
      </c>
      <c r="J234" s="85"/>
      <c r="K234" s="85"/>
      <c r="L234" s="85"/>
      <c r="M234" s="85"/>
    </row>
    <row r="235" spans="1:13" ht="51" x14ac:dyDescent="0.25">
      <c r="A235" s="60" t="s">
        <v>484</v>
      </c>
      <c r="B235" s="92">
        <v>291807.69</v>
      </c>
      <c r="C235" s="62" t="s">
        <v>14</v>
      </c>
      <c r="D235" s="62" t="s">
        <v>470</v>
      </c>
      <c r="E235" s="62" t="s">
        <v>482</v>
      </c>
      <c r="F235" s="62" t="s">
        <v>116</v>
      </c>
      <c r="G235" s="62">
        <v>3</v>
      </c>
      <c r="H235" s="62">
        <v>1</v>
      </c>
      <c r="I235" s="62">
        <v>2</v>
      </c>
      <c r="J235" s="85"/>
      <c r="K235" s="85"/>
      <c r="L235" s="85"/>
      <c r="M235" s="85"/>
    </row>
    <row r="236" spans="1:13" ht="51" x14ac:dyDescent="0.25">
      <c r="A236" s="60" t="s">
        <v>485</v>
      </c>
      <c r="B236" s="92">
        <v>221003.78</v>
      </c>
      <c r="C236" s="62" t="s">
        <v>14</v>
      </c>
      <c r="D236" s="62" t="s">
        <v>486</v>
      </c>
      <c r="E236" s="62" t="s">
        <v>487</v>
      </c>
      <c r="F236" s="62" t="s">
        <v>116</v>
      </c>
      <c r="G236" s="62">
        <v>2</v>
      </c>
      <c r="H236" s="62">
        <v>1</v>
      </c>
      <c r="I236" s="62">
        <v>1</v>
      </c>
      <c r="J236" s="85"/>
      <c r="K236" s="85"/>
      <c r="L236" s="85"/>
      <c r="M236" s="85"/>
    </row>
    <row r="237" spans="1:13" ht="51" x14ac:dyDescent="0.25">
      <c r="A237" s="60" t="s">
        <v>488</v>
      </c>
      <c r="B237" s="92">
        <v>221003.78</v>
      </c>
      <c r="C237" s="62" t="s">
        <v>14</v>
      </c>
      <c r="D237" s="62" t="s">
        <v>486</v>
      </c>
      <c r="E237" s="62" t="s">
        <v>489</v>
      </c>
      <c r="F237" s="62" t="s">
        <v>116</v>
      </c>
      <c r="G237" s="62">
        <v>2</v>
      </c>
      <c r="H237" s="62">
        <v>1</v>
      </c>
      <c r="I237" s="62">
        <v>1</v>
      </c>
      <c r="J237" s="85"/>
      <c r="K237" s="85"/>
      <c r="L237" s="85"/>
      <c r="M237" s="85"/>
    </row>
    <row r="238" spans="1:13" ht="51" x14ac:dyDescent="0.25">
      <c r="A238" s="60" t="s">
        <v>490</v>
      </c>
      <c r="B238" s="92">
        <v>221003.78</v>
      </c>
      <c r="C238" s="62" t="s">
        <v>14</v>
      </c>
      <c r="D238" s="62" t="s">
        <v>486</v>
      </c>
      <c r="E238" s="62" t="s">
        <v>491</v>
      </c>
      <c r="F238" s="62" t="s">
        <v>116</v>
      </c>
      <c r="G238" s="62">
        <v>2</v>
      </c>
      <c r="H238" s="62">
        <v>1</v>
      </c>
      <c r="I238" s="62">
        <v>1</v>
      </c>
      <c r="J238" s="85"/>
      <c r="K238" s="85"/>
      <c r="L238" s="85"/>
      <c r="M238" s="85"/>
    </row>
    <row r="239" spans="1:13" ht="51" x14ac:dyDescent="0.25">
      <c r="A239" s="60" t="s">
        <v>492</v>
      </c>
      <c r="B239" s="92">
        <v>541554.29999999993</v>
      </c>
      <c r="C239" s="62" t="s">
        <v>14</v>
      </c>
      <c r="D239" s="62" t="s">
        <v>486</v>
      </c>
      <c r="E239" s="62" t="s">
        <v>101</v>
      </c>
      <c r="F239" s="62" t="s">
        <v>83</v>
      </c>
      <c r="G239" s="62">
        <v>210</v>
      </c>
      <c r="H239" s="62">
        <v>2</v>
      </c>
      <c r="I239" s="62">
        <v>4</v>
      </c>
      <c r="J239" s="85"/>
      <c r="K239" s="85"/>
      <c r="L239" s="85"/>
      <c r="M239" s="85"/>
    </row>
    <row r="240" spans="1:13" ht="38.25" x14ac:dyDescent="0.25">
      <c r="A240" s="60" t="s">
        <v>493</v>
      </c>
      <c r="B240" s="92">
        <v>270777.14999999997</v>
      </c>
      <c r="C240" s="62" t="s">
        <v>14</v>
      </c>
      <c r="D240" s="62" t="s">
        <v>486</v>
      </c>
      <c r="E240" s="62" t="s">
        <v>487</v>
      </c>
      <c r="F240" s="62" t="s">
        <v>83</v>
      </c>
      <c r="G240" s="62">
        <v>105</v>
      </c>
      <c r="H240" s="62">
        <v>1</v>
      </c>
      <c r="I240" s="62">
        <v>2</v>
      </c>
      <c r="J240" s="85"/>
      <c r="K240" s="85"/>
      <c r="L240" s="85"/>
      <c r="M240" s="85"/>
    </row>
    <row r="241" spans="1:13" ht="51" x14ac:dyDescent="0.25">
      <c r="A241" s="60" t="s">
        <v>494</v>
      </c>
      <c r="B241" s="92">
        <v>270777.14999999997</v>
      </c>
      <c r="C241" s="62" t="s">
        <v>14</v>
      </c>
      <c r="D241" s="62" t="s">
        <v>486</v>
      </c>
      <c r="E241" s="62" t="s">
        <v>489</v>
      </c>
      <c r="F241" s="62" t="s">
        <v>83</v>
      </c>
      <c r="G241" s="62">
        <v>105</v>
      </c>
      <c r="H241" s="62">
        <v>1</v>
      </c>
      <c r="I241" s="62">
        <v>2</v>
      </c>
      <c r="J241" s="85"/>
      <c r="K241" s="85"/>
      <c r="L241" s="85"/>
      <c r="M241" s="85"/>
    </row>
    <row r="242" spans="1:13" ht="38.25" x14ac:dyDescent="0.25">
      <c r="A242" s="60" t="s">
        <v>495</v>
      </c>
      <c r="B242" s="92">
        <v>253880.06000000026</v>
      </c>
      <c r="C242" s="62" t="s">
        <v>14</v>
      </c>
      <c r="D242" s="62" t="s">
        <v>486</v>
      </c>
      <c r="E242" s="62" t="s">
        <v>491</v>
      </c>
      <c r="F242" s="62" t="s">
        <v>83</v>
      </c>
      <c r="G242" s="62">
        <v>98.447768949484953</v>
      </c>
      <c r="H242" s="62">
        <v>1</v>
      </c>
      <c r="I242" s="62">
        <v>2</v>
      </c>
      <c r="J242" s="85"/>
      <c r="K242" s="85"/>
      <c r="L242" s="85"/>
      <c r="M242" s="85"/>
    </row>
    <row r="243" spans="1:13" ht="51" x14ac:dyDescent="0.25">
      <c r="A243" s="60" t="s">
        <v>496</v>
      </c>
      <c r="B243" s="92">
        <v>141381.58000000002</v>
      </c>
      <c r="C243" s="62" t="s">
        <v>14</v>
      </c>
      <c r="D243" s="62" t="s">
        <v>52</v>
      </c>
      <c r="E243" s="62" t="s">
        <v>497</v>
      </c>
      <c r="F243" s="62" t="s">
        <v>83</v>
      </c>
      <c r="G243" s="62">
        <v>54.823924027562896</v>
      </c>
      <c r="H243" s="62">
        <v>1</v>
      </c>
      <c r="I243" s="62">
        <v>1</v>
      </c>
      <c r="J243" s="85"/>
      <c r="K243" s="85"/>
      <c r="L243" s="85"/>
      <c r="M243" s="85"/>
    </row>
    <row r="244" spans="1:13" ht="51" x14ac:dyDescent="0.25">
      <c r="A244" s="60" t="s">
        <v>498</v>
      </c>
      <c r="B244" s="92">
        <v>180518.1</v>
      </c>
      <c r="C244" s="62" t="s">
        <v>14</v>
      </c>
      <c r="D244" s="62" t="s">
        <v>52</v>
      </c>
      <c r="E244" s="62" t="s">
        <v>499</v>
      </c>
      <c r="F244" s="62" t="s">
        <v>83</v>
      </c>
      <c r="G244" s="62">
        <v>70</v>
      </c>
      <c r="H244" s="62">
        <v>1</v>
      </c>
      <c r="I244" s="62">
        <v>1</v>
      </c>
      <c r="J244" s="85"/>
      <c r="K244" s="85"/>
      <c r="L244" s="85"/>
      <c r="M244" s="85"/>
    </row>
    <row r="245" spans="1:13" ht="51" x14ac:dyDescent="0.25">
      <c r="A245" s="60" t="s">
        <v>500</v>
      </c>
      <c r="B245" s="92">
        <v>180518.1</v>
      </c>
      <c r="C245" s="62" t="s">
        <v>14</v>
      </c>
      <c r="D245" s="62" t="s">
        <v>52</v>
      </c>
      <c r="E245" s="62" t="s">
        <v>501</v>
      </c>
      <c r="F245" s="62" t="s">
        <v>83</v>
      </c>
      <c r="G245" s="62">
        <v>70</v>
      </c>
      <c r="H245" s="62">
        <v>1</v>
      </c>
      <c r="I245" s="62">
        <v>1</v>
      </c>
      <c r="J245" s="85"/>
      <c r="K245" s="85"/>
      <c r="L245" s="85"/>
      <c r="M245" s="85"/>
    </row>
    <row r="246" spans="1:13" ht="51" x14ac:dyDescent="0.25">
      <c r="A246" s="60" t="s">
        <v>502</v>
      </c>
      <c r="B246" s="92">
        <v>90259.05</v>
      </c>
      <c r="C246" s="62" t="s">
        <v>14</v>
      </c>
      <c r="D246" s="62" t="s">
        <v>52</v>
      </c>
      <c r="E246" s="62" t="s">
        <v>503</v>
      </c>
      <c r="F246" s="62" t="s">
        <v>83</v>
      </c>
      <c r="G246" s="62">
        <v>35</v>
      </c>
      <c r="H246" s="62">
        <v>0</v>
      </c>
      <c r="I246" s="62">
        <v>1</v>
      </c>
      <c r="J246" s="85"/>
      <c r="K246" s="85"/>
      <c r="L246" s="85"/>
      <c r="M246" s="85"/>
    </row>
    <row r="247" spans="1:13" ht="51" x14ac:dyDescent="0.25">
      <c r="A247" s="60" t="s">
        <v>504</v>
      </c>
      <c r="B247" s="92">
        <v>90259.05</v>
      </c>
      <c r="C247" s="62" t="s">
        <v>14</v>
      </c>
      <c r="D247" s="62" t="s">
        <v>52</v>
      </c>
      <c r="E247" s="62" t="s">
        <v>505</v>
      </c>
      <c r="F247" s="62" t="s">
        <v>83</v>
      </c>
      <c r="G247" s="62">
        <v>35</v>
      </c>
      <c r="H247" s="62">
        <v>0</v>
      </c>
      <c r="I247" s="62">
        <v>1</v>
      </c>
      <c r="J247" s="85"/>
      <c r="K247" s="85"/>
      <c r="L247" s="85"/>
      <c r="M247" s="85"/>
    </row>
    <row r="248" spans="1:13" ht="63.75" x14ac:dyDescent="0.25">
      <c r="A248" s="60" t="s">
        <v>506</v>
      </c>
      <c r="B248" s="92">
        <v>90259.05</v>
      </c>
      <c r="C248" s="62" t="s">
        <v>14</v>
      </c>
      <c r="D248" s="62" t="s">
        <v>52</v>
      </c>
      <c r="E248" s="62" t="s">
        <v>507</v>
      </c>
      <c r="F248" s="62" t="s">
        <v>83</v>
      </c>
      <c r="G248" s="62">
        <v>35</v>
      </c>
      <c r="H248" s="62">
        <v>0</v>
      </c>
      <c r="I248" s="62">
        <v>1</v>
      </c>
      <c r="J248" s="85"/>
      <c r="K248" s="85"/>
      <c r="L248" s="85"/>
      <c r="M248" s="85"/>
    </row>
    <row r="249" spans="1:13" ht="51" x14ac:dyDescent="0.25">
      <c r="A249" s="60" t="s">
        <v>508</v>
      </c>
      <c r="B249" s="92">
        <v>90259.05</v>
      </c>
      <c r="C249" s="62" t="s">
        <v>14</v>
      </c>
      <c r="D249" s="62" t="s">
        <v>52</v>
      </c>
      <c r="E249" s="62" t="s">
        <v>509</v>
      </c>
      <c r="F249" s="62" t="s">
        <v>83</v>
      </c>
      <c r="G249" s="62">
        <v>35</v>
      </c>
      <c r="H249" s="62">
        <v>0</v>
      </c>
      <c r="I249" s="62">
        <v>1</v>
      </c>
      <c r="J249" s="85"/>
      <c r="K249" s="85"/>
      <c r="L249" s="85"/>
      <c r="M249" s="85"/>
    </row>
    <row r="250" spans="1:13" ht="63.75" x14ac:dyDescent="0.25">
      <c r="A250" s="60" t="s">
        <v>510</v>
      </c>
      <c r="B250" s="92">
        <v>221003.78</v>
      </c>
      <c r="C250" s="62" t="s">
        <v>14</v>
      </c>
      <c r="D250" s="62" t="s">
        <v>52</v>
      </c>
      <c r="E250" s="62" t="s">
        <v>503</v>
      </c>
      <c r="F250" s="62" t="s">
        <v>116</v>
      </c>
      <c r="G250" s="62">
        <v>2</v>
      </c>
      <c r="H250" s="62">
        <v>1</v>
      </c>
      <c r="I250" s="62">
        <v>1</v>
      </c>
      <c r="J250" s="85"/>
      <c r="K250" s="85"/>
      <c r="L250" s="85"/>
      <c r="M250" s="85"/>
    </row>
    <row r="251" spans="1:13" ht="63.75" x14ac:dyDescent="0.25">
      <c r="A251" s="60" t="s">
        <v>511</v>
      </c>
      <c r="B251" s="92">
        <v>110501.89</v>
      </c>
      <c r="C251" s="62" t="s">
        <v>14</v>
      </c>
      <c r="D251" s="62" t="s">
        <v>52</v>
      </c>
      <c r="E251" s="62" t="s">
        <v>512</v>
      </c>
      <c r="F251" s="62" t="s">
        <v>116</v>
      </c>
      <c r="G251" s="62">
        <v>1</v>
      </c>
      <c r="H251" s="62">
        <v>0</v>
      </c>
      <c r="I251" s="62">
        <v>1</v>
      </c>
      <c r="J251" s="85"/>
      <c r="K251" s="85"/>
      <c r="L251" s="85"/>
      <c r="M251" s="85"/>
    </row>
    <row r="252" spans="1:13" ht="63.75" x14ac:dyDescent="0.25">
      <c r="A252" s="60" t="s">
        <v>513</v>
      </c>
      <c r="B252" s="92">
        <v>110501.89</v>
      </c>
      <c r="C252" s="62" t="s">
        <v>14</v>
      </c>
      <c r="D252" s="62" t="s">
        <v>52</v>
      </c>
      <c r="E252" s="62" t="s">
        <v>497</v>
      </c>
      <c r="F252" s="62" t="s">
        <v>116</v>
      </c>
      <c r="G252" s="62">
        <v>1</v>
      </c>
      <c r="H252" s="62">
        <v>0</v>
      </c>
      <c r="I252" s="62">
        <v>1</v>
      </c>
      <c r="J252" s="85"/>
      <c r="K252" s="85"/>
      <c r="L252" s="85"/>
      <c r="M252" s="85"/>
    </row>
    <row r="253" spans="1:13" ht="63.75" x14ac:dyDescent="0.25">
      <c r="A253" s="60" t="s">
        <v>514</v>
      </c>
      <c r="B253" s="92">
        <v>97269.23</v>
      </c>
      <c r="C253" s="62" t="s">
        <v>14</v>
      </c>
      <c r="D253" s="62" t="s">
        <v>52</v>
      </c>
      <c r="E253" s="62" t="s">
        <v>497</v>
      </c>
      <c r="F253" s="62" t="s">
        <v>116</v>
      </c>
      <c r="G253" s="62">
        <v>1</v>
      </c>
      <c r="H253" s="62">
        <v>0</v>
      </c>
      <c r="I253" s="62">
        <v>1</v>
      </c>
      <c r="J253" s="85"/>
      <c r="K253" s="85"/>
      <c r="L253" s="85"/>
      <c r="M253" s="85"/>
    </row>
    <row r="254" spans="1:13" ht="63.75" x14ac:dyDescent="0.25">
      <c r="A254" s="60" t="s">
        <v>515</v>
      </c>
      <c r="B254" s="92">
        <v>97269.23</v>
      </c>
      <c r="C254" s="62" t="s">
        <v>14</v>
      </c>
      <c r="D254" s="62" t="s">
        <v>52</v>
      </c>
      <c r="E254" s="62" t="s">
        <v>503</v>
      </c>
      <c r="F254" s="62" t="s">
        <v>116</v>
      </c>
      <c r="G254" s="62">
        <v>1</v>
      </c>
      <c r="H254" s="62">
        <v>0</v>
      </c>
      <c r="I254" s="62">
        <v>1</v>
      </c>
      <c r="J254" s="85"/>
      <c r="K254" s="85"/>
      <c r="L254" s="85"/>
      <c r="M254" s="85"/>
    </row>
    <row r="255" spans="1:13" ht="51" x14ac:dyDescent="0.25">
      <c r="A255" s="60" t="s">
        <v>516</v>
      </c>
      <c r="B255" s="92">
        <v>277927.59999999998</v>
      </c>
      <c r="C255" s="62" t="s">
        <v>14</v>
      </c>
      <c r="D255" s="62" t="s">
        <v>53</v>
      </c>
      <c r="E255" s="62" t="s">
        <v>101</v>
      </c>
      <c r="F255" s="62" t="s">
        <v>83</v>
      </c>
      <c r="G255" s="62">
        <v>107.77274965779054</v>
      </c>
      <c r="H255" s="62">
        <v>1</v>
      </c>
      <c r="I255" s="62">
        <v>2</v>
      </c>
      <c r="J255" s="85"/>
      <c r="K255" s="85"/>
      <c r="L255" s="85"/>
      <c r="M255" s="85"/>
    </row>
    <row r="256" spans="1:13" ht="38.25" x14ac:dyDescent="0.25">
      <c r="A256" s="60" t="s">
        <v>517</v>
      </c>
      <c r="B256" s="92">
        <v>361036.2</v>
      </c>
      <c r="C256" s="62" t="s">
        <v>14</v>
      </c>
      <c r="D256" s="62" t="s">
        <v>53</v>
      </c>
      <c r="E256" s="62" t="s">
        <v>518</v>
      </c>
      <c r="F256" s="62" t="s">
        <v>83</v>
      </c>
      <c r="G256" s="62">
        <v>140</v>
      </c>
      <c r="H256" s="62">
        <v>2</v>
      </c>
      <c r="I256" s="62">
        <v>2</v>
      </c>
      <c r="J256" s="85"/>
      <c r="K256" s="85"/>
      <c r="L256" s="85"/>
      <c r="M256" s="85"/>
    </row>
    <row r="257" spans="1:13" ht="38.25" x14ac:dyDescent="0.25">
      <c r="A257" s="60" t="s">
        <v>519</v>
      </c>
      <c r="B257" s="92">
        <v>361036.2</v>
      </c>
      <c r="C257" s="62" t="s">
        <v>14</v>
      </c>
      <c r="D257" s="62" t="s">
        <v>53</v>
      </c>
      <c r="E257" s="62" t="s">
        <v>520</v>
      </c>
      <c r="F257" s="62" t="s">
        <v>83</v>
      </c>
      <c r="G257" s="62">
        <v>140</v>
      </c>
      <c r="H257" s="62">
        <v>2</v>
      </c>
      <c r="I257" s="62">
        <v>2</v>
      </c>
      <c r="J257" s="85"/>
      <c r="K257" s="85"/>
      <c r="L257" s="85"/>
      <c r="M257" s="85"/>
    </row>
    <row r="258" spans="1:13" ht="51" x14ac:dyDescent="0.25">
      <c r="A258" s="60" t="s">
        <v>521</v>
      </c>
      <c r="B258" s="92">
        <v>233637.22000000003</v>
      </c>
      <c r="C258" s="62" t="s">
        <v>14</v>
      </c>
      <c r="D258" s="62" t="s">
        <v>522</v>
      </c>
      <c r="E258" s="62" t="s">
        <v>523</v>
      </c>
      <c r="F258" s="62" t="s">
        <v>83</v>
      </c>
      <c r="G258" s="62">
        <v>90.598147221802151</v>
      </c>
      <c r="H258" s="62">
        <v>1</v>
      </c>
      <c r="I258" s="62">
        <v>2</v>
      </c>
      <c r="J258" s="85"/>
      <c r="K258" s="85"/>
      <c r="L258" s="85"/>
      <c r="M258" s="85"/>
    </row>
    <row r="259" spans="1:13" ht="51" x14ac:dyDescent="0.25">
      <c r="A259" s="60" t="s">
        <v>524</v>
      </c>
      <c r="B259" s="92">
        <v>180518.1</v>
      </c>
      <c r="C259" s="62" t="s">
        <v>14</v>
      </c>
      <c r="D259" s="62" t="s">
        <v>522</v>
      </c>
      <c r="E259" s="62" t="s">
        <v>525</v>
      </c>
      <c r="F259" s="62" t="s">
        <v>83</v>
      </c>
      <c r="G259" s="62">
        <v>70</v>
      </c>
      <c r="H259" s="62">
        <v>1</v>
      </c>
      <c r="I259" s="62">
        <v>1</v>
      </c>
      <c r="J259" s="85"/>
      <c r="K259" s="85"/>
      <c r="L259" s="85"/>
      <c r="M259" s="85"/>
    </row>
    <row r="260" spans="1:13" ht="51" x14ac:dyDescent="0.25">
      <c r="A260" s="60" t="s">
        <v>526</v>
      </c>
      <c r="B260" s="92">
        <v>180518.1</v>
      </c>
      <c r="C260" s="62" t="s">
        <v>14</v>
      </c>
      <c r="D260" s="62" t="s">
        <v>522</v>
      </c>
      <c r="E260" s="62" t="s">
        <v>527</v>
      </c>
      <c r="F260" s="62" t="s">
        <v>83</v>
      </c>
      <c r="G260" s="62">
        <v>70</v>
      </c>
      <c r="H260" s="62">
        <v>1</v>
      </c>
      <c r="I260" s="62">
        <v>1</v>
      </c>
      <c r="J260" s="85"/>
      <c r="K260" s="85"/>
      <c r="L260" s="85"/>
      <c r="M260" s="85"/>
    </row>
    <row r="261" spans="1:13" ht="51" x14ac:dyDescent="0.25">
      <c r="A261" s="60" t="s">
        <v>528</v>
      </c>
      <c r="B261" s="92">
        <v>270777.14999999997</v>
      </c>
      <c r="C261" s="62" t="s">
        <v>14</v>
      </c>
      <c r="D261" s="62" t="s">
        <v>522</v>
      </c>
      <c r="E261" s="62" t="s">
        <v>529</v>
      </c>
      <c r="F261" s="62" t="s">
        <v>83</v>
      </c>
      <c r="G261" s="62">
        <v>105</v>
      </c>
      <c r="H261" s="62">
        <v>1</v>
      </c>
      <c r="I261" s="62">
        <v>2</v>
      </c>
      <c r="J261" s="85"/>
      <c r="K261" s="85"/>
      <c r="L261" s="85"/>
      <c r="M261" s="85"/>
    </row>
    <row r="262" spans="1:13" ht="51" x14ac:dyDescent="0.25">
      <c r="A262" s="60" t="s">
        <v>530</v>
      </c>
      <c r="B262" s="92">
        <v>180518.1</v>
      </c>
      <c r="C262" s="62" t="s">
        <v>14</v>
      </c>
      <c r="D262" s="62" t="s">
        <v>522</v>
      </c>
      <c r="E262" s="62" t="s">
        <v>531</v>
      </c>
      <c r="F262" s="62" t="s">
        <v>83</v>
      </c>
      <c r="G262" s="62">
        <v>70</v>
      </c>
      <c r="H262" s="62">
        <v>1</v>
      </c>
      <c r="I262" s="62">
        <v>1</v>
      </c>
      <c r="J262" s="85"/>
      <c r="K262" s="85"/>
      <c r="L262" s="85"/>
      <c r="M262" s="85"/>
    </row>
    <row r="263" spans="1:13" ht="38.25" x14ac:dyDescent="0.25">
      <c r="A263" s="60" t="s">
        <v>532</v>
      </c>
      <c r="B263" s="92">
        <v>180518.1</v>
      </c>
      <c r="C263" s="62" t="s">
        <v>14</v>
      </c>
      <c r="D263" s="62" t="s">
        <v>522</v>
      </c>
      <c r="E263" s="62" t="s">
        <v>533</v>
      </c>
      <c r="F263" s="62" t="s">
        <v>83</v>
      </c>
      <c r="G263" s="62">
        <v>70</v>
      </c>
      <c r="H263" s="62">
        <v>1</v>
      </c>
      <c r="I263" s="62">
        <v>1</v>
      </c>
      <c r="J263" s="85"/>
      <c r="K263" s="85"/>
      <c r="L263" s="85"/>
      <c r="M263" s="85"/>
    </row>
    <row r="264" spans="1:13" ht="51" x14ac:dyDescent="0.25">
      <c r="A264" s="60" t="s">
        <v>534</v>
      </c>
      <c r="B264" s="92">
        <v>331505.67</v>
      </c>
      <c r="C264" s="62" t="s">
        <v>14</v>
      </c>
      <c r="D264" s="62" t="s">
        <v>522</v>
      </c>
      <c r="E264" s="62" t="s">
        <v>529</v>
      </c>
      <c r="F264" s="62" t="s">
        <v>116</v>
      </c>
      <c r="G264" s="62">
        <v>3</v>
      </c>
      <c r="H264" s="62">
        <v>1</v>
      </c>
      <c r="I264" s="62">
        <v>2</v>
      </c>
      <c r="J264" s="85"/>
      <c r="K264" s="85"/>
      <c r="L264" s="85"/>
      <c r="M264" s="85"/>
    </row>
    <row r="265" spans="1:13" ht="51" x14ac:dyDescent="0.25">
      <c r="A265" s="60" t="s">
        <v>535</v>
      </c>
      <c r="B265" s="92">
        <v>221003.78</v>
      </c>
      <c r="C265" s="62" t="s">
        <v>14</v>
      </c>
      <c r="D265" s="62" t="s">
        <v>522</v>
      </c>
      <c r="E265" s="62" t="s">
        <v>533</v>
      </c>
      <c r="F265" s="62" t="s">
        <v>116</v>
      </c>
      <c r="G265" s="62">
        <v>2</v>
      </c>
      <c r="H265" s="62">
        <v>1</v>
      </c>
      <c r="I265" s="62">
        <v>1</v>
      </c>
      <c r="J265" s="85"/>
      <c r="K265" s="85"/>
      <c r="L265" s="85"/>
      <c r="M265" s="85"/>
    </row>
    <row r="266" spans="1:13" ht="51" x14ac:dyDescent="0.25">
      <c r="A266" s="60" t="s">
        <v>536</v>
      </c>
      <c r="B266" s="92">
        <v>221003.78</v>
      </c>
      <c r="C266" s="62" t="s">
        <v>14</v>
      </c>
      <c r="D266" s="62" t="s">
        <v>522</v>
      </c>
      <c r="E266" s="62" t="s">
        <v>537</v>
      </c>
      <c r="F266" s="62" t="s">
        <v>116</v>
      </c>
      <c r="G266" s="62">
        <v>2</v>
      </c>
      <c r="H266" s="62">
        <v>1</v>
      </c>
      <c r="I266" s="62">
        <v>1</v>
      </c>
      <c r="J266" s="85"/>
      <c r="K266" s="85"/>
      <c r="L266" s="85"/>
      <c r="M266" s="85"/>
    </row>
    <row r="267" spans="1:13" ht="38.25" x14ac:dyDescent="0.25">
      <c r="A267" s="60" t="s">
        <v>538</v>
      </c>
      <c r="B267" s="92">
        <v>458445.69999999995</v>
      </c>
      <c r="C267" s="62" t="s">
        <v>14</v>
      </c>
      <c r="D267" s="62" t="s">
        <v>539</v>
      </c>
      <c r="E267" s="62" t="s">
        <v>540</v>
      </c>
      <c r="F267" s="62" t="s">
        <v>83</v>
      </c>
      <c r="G267" s="62">
        <v>177.77274965779054</v>
      </c>
      <c r="H267" s="62">
        <v>2</v>
      </c>
      <c r="I267" s="62">
        <v>3</v>
      </c>
      <c r="J267" s="85"/>
      <c r="K267" s="85"/>
      <c r="L267" s="85"/>
      <c r="M267" s="85"/>
    </row>
    <row r="268" spans="1:13" ht="51" x14ac:dyDescent="0.25">
      <c r="A268" s="60" t="s">
        <v>541</v>
      </c>
      <c r="B268" s="92">
        <v>361036.2</v>
      </c>
      <c r="C268" s="62" t="s">
        <v>14</v>
      </c>
      <c r="D268" s="62" t="s">
        <v>539</v>
      </c>
      <c r="E268" s="62" t="s">
        <v>542</v>
      </c>
      <c r="F268" s="62" t="s">
        <v>83</v>
      </c>
      <c r="G268" s="62">
        <v>140</v>
      </c>
      <c r="H268" s="62">
        <v>2</v>
      </c>
      <c r="I268" s="62">
        <v>2</v>
      </c>
      <c r="J268" s="85"/>
      <c r="K268" s="85"/>
      <c r="L268" s="85"/>
      <c r="M268" s="85"/>
    </row>
    <row r="269" spans="1:13" ht="51" x14ac:dyDescent="0.25">
      <c r="A269" s="60" t="s">
        <v>543</v>
      </c>
      <c r="B269" s="92">
        <v>180518.1</v>
      </c>
      <c r="C269" s="62" t="s">
        <v>14</v>
      </c>
      <c r="D269" s="62" t="s">
        <v>539</v>
      </c>
      <c r="E269" s="62" t="s">
        <v>101</v>
      </c>
      <c r="F269" s="62" t="s">
        <v>83</v>
      </c>
      <c r="G269" s="62">
        <v>70</v>
      </c>
      <c r="H269" s="62">
        <v>1</v>
      </c>
      <c r="I269" s="62">
        <v>1</v>
      </c>
      <c r="J269" s="85"/>
      <c r="K269" s="85"/>
      <c r="L269" s="85"/>
      <c r="M269" s="85"/>
    </row>
    <row r="270" spans="1:13" ht="51" x14ac:dyDescent="0.25">
      <c r="A270" s="60" t="s">
        <v>544</v>
      </c>
      <c r="B270" s="92">
        <v>548704.75</v>
      </c>
      <c r="C270" s="62" t="s">
        <v>14</v>
      </c>
      <c r="D270" s="62" t="s">
        <v>55</v>
      </c>
      <c r="E270" s="62" t="s">
        <v>101</v>
      </c>
      <c r="F270" s="62" t="s">
        <v>83</v>
      </c>
      <c r="G270" s="62">
        <v>212.77274965779054</v>
      </c>
      <c r="H270" s="62">
        <v>2</v>
      </c>
      <c r="I270" s="62">
        <v>4</v>
      </c>
      <c r="J270" s="85"/>
      <c r="K270" s="85"/>
      <c r="L270" s="85"/>
      <c r="M270" s="85"/>
    </row>
    <row r="271" spans="1:13" ht="38.25" x14ac:dyDescent="0.25">
      <c r="A271" s="60" t="s">
        <v>545</v>
      </c>
      <c r="B271" s="92">
        <v>451295.25</v>
      </c>
      <c r="C271" s="62" t="s">
        <v>14</v>
      </c>
      <c r="D271" s="62" t="s">
        <v>55</v>
      </c>
      <c r="E271" s="62" t="s">
        <v>546</v>
      </c>
      <c r="F271" s="62" t="s">
        <v>83</v>
      </c>
      <c r="G271" s="62">
        <v>175</v>
      </c>
      <c r="H271" s="62">
        <v>2</v>
      </c>
      <c r="I271" s="62">
        <v>3</v>
      </c>
      <c r="J271" s="85"/>
      <c r="K271" s="85"/>
      <c r="L271" s="85"/>
      <c r="M271" s="85"/>
    </row>
    <row r="272" spans="1:13" ht="51" x14ac:dyDescent="0.25">
      <c r="A272" s="60" t="s">
        <v>547</v>
      </c>
      <c r="B272" s="92">
        <v>458445.69999999995</v>
      </c>
      <c r="C272" s="62" t="s">
        <v>14</v>
      </c>
      <c r="D272" s="62" t="s">
        <v>548</v>
      </c>
      <c r="E272" s="62" t="s">
        <v>101</v>
      </c>
      <c r="F272" s="62" t="s">
        <v>83</v>
      </c>
      <c r="G272" s="62">
        <v>177.77274965779054</v>
      </c>
      <c r="H272" s="62">
        <v>2</v>
      </c>
      <c r="I272" s="62">
        <v>3</v>
      </c>
      <c r="J272" s="85"/>
      <c r="K272" s="85"/>
      <c r="L272" s="85"/>
      <c r="M272" s="85"/>
    </row>
    <row r="273" spans="1:13" ht="63.75" x14ac:dyDescent="0.25">
      <c r="A273" s="60" t="s">
        <v>549</v>
      </c>
      <c r="B273" s="92">
        <v>541554.29999999993</v>
      </c>
      <c r="C273" s="62" t="s">
        <v>14</v>
      </c>
      <c r="D273" s="62" t="s">
        <v>548</v>
      </c>
      <c r="E273" s="62" t="s">
        <v>550</v>
      </c>
      <c r="F273" s="62" t="s">
        <v>83</v>
      </c>
      <c r="G273" s="62">
        <v>210</v>
      </c>
      <c r="H273" s="62">
        <v>2</v>
      </c>
      <c r="I273" s="62">
        <v>4</v>
      </c>
      <c r="J273" s="85"/>
      <c r="K273" s="85"/>
      <c r="L273" s="85"/>
      <c r="M273" s="85"/>
    </row>
    <row r="274" spans="1:13" ht="76.5" x14ac:dyDescent="0.25">
      <c r="A274" s="60" t="s">
        <v>551</v>
      </c>
      <c r="B274" s="92">
        <v>454948.67999999988</v>
      </c>
      <c r="C274" s="62" t="s">
        <v>14</v>
      </c>
      <c r="D274" s="62" t="s">
        <v>57</v>
      </c>
      <c r="E274" s="62" t="s">
        <v>552</v>
      </c>
      <c r="F274" s="62" t="s">
        <v>83</v>
      </c>
      <c r="G274" s="62">
        <v>176.41670059678222</v>
      </c>
      <c r="H274" s="62">
        <v>2</v>
      </c>
      <c r="I274" s="62">
        <v>3</v>
      </c>
      <c r="J274" s="85"/>
      <c r="K274" s="85"/>
      <c r="L274" s="85"/>
      <c r="M274" s="85"/>
    </row>
    <row r="275" spans="1:13" ht="63.75" x14ac:dyDescent="0.25">
      <c r="A275" s="60" t="s">
        <v>553</v>
      </c>
      <c r="B275" s="92">
        <v>361036.2</v>
      </c>
      <c r="C275" s="62" t="s">
        <v>14</v>
      </c>
      <c r="D275" s="62" t="s">
        <v>57</v>
      </c>
      <c r="E275" s="62" t="s">
        <v>554</v>
      </c>
      <c r="F275" s="62" t="s">
        <v>83</v>
      </c>
      <c r="G275" s="62">
        <v>140</v>
      </c>
      <c r="H275" s="62">
        <v>2</v>
      </c>
      <c r="I275" s="62">
        <v>2</v>
      </c>
      <c r="J275" s="85"/>
      <c r="K275" s="85"/>
      <c r="L275" s="85"/>
      <c r="M275" s="85"/>
    </row>
    <row r="276" spans="1:13" ht="76.5" x14ac:dyDescent="0.25">
      <c r="A276" s="60" t="s">
        <v>555</v>
      </c>
      <c r="B276" s="92">
        <v>552509.44999999995</v>
      </c>
      <c r="C276" s="62" t="s">
        <v>14</v>
      </c>
      <c r="D276" s="62" t="s">
        <v>57</v>
      </c>
      <c r="E276" s="62" t="s">
        <v>552</v>
      </c>
      <c r="F276" s="62" t="s">
        <v>116</v>
      </c>
      <c r="G276" s="62">
        <v>5</v>
      </c>
      <c r="H276" s="62">
        <v>2</v>
      </c>
      <c r="I276" s="62">
        <v>3</v>
      </c>
      <c r="J276" s="85"/>
      <c r="K276" s="85"/>
      <c r="L276" s="85"/>
      <c r="M276" s="85"/>
    </row>
    <row r="277" spans="1:13" ht="63.75" x14ac:dyDescent="0.25">
      <c r="A277" s="60" t="s">
        <v>556</v>
      </c>
      <c r="B277" s="92">
        <v>331505.67</v>
      </c>
      <c r="C277" s="62" t="s">
        <v>14</v>
      </c>
      <c r="D277" s="62" t="s">
        <v>57</v>
      </c>
      <c r="E277" s="62" t="s">
        <v>554</v>
      </c>
      <c r="F277" s="62" t="s">
        <v>116</v>
      </c>
      <c r="G277" s="62">
        <v>3</v>
      </c>
      <c r="H277" s="62">
        <v>1</v>
      </c>
      <c r="I277" s="62">
        <v>2</v>
      </c>
      <c r="J277" s="85"/>
      <c r="K277" s="85"/>
      <c r="L277" s="85"/>
      <c r="M277" s="85"/>
    </row>
    <row r="278" spans="1:13" ht="38.25" x14ac:dyDescent="0.25">
      <c r="A278" s="60" t="s">
        <v>557</v>
      </c>
      <c r="B278" s="92">
        <v>458445.70000000112</v>
      </c>
      <c r="C278" s="62" t="s">
        <v>14</v>
      </c>
      <c r="D278" s="62" t="s">
        <v>61</v>
      </c>
      <c r="E278" s="62" t="s">
        <v>558</v>
      </c>
      <c r="F278" s="62" t="s">
        <v>83</v>
      </c>
      <c r="G278" s="62">
        <v>177.772749657791</v>
      </c>
      <c r="H278" s="62">
        <v>2</v>
      </c>
      <c r="I278" s="62">
        <v>3</v>
      </c>
      <c r="J278" s="85"/>
      <c r="K278" s="85"/>
      <c r="L278" s="85"/>
      <c r="M278" s="85"/>
    </row>
    <row r="279" spans="1:13" ht="38.25" x14ac:dyDescent="0.25">
      <c r="A279" s="60" t="s">
        <v>559</v>
      </c>
      <c r="B279" s="92">
        <v>541554.29999999993</v>
      </c>
      <c r="C279" s="62" t="s">
        <v>14</v>
      </c>
      <c r="D279" s="62" t="s">
        <v>61</v>
      </c>
      <c r="E279" s="62" t="s">
        <v>560</v>
      </c>
      <c r="F279" s="62" t="s">
        <v>83</v>
      </c>
      <c r="G279" s="62">
        <v>210</v>
      </c>
      <c r="H279" s="62">
        <v>2</v>
      </c>
      <c r="I279" s="62">
        <v>4</v>
      </c>
      <c r="J279" s="85"/>
      <c r="K279" s="85"/>
      <c r="L279" s="85"/>
      <c r="M279" s="85"/>
    </row>
    <row r="280" spans="1:13" ht="38.25" x14ac:dyDescent="0.25">
      <c r="A280" s="60" t="s">
        <v>561</v>
      </c>
      <c r="B280" s="92">
        <v>598445.70000000007</v>
      </c>
      <c r="C280" s="62" t="s">
        <v>14</v>
      </c>
      <c r="D280" s="62" t="s">
        <v>62</v>
      </c>
      <c r="E280" s="62" t="s">
        <v>562</v>
      </c>
      <c r="F280" s="62" t="s">
        <v>83</v>
      </c>
      <c r="G280" s="62">
        <v>232.06093460988126</v>
      </c>
      <c r="H280" s="62">
        <v>3</v>
      </c>
      <c r="I280" s="62">
        <v>4</v>
      </c>
      <c r="J280" s="85"/>
      <c r="K280" s="85"/>
      <c r="L280" s="85"/>
      <c r="M280" s="85"/>
    </row>
    <row r="281" spans="1:13" ht="51" x14ac:dyDescent="0.25">
      <c r="A281" s="60" t="s">
        <v>563</v>
      </c>
      <c r="B281" s="92">
        <v>541554.29999999993</v>
      </c>
      <c r="C281" s="62" t="s">
        <v>14</v>
      </c>
      <c r="D281" s="62" t="s">
        <v>62</v>
      </c>
      <c r="E281" s="62" t="s">
        <v>564</v>
      </c>
      <c r="F281" s="62" t="s">
        <v>83</v>
      </c>
      <c r="G281" s="62">
        <v>210</v>
      </c>
      <c r="H281" s="62">
        <v>2</v>
      </c>
      <c r="I281" s="62">
        <v>4</v>
      </c>
      <c r="J281" s="85"/>
      <c r="K281" s="85"/>
      <c r="L281" s="85"/>
      <c r="M281" s="85"/>
    </row>
    <row r="282" spans="1:13" ht="51" x14ac:dyDescent="0.25">
      <c r="A282" s="60" t="s">
        <v>565</v>
      </c>
      <c r="B282" s="92">
        <v>364689.63</v>
      </c>
      <c r="C282" s="62" t="s">
        <v>14</v>
      </c>
      <c r="D282" s="62" t="s">
        <v>566</v>
      </c>
      <c r="E282" s="62" t="s">
        <v>101</v>
      </c>
      <c r="F282" s="62" t="s">
        <v>83</v>
      </c>
      <c r="G282" s="62">
        <v>141.41670059678222</v>
      </c>
      <c r="H282" s="62">
        <v>2</v>
      </c>
      <c r="I282" s="62">
        <v>3</v>
      </c>
      <c r="J282" s="85"/>
      <c r="K282" s="85"/>
      <c r="L282" s="85"/>
      <c r="M282" s="85"/>
    </row>
    <row r="283" spans="1:13" ht="38.25" x14ac:dyDescent="0.25">
      <c r="A283" s="60" t="s">
        <v>567</v>
      </c>
      <c r="B283" s="92">
        <v>451295.25</v>
      </c>
      <c r="C283" s="62" t="s">
        <v>14</v>
      </c>
      <c r="D283" s="62" t="s">
        <v>566</v>
      </c>
      <c r="E283" s="62" t="s">
        <v>568</v>
      </c>
      <c r="F283" s="62" t="s">
        <v>83</v>
      </c>
      <c r="G283" s="62">
        <v>175</v>
      </c>
      <c r="H283" s="62">
        <v>2</v>
      </c>
      <c r="I283" s="62">
        <v>3</v>
      </c>
      <c r="J283" s="85"/>
      <c r="K283" s="85"/>
      <c r="L283" s="85"/>
      <c r="M283" s="85"/>
    </row>
    <row r="284" spans="1:13" ht="51" x14ac:dyDescent="0.25">
      <c r="A284" s="60" t="s">
        <v>569</v>
      </c>
      <c r="B284" s="92">
        <v>442007.56</v>
      </c>
      <c r="C284" s="62" t="s">
        <v>14</v>
      </c>
      <c r="D284" s="62" t="s">
        <v>566</v>
      </c>
      <c r="E284" s="62" t="s">
        <v>101</v>
      </c>
      <c r="F284" s="62" t="s">
        <v>116</v>
      </c>
      <c r="G284" s="62">
        <v>4</v>
      </c>
      <c r="H284" s="62">
        <v>2</v>
      </c>
      <c r="I284" s="62">
        <v>2</v>
      </c>
      <c r="J284" s="85"/>
      <c r="K284" s="85"/>
      <c r="L284" s="85"/>
      <c r="M284" s="85"/>
    </row>
    <row r="285" spans="1:13" ht="51" x14ac:dyDescent="0.25">
      <c r="A285" s="60" t="s">
        <v>570</v>
      </c>
      <c r="B285" s="92">
        <v>442007.56</v>
      </c>
      <c r="C285" s="62" t="s">
        <v>14</v>
      </c>
      <c r="D285" s="62" t="s">
        <v>566</v>
      </c>
      <c r="E285" s="62" t="s">
        <v>568</v>
      </c>
      <c r="F285" s="62" t="s">
        <v>116</v>
      </c>
      <c r="G285" s="62">
        <v>4</v>
      </c>
      <c r="H285" s="62">
        <v>2</v>
      </c>
      <c r="I285" s="62">
        <v>2</v>
      </c>
      <c r="J285" s="85"/>
      <c r="K285" s="85"/>
      <c r="L285" s="85"/>
      <c r="M285" s="85"/>
    </row>
    <row r="286" spans="1:13" ht="51" x14ac:dyDescent="0.25">
      <c r="A286" s="60" t="s">
        <v>571</v>
      </c>
      <c r="B286" s="92">
        <v>627998.11</v>
      </c>
      <c r="C286" s="62" t="s">
        <v>14</v>
      </c>
      <c r="D286" s="62" t="s">
        <v>572</v>
      </c>
      <c r="E286" s="62" t="s">
        <v>101</v>
      </c>
      <c r="F286" s="62" t="s">
        <v>83</v>
      </c>
      <c r="G286" s="62">
        <v>243.5205558334593</v>
      </c>
      <c r="H286" s="62">
        <v>3</v>
      </c>
      <c r="I286" s="62">
        <v>4</v>
      </c>
      <c r="J286" s="85"/>
      <c r="K286" s="85"/>
      <c r="L286" s="85"/>
      <c r="M286" s="85"/>
    </row>
    <row r="287" spans="1:13" ht="51" x14ac:dyDescent="0.25">
      <c r="A287" s="60" t="s">
        <v>573</v>
      </c>
      <c r="B287" s="92">
        <v>631813.35</v>
      </c>
      <c r="C287" s="62" t="s">
        <v>14</v>
      </c>
      <c r="D287" s="62" t="s">
        <v>572</v>
      </c>
      <c r="E287" s="62" t="s">
        <v>574</v>
      </c>
      <c r="F287" s="62" t="s">
        <v>83</v>
      </c>
      <c r="G287" s="62">
        <v>245</v>
      </c>
      <c r="H287" s="62">
        <v>3</v>
      </c>
      <c r="I287" s="62">
        <v>4</v>
      </c>
      <c r="J287" s="85"/>
      <c r="K287" s="85"/>
      <c r="L287" s="85"/>
      <c r="M287" s="85"/>
    </row>
    <row r="288" spans="1:13" ht="38.25" x14ac:dyDescent="0.25">
      <c r="A288" s="60" t="s">
        <v>575</v>
      </c>
      <c r="B288" s="92">
        <v>326594.97000000003</v>
      </c>
      <c r="C288" s="62" t="s">
        <v>14</v>
      </c>
      <c r="D288" s="62" t="s">
        <v>576</v>
      </c>
      <c r="E288" s="62" t="s">
        <v>458</v>
      </c>
      <c r="F288" s="62" t="s">
        <v>83</v>
      </c>
      <c r="G288" s="62">
        <v>126.64462954130363</v>
      </c>
      <c r="H288" s="62">
        <v>2</v>
      </c>
      <c r="I288" s="62">
        <v>2</v>
      </c>
      <c r="J288" s="85"/>
      <c r="K288" s="85"/>
      <c r="L288" s="85"/>
      <c r="M288" s="85"/>
    </row>
    <row r="289" spans="1:13" ht="51" x14ac:dyDescent="0.25">
      <c r="A289" s="60" t="s">
        <v>577</v>
      </c>
      <c r="B289" s="92">
        <v>180518.1</v>
      </c>
      <c r="C289" s="62" t="s">
        <v>14</v>
      </c>
      <c r="D289" s="62" t="s">
        <v>576</v>
      </c>
      <c r="E289" s="62" t="s">
        <v>578</v>
      </c>
      <c r="F289" s="62" t="s">
        <v>83</v>
      </c>
      <c r="G289" s="62">
        <v>70</v>
      </c>
      <c r="H289" s="62">
        <v>1</v>
      </c>
      <c r="I289" s="62">
        <v>1</v>
      </c>
      <c r="J289" s="85"/>
      <c r="K289" s="85"/>
      <c r="L289" s="85"/>
      <c r="M289" s="85"/>
    </row>
    <row r="290" spans="1:13" ht="51" x14ac:dyDescent="0.25">
      <c r="A290" s="60" t="s">
        <v>579</v>
      </c>
      <c r="B290" s="92">
        <v>180518.1</v>
      </c>
      <c r="C290" s="62" t="s">
        <v>14</v>
      </c>
      <c r="D290" s="62" t="s">
        <v>576</v>
      </c>
      <c r="E290" s="62" t="s">
        <v>580</v>
      </c>
      <c r="F290" s="62" t="s">
        <v>83</v>
      </c>
      <c r="G290" s="62">
        <v>70</v>
      </c>
      <c r="H290" s="62">
        <v>1</v>
      </c>
      <c r="I290" s="62">
        <v>1</v>
      </c>
      <c r="J290" s="85"/>
      <c r="K290" s="85"/>
      <c r="L290" s="85"/>
      <c r="M290" s="85"/>
    </row>
    <row r="291" spans="1:13" ht="63.75" x14ac:dyDescent="0.25">
      <c r="A291" s="60" t="s">
        <v>581</v>
      </c>
      <c r="B291" s="92">
        <v>221003.78</v>
      </c>
      <c r="C291" s="62" t="s">
        <v>14</v>
      </c>
      <c r="D291" s="62" t="s">
        <v>576</v>
      </c>
      <c r="E291" s="62" t="s">
        <v>458</v>
      </c>
      <c r="F291" s="62" t="s">
        <v>116</v>
      </c>
      <c r="G291" s="62">
        <v>2</v>
      </c>
      <c r="H291" s="62">
        <v>1</v>
      </c>
      <c r="I291" s="62">
        <v>1</v>
      </c>
      <c r="J291" s="85"/>
      <c r="K291" s="85"/>
      <c r="L291" s="85"/>
      <c r="M291" s="85"/>
    </row>
    <row r="292" spans="1:13" ht="63.75" x14ac:dyDescent="0.25">
      <c r="A292" s="60" t="s">
        <v>582</v>
      </c>
      <c r="B292" s="92">
        <v>221003.78</v>
      </c>
      <c r="C292" s="62" t="s">
        <v>14</v>
      </c>
      <c r="D292" s="62" t="s">
        <v>576</v>
      </c>
      <c r="E292" s="62" t="s">
        <v>583</v>
      </c>
      <c r="F292" s="62" t="s">
        <v>116</v>
      </c>
      <c r="G292" s="62">
        <v>2</v>
      </c>
      <c r="H292" s="62">
        <v>1</v>
      </c>
      <c r="I292" s="62">
        <v>1</v>
      </c>
      <c r="J292" s="85"/>
      <c r="K292" s="85"/>
      <c r="L292" s="85"/>
      <c r="M292" s="85"/>
    </row>
    <row r="293" spans="1:13" ht="63.75" x14ac:dyDescent="0.25">
      <c r="A293" s="60" t="s">
        <v>584</v>
      </c>
      <c r="B293" s="92">
        <v>221003.78</v>
      </c>
      <c r="C293" s="62" t="s">
        <v>14</v>
      </c>
      <c r="D293" s="62" t="s">
        <v>576</v>
      </c>
      <c r="E293" s="62" t="s">
        <v>578</v>
      </c>
      <c r="F293" s="62" t="s">
        <v>116</v>
      </c>
      <c r="G293" s="62">
        <v>2</v>
      </c>
      <c r="H293" s="62">
        <v>1</v>
      </c>
      <c r="I293" s="62">
        <v>1</v>
      </c>
      <c r="J293" s="85"/>
      <c r="K293" s="85"/>
      <c r="L293" s="85"/>
      <c r="M293" s="85"/>
    </row>
    <row r="294" spans="1:13" ht="63.75" x14ac:dyDescent="0.25">
      <c r="A294" s="60" t="s">
        <v>585</v>
      </c>
      <c r="B294" s="92">
        <v>221003.78</v>
      </c>
      <c r="C294" s="62" t="s">
        <v>14</v>
      </c>
      <c r="D294" s="62" t="s">
        <v>576</v>
      </c>
      <c r="E294" s="62" t="s">
        <v>586</v>
      </c>
      <c r="F294" s="62" t="s">
        <v>116</v>
      </c>
      <c r="G294" s="62">
        <v>2</v>
      </c>
      <c r="H294" s="62">
        <v>1</v>
      </c>
      <c r="I294" s="62">
        <v>1</v>
      </c>
      <c r="J294" s="85"/>
      <c r="K294" s="85"/>
      <c r="L294" s="85"/>
      <c r="M294" s="85"/>
    </row>
    <row r="295" spans="1:13" ht="63.75" x14ac:dyDescent="0.25">
      <c r="A295" s="60" t="s">
        <v>587</v>
      </c>
      <c r="B295" s="92">
        <v>221003.78</v>
      </c>
      <c r="C295" s="62" t="s">
        <v>14</v>
      </c>
      <c r="D295" s="62" t="s">
        <v>576</v>
      </c>
      <c r="E295" s="62" t="s">
        <v>588</v>
      </c>
      <c r="F295" s="62" t="s">
        <v>116</v>
      </c>
      <c r="G295" s="62">
        <v>2</v>
      </c>
      <c r="H295" s="62">
        <v>1</v>
      </c>
      <c r="I295" s="62">
        <v>1</v>
      </c>
      <c r="J295" s="85"/>
      <c r="K295" s="85"/>
      <c r="L295" s="85"/>
      <c r="M295" s="85"/>
    </row>
    <row r="296" spans="1:13" ht="76.5" x14ac:dyDescent="0.25">
      <c r="A296" s="60" t="s">
        <v>589</v>
      </c>
      <c r="B296" s="92">
        <v>221003.78</v>
      </c>
      <c r="C296" s="62" t="s">
        <v>14</v>
      </c>
      <c r="D296" s="62" t="s">
        <v>576</v>
      </c>
      <c r="E296" s="62" t="s">
        <v>590</v>
      </c>
      <c r="F296" s="62" t="s">
        <v>116</v>
      </c>
      <c r="G296" s="62">
        <v>2</v>
      </c>
      <c r="H296" s="62">
        <v>1</v>
      </c>
      <c r="I296" s="62">
        <v>1</v>
      </c>
      <c r="J296" s="85"/>
      <c r="K296" s="85"/>
      <c r="L296" s="85"/>
      <c r="M296" s="85"/>
    </row>
    <row r="297" spans="1:13" ht="63.75" x14ac:dyDescent="0.25">
      <c r="A297" s="60" t="s">
        <v>591</v>
      </c>
      <c r="B297" s="92">
        <v>194538.46</v>
      </c>
      <c r="C297" s="62" t="s">
        <v>14</v>
      </c>
      <c r="D297" s="62" t="s">
        <v>576</v>
      </c>
      <c r="E297" s="62" t="s">
        <v>583</v>
      </c>
      <c r="F297" s="62" t="s">
        <v>116</v>
      </c>
      <c r="G297" s="62">
        <v>2</v>
      </c>
      <c r="H297" s="62">
        <v>1</v>
      </c>
      <c r="I297" s="62">
        <v>1</v>
      </c>
      <c r="J297" s="85"/>
      <c r="K297" s="85"/>
      <c r="L297" s="85"/>
      <c r="M297" s="85"/>
    </row>
    <row r="298" spans="1:13" ht="63.75" x14ac:dyDescent="0.25">
      <c r="A298" s="60" t="s">
        <v>592</v>
      </c>
      <c r="B298" s="92">
        <v>194538.46</v>
      </c>
      <c r="C298" s="62" t="s">
        <v>14</v>
      </c>
      <c r="D298" s="62" t="s">
        <v>576</v>
      </c>
      <c r="E298" s="62" t="s">
        <v>578</v>
      </c>
      <c r="F298" s="62" t="s">
        <v>116</v>
      </c>
      <c r="G298" s="62">
        <v>2</v>
      </c>
      <c r="H298" s="62">
        <v>1</v>
      </c>
      <c r="I298" s="62">
        <v>1</v>
      </c>
      <c r="J298" s="85"/>
      <c r="K298" s="85"/>
      <c r="L298" s="85"/>
      <c r="M298" s="85"/>
    </row>
    <row r="299" spans="1:13" ht="63.75" x14ac:dyDescent="0.25">
      <c r="A299" s="60" t="s">
        <v>593</v>
      </c>
      <c r="B299" s="92">
        <v>97269.23</v>
      </c>
      <c r="C299" s="62" t="s">
        <v>14</v>
      </c>
      <c r="D299" s="62" t="s">
        <v>576</v>
      </c>
      <c r="E299" s="62" t="s">
        <v>588</v>
      </c>
      <c r="F299" s="62" t="s">
        <v>116</v>
      </c>
      <c r="G299" s="62">
        <v>1</v>
      </c>
      <c r="H299" s="62">
        <v>0</v>
      </c>
      <c r="I299" s="62">
        <v>1</v>
      </c>
      <c r="J299" s="85"/>
      <c r="K299" s="85"/>
      <c r="L299" s="85"/>
      <c r="M299" s="85"/>
    </row>
    <row r="300" spans="1:13" ht="51" x14ac:dyDescent="0.25">
      <c r="A300" s="60" t="s">
        <v>594</v>
      </c>
      <c r="B300" s="92">
        <v>374090.83000000025</v>
      </c>
      <c r="C300" s="62" t="s">
        <v>14</v>
      </c>
      <c r="D300" s="62" t="s">
        <v>66</v>
      </c>
      <c r="E300" s="62" t="s">
        <v>595</v>
      </c>
      <c r="F300" s="62" t="s">
        <v>83</v>
      </c>
      <c r="G300" s="62">
        <v>145.06222977086517</v>
      </c>
      <c r="H300" s="62">
        <v>2</v>
      </c>
      <c r="I300" s="62">
        <v>2</v>
      </c>
      <c r="J300" s="85"/>
      <c r="K300" s="85"/>
      <c r="L300" s="85"/>
      <c r="M300" s="85"/>
    </row>
    <row r="301" spans="1:13" ht="51" x14ac:dyDescent="0.25">
      <c r="A301" s="60" t="s">
        <v>596</v>
      </c>
      <c r="B301" s="92">
        <v>631813.35</v>
      </c>
      <c r="C301" s="62" t="s">
        <v>14</v>
      </c>
      <c r="D301" s="62" t="s">
        <v>66</v>
      </c>
      <c r="E301" s="62" t="s">
        <v>597</v>
      </c>
      <c r="F301" s="62" t="s">
        <v>83</v>
      </c>
      <c r="G301" s="62">
        <v>245</v>
      </c>
      <c r="H301" s="62">
        <v>3</v>
      </c>
      <c r="I301" s="62">
        <v>4</v>
      </c>
      <c r="J301" s="85"/>
      <c r="K301" s="85"/>
      <c r="L301" s="85"/>
      <c r="M301" s="85"/>
    </row>
    <row r="302" spans="1:13" ht="63.75" x14ac:dyDescent="0.25">
      <c r="A302" s="60" t="s">
        <v>598</v>
      </c>
      <c r="B302" s="92">
        <v>389076.92</v>
      </c>
      <c r="C302" s="62" t="s">
        <v>14</v>
      </c>
      <c r="D302" s="62" t="s">
        <v>66</v>
      </c>
      <c r="E302" s="62" t="s">
        <v>599</v>
      </c>
      <c r="F302" s="62" t="s">
        <v>116</v>
      </c>
      <c r="G302" s="62">
        <v>4</v>
      </c>
      <c r="H302" s="62">
        <v>2</v>
      </c>
      <c r="I302" s="62">
        <v>2</v>
      </c>
      <c r="J302" s="85"/>
      <c r="K302" s="85"/>
      <c r="L302" s="85"/>
      <c r="M302" s="85"/>
    </row>
    <row r="303" spans="1:13" ht="63.75" x14ac:dyDescent="0.25">
      <c r="A303" s="60" t="s">
        <v>600</v>
      </c>
      <c r="B303" s="92">
        <v>552509.44999999995</v>
      </c>
      <c r="C303" s="62" t="s">
        <v>14</v>
      </c>
      <c r="D303" s="62" t="s">
        <v>66</v>
      </c>
      <c r="E303" s="62" t="s">
        <v>601</v>
      </c>
      <c r="F303" s="62" t="s">
        <v>116</v>
      </c>
      <c r="G303" s="62">
        <v>5</v>
      </c>
      <c r="H303" s="62">
        <v>2</v>
      </c>
      <c r="I303" s="62">
        <v>3</v>
      </c>
      <c r="J303" s="85"/>
      <c r="K303" s="85"/>
      <c r="L303" s="85"/>
      <c r="M303" s="85"/>
    </row>
    <row r="304" spans="1:13" ht="63.75" x14ac:dyDescent="0.25">
      <c r="A304" s="60" t="s">
        <v>602</v>
      </c>
      <c r="B304" s="92">
        <v>552509.44999999995</v>
      </c>
      <c r="C304" s="62" t="s">
        <v>14</v>
      </c>
      <c r="D304" s="62" t="s">
        <v>66</v>
      </c>
      <c r="E304" s="62" t="s">
        <v>597</v>
      </c>
      <c r="F304" s="62" t="s">
        <v>116</v>
      </c>
      <c r="G304" s="62">
        <v>5</v>
      </c>
      <c r="H304" s="62">
        <v>2</v>
      </c>
      <c r="I304" s="62">
        <v>3</v>
      </c>
      <c r="J304" s="85"/>
      <c r="K304" s="85"/>
      <c r="L304" s="85"/>
      <c r="M304" s="85"/>
    </row>
    <row r="305" spans="1:13" ht="63.75" x14ac:dyDescent="0.25">
      <c r="A305" s="60" t="s">
        <v>603</v>
      </c>
      <c r="B305" s="92">
        <v>404723.82000000059</v>
      </c>
      <c r="C305" s="62" t="s">
        <v>14</v>
      </c>
      <c r="D305" s="62" t="s">
        <v>14</v>
      </c>
      <c r="E305" s="62" t="s">
        <v>227</v>
      </c>
      <c r="F305" s="62" t="s">
        <v>83</v>
      </c>
      <c r="G305" s="62">
        <v>156.94086853340491</v>
      </c>
      <c r="H305" s="62">
        <v>2</v>
      </c>
      <c r="I305" s="62">
        <v>3</v>
      </c>
      <c r="J305" s="85"/>
      <c r="K305" s="85"/>
      <c r="L305" s="85"/>
      <c r="M305" s="85"/>
    </row>
    <row r="306" spans="1:13" ht="51" x14ac:dyDescent="0.25">
      <c r="A306" s="60" t="s">
        <v>604</v>
      </c>
      <c r="B306" s="92">
        <v>361036.2</v>
      </c>
      <c r="C306" s="62" t="s">
        <v>14</v>
      </c>
      <c r="D306" s="62" t="s">
        <v>14</v>
      </c>
      <c r="E306" s="62" t="s">
        <v>605</v>
      </c>
      <c r="F306" s="62" t="s">
        <v>83</v>
      </c>
      <c r="G306" s="62">
        <v>140</v>
      </c>
      <c r="H306" s="62">
        <v>2</v>
      </c>
      <c r="I306" s="62">
        <v>2</v>
      </c>
      <c r="J306" s="85"/>
      <c r="K306" s="85"/>
      <c r="L306" s="85"/>
      <c r="M306" s="85"/>
    </row>
    <row r="307" spans="1:13" ht="51" x14ac:dyDescent="0.25">
      <c r="A307" s="60" t="s">
        <v>606</v>
      </c>
      <c r="B307" s="92">
        <v>541554.29999999993</v>
      </c>
      <c r="C307" s="62" t="s">
        <v>14</v>
      </c>
      <c r="D307" s="62" t="s">
        <v>14</v>
      </c>
      <c r="E307" s="62" t="s">
        <v>607</v>
      </c>
      <c r="F307" s="62" t="s">
        <v>83</v>
      </c>
      <c r="G307" s="62">
        <v>210</v>
      </c>
      <c r="H307" s="62">
        <v>2</v>
      </c>
      <c r="I307" s="62">
        <v>4</v>
      </c>
      <c r="J307" s="85"/>
      <c r="K307" s="85"/>
      <c r="L307" s="85"/>
      <c r="M307" s="85"/>
    </row>
    <row r="308" spans="1:13" ht="51" x14ac:dyDescent="0.25">
      <c r="A308" s="60" t="s">
        <v>608</v>
      </c>
      <c r="B308" s="92">
        <v>270777.14999999997</v>
      </c>
      <c r="C308" s="62" t="s">
        <v>14</v>
      </c>
      <c r="D308" s="62" t="s">
        <v>14</v>
      </c>
      <c r="E308" s="62" t="s">
        <v>609</v>
      </c>
      <c r="F308" s="62" t="s">
        <v>83</v>
      </c>
      <c r="G308" s="62">
        <v>105</v>
      </c>
      <c r="H308" s="62">
        <v>1</v>
      </c>
      <c r="I308" s="62">
        <v>2</v>
      </c>
      <c r="J308" s="85"/>
      <c r="K308" s="85"/>
      <c r="L308" s="85"/>
      <c r="M308" s="85"/>
    </row>
    <row r="309" spans="1:13" ht="51" x14ac:dyDescent="0.25">
      <c r="A309" s="60" t="s">
        <v>610</v>
      </c>
      <c r="B309" s="92">
        <v>270777.14999999997</v>
      </c>
      <c r="C309" s="62" t="s">
        <v>14</v>
      </c>
      <c r="D309" s="62" t="s">
        <v>14</v>
      </c>
      <c r="E309" s="62" t="s">
        <v>611</v>
      </c>
      <c r="F309" s="62" t="s">
        <v>83</v>
      </c>
      <c r="G309" s="62">
        <v>105</v>
      </c>
      <c r="H309" s="62">
        <v>1</v>
      </c>
      <c r="I309" s="62">
        <v>2</v>
      </c>
      <c r="J309" s="85"/>
      <c r="K309" s="85"/>
      <c r="L309" s="85"/>
      <c r="M309" s="85"/>
    </row>
    <row r="310" spans="1:13" ht="51" x14ac:dyDescent="0.25">
      <c r="A310" s="60" t="s">
        <v>612</v>
      </c>
      <c r="B310" s="92">
        <v>270777.14999999997</v>
      </c>
      <c r="C310" s="62" t="s">
        <v>14</v>
      </c>
      <c r="D310" s="62" t="s">
        <v>14</v>
      </c>
      <c r="E310" s="62" t="s">
        <v>613</v>
      </c>
      <c r="F310" s="62" t="s">
        <v>83</v>
      </c>
      <c r="G310" s="62">
        <v>105</v>
      </c>
      <c r="H310" s="62">
        <v>1</v>
      </c>
      <c r="I310" s="62">
        <v>2</v>
      </c>
      <c r="J310" s="85"/>
      <c r="K310" s="85"/>
      <c r="L310" s="85"/>
      <c r="M310" s="85"/>
    </row>
    <row r="311" spans="1:13" ht="51" x14ac:dyDescent="0.25">
      <c r="A311" s="60" t="s">
        <v>614</v>
      </c>
      <c r="B311" s="92">
        <v>270777.14999999997</v>
      </c>
      <c r="C311" s="62" t="s">
        <v>14</v>
      </c>
      <c r="D311" s="62" t="s">
        <v>14</v>
      </c>
      <c r="E311" s="62" t="s">
        <v>615</v>
      </c>
      <c r="F311" s="62" t="s">
        <v>83</v>
      </c>
      <c r="G311" s="62">
        <v>105</v>
      </c>
      <c r="H311" s="62">
        <v>1</v>
      </c>
      <c r="I311" s="62">
        <v>2</v>
      </c>
      <c r="J311" s="85"/>
      <c r="K311" s="85"/>
      <c r="L311" s="85"/>
      <c r="M311" s="85"/>
    </row>
    <row r="312" spans="1:13" ht="63.75" x14ac:dyDescent="0.25">
      <c r="A312" s="60" t="s">
        <v>616</v>
      </c>
      <c r="B312" s="92">
        <v>270777.14999999997</v>
      </c>
      <c r="C312" s="62" t="s">
        <v>14</v>
      </c>
      <c r="D312" s="62" t="s">
        <v>14</v>
      </c>
      <c r="E312" s="62" t="s">
        <v>617</v>
      </c>
      <c r="F312" s="62" t="s">
        <v>83</v>
      </c>
      <c r="G312" s="62">
        <v>105</v>
      </c>
      <c r="H312" s="62">
        <v>1</v>
      </c>
      <c r="I312" s="62">
        <v>2</v>
      </c>
      <c r="J312" s="85"/>
      <c r="K312" s="85"/>
      <c r="L312" s="85"/>
      <c r="M312" s="85"/>
    </row>
    <row r="313" spans="1:13" ht="51" x14ac:dyDescent="0.25">
      <c r="A313" s="60" t="s">
        <v>618</v>
      </c>
      <c r="B313" s="92">
        <v>442007.55</v>
      </c>
      <c r="C313" s="62" t="s">
        <v>14</v>
      </c>
      <c r="D313" s="62" t="s">
        <v>14</v>
      </c>
      <c r="E313" s="62" t="s">
        <v>619</v>
      </c>
      <c r="F313" s="62" t="s">
        <v>116</v>
      </c>
      <c r="G313" s="62">
        <v>4</v>
      </c>
      <c r="H313" s="62">
        <v>2</v>
      </c>
      <c r="I313" s="62">
        <v>2</v>
      </c>
      <c r="J313" s="85"/>
      <c r="K313" s="85"/>
      <c r="L313" s="85"/>
      <c r="M313" s="85"/>
    </row>
    <row r="314" spans="1:13" ht="63.75" x14ac:dyDescent="0.25">
      <c r="A314" s="60" t="s">
        <v>620</v>
      </c>
      <c r="B314" s="92">
        <v>442007.56</v>
      </c>
      <c r="C314" s="62" t="s">
        <v>14</v>
      </c>
      <c r="D314" s="62" t="s">
        <v>14</v>
      </c>
      <c r="E314" s="62" t="s">
        <v>621</v>
      </c>
      <c r="F314" s="62" t="s">
        <v>116</v>
      </c>
      <c r="G314" s="62">
        <v>4</v>
      </c>
      <c r="H314" s="62">
        <v>2</v>
      </c>
      <c r="I314" s="62">
        <v>2</v>
      </c>
      <c r="J314" s="85"/>
      <c r="K314" s="85"/>
      <c r="L314" s="85"/>
      <c r="M314" s="85"/>
    </row>
    <row r="315" spans="1:13" ht="51" x14ac:dyDescent="0.25">
      <c r="A315" s="60" t="s">
        <v>622</v>
      </c>
      <c r="B315" s="92">
        <v>442007.56</v>
      </c>
      <c r="C315" s="62" t="s">
        <v>14</v>
      </c>
      <c r="D315" s="62" t="s">
        <v>14</v>
      </c>
      <c r="E315" s="62" t="s">
        <v>611</v>
      </c>
      <c r="F315" s="62" t="s">
        <v>116</v>
      </c>
      <c r="G315" s="62">
        <v>4</v>
      </c>
      <c r="H315" s="62">
        <v>2</v>
      </c>
      <c r="I315" s="62">
        <v>2</v>
      </c>
      <c r="J315" s="85"/>
      <c r="K315" s="85"/>
      <c r="L315" s="85"/>
      <c r="M315" s="85"/>
    </row>
    <row r="316" spans="1:13" ht="51" x14ac:dyDescent="0.25">
      <c r="A316" s="60" t="s">
        <v>623</v>
      </c>
      <c r="B316" s="92">
        <v>331505.67</v>
      </c>
      <c r="C316" s="62" t="s">
        <v>14</v>
      </c>
      <c r="D316" s="62" t="s">
        <v>14</v>
      </c>
      <c r="E316" s="62" t="s">
        <v>624</v>
      </c>
      <c r="F316" s="62" t="s">
        <v>116</v>
      </c>
      <c r="G316" s="62">
        <v>3</v>
      </c>
      <c r="H316" s="62">
        <v>1</v>
      </c>
      <c r="I316" s="62">
        <v>2</v>
      </c>
      <c r="J316" s="85"/>
      <c r="K316" s="85"/>
      <c r="L316" s="85"/>
      <c r="M316" s="85"/>
    </row>
    <row r="317" spans="1:13" ht="63.75" x14ac:dyDescent="0.25">
      <c r="A317" s="60" t="s">
        <v>625</v>
      </c>
      <c r="B317" s="92">
        <v>331505.67</v>
      </c>
      <c r="C317" s="62" t="s">
        <v>14</v>
      </c>
      <c r="D317" s="62" t="s">
        <v>14</v>
      </c>
      <c r="E317" s="62" t="s">
        <v>617</v>
      </c>
      <c r="F317" s="62" t="s">
        <v>116</v>
      </c>
      <c r="G317" s="62">
        <v>3</v>
      </c>
      <c r="H317" s="62">
        <v>1</v>
      </c>
      <c r="I317" s="62">
        <v>2</v>
      </c>
      <c r="J317" s="85"/>
      <c r="K317" s="85"/>
      <c r="L317" s="85"/>
      <c r="M317" s="85"/>
    </row>
    <row r="318" spans="1:13" ht="76.5" x14ac:dyDescent="0.25">
      <c r="A318" s="60" t="s">
        <v>626</v>
      </c>
      <c r="B318" s="92">
        <v>331505.67</v>
      </c>
      <c r="C318" s="62" t="s">
        <v>14</v>
      </c>
      <c r="D318" s="62" t="s">
        <v>14</v>
      </c>
      <c r="E318" s="62" t="s">
        <v>605</v>
      </c>
      <c r="F318" s="62" t="s">
        <v>116</v>
      </c>
      <c r="G318" s="62">
        <v>3</v>
      </c>
      <c r="H318" s="62">
        <v>1</v>
      </c>
      <c r="I318" s="62">
        <v>2</v>
      </c>
      <c r="J318" s="85"/>
      <c r="K318" s="85"/>
      <c r="L318" s="85"/>
      <c r="M318" s="85"/>
    </row>
    <row r="319" spans="1:13" ht="63.75" x14ac:dyDescent="0.25">
      <c r="A319" s="60" t="s">
        <v>627</v>
      </c>
      <c r="B319" s="92">
        <v>331505.67</v>
      </c>
      <c r="C319" s="62" t="s">
        <v>14</v>
      </c>
      <c r="D319" s="62" t="s">
        <v>14</v>
      </c>
      <c r="E319" s="62" t="s">
        <v>628</v>
      </c>
      <c r="F319" s="62" t="s">
        <v>116</v>
      </c>
      <c r="G319" s="62">
        <v>3</v>
      </c>
      <c r="H319" s="62">
        <v>1</v>
      </c>
      <c r="I319" s="62">
        <v>2</v>
      </c>
      <c r="J319" s="85"/>
      <c r="K319" s="85"/>
      <c r="L319" s="85"/>
      <c r="M319" s="85"/>
    </row>
    <row r="320" spans="1:13" ht="63.75" x14ac:dyDescent="0.25">
      <c r="A320" s="60" t="s">
        <v>629</v>
      </c>
      <c r="B320" s="92">
        <v>331505.67</v>
      </c>
      <c r="C320" s="62" t="s">
        <v>14</v>
      </c>
      <c r="D320" s="62" t="s">
        <v>14</v>
      </c>
      <c r="E320" s="62" t="s">
        <v>630</v>
      </c>
      <c r="F320" s="62" t="s">
        <v>116</v>
      </c>
      <c r="G320" s="62">
        <v>3</v>
      </c>
      <c r="H320" s="62">
        <v>1</v>
      </c>
      <c r="I320" s="62">
        <v>2</v>
      </c>
      <c r="J320" s="85"/>
      <c r="K320" s="85"/>
      <c r="L320" s="85"/>
      <c r="M320" s="85"/>
    </row>
    <row r="321" spans="1:13" ht="63.75" x14ac:dyDescent="0.25">
      <c r="A321" s="60" t="s">
        <v>631</v>
      </c>
      <c r="B321" s="92">
        <v>331505.67</v>
      </c>
      <c r="C321" s="62" t="s">
        <v>14</v>
      </c>
      <c r="D321" s="62" t="s">
        <v>14</v>
      </c>
      <c r="E321" s="62" t="s">
        <v>632</v>
      </c>
      <c r="F321" s="62" t="s">
        <v>116</v>
      </c>
      <c r="G321" s="62">
        <v>3</v>
      </c>
      <c r="H321" s="62">
        <v>1</v>
      </c>
      <c r="I321" s="62">
        <v>2</v>
      </c>
      <c r="J321" s="85"/>
      <c r="K321" s="85"/>
      <c r="L321" s="85"/>
      <c r="M321" s="85"/>
    </row>
    <row r="322" spans="1:13" ht="63.75" x14ac:dyDescent="0.25">
      <c r="A322" s="60" t="s">
        <v>633</v>
      </c>
      <c r="B322" s="92">
        <v>331505.67</v>
      </c>
      <c r="C322" s="62" t="s">
        <v>14</v>
      </c>
      <c r="D322" s="62" t="s">
        <v>14</v>
      </c>
      <c r="E322" s="62" t="s">
        <v>634</v>
      </c>
      <c r="F322" s="62" t="s">
        <v>116</v>
      </c>
      <c r="G322" s="62">
        <v>3</v>
      </c>
      <c r="H322" s="62">
        <v>1</v>
      </c>
      <c r="I322" s="62">
        <v>2</v>
      </c>
      <c r="J322" s="85"/>
      <c r="K322" s="85"/>
      <c r="L322" s="85"/>
      <c r="M322" s="85"/>
    </row>
    <row r="323" spans="1:13" ht="63.75" x14ac:dyDescent="0.25">
      <c r="A323" s="60" t="s">
        <v>635</v>
      </c>
      <c r="B323" s="92">
        <v>331505.67</v>
      </c>
      <c r="C323" s="62" t="s">
        <v>14</v>
      </c>
      <c r="D323" s="62" t="s">
        <v>14</v>
      </c>
      <c r="E323" s="62" t="s">
        <v>636</v>
      </c>
      <c r="F323" s="62" t="s">
        <v>116</v>
      </c>
      <c r="G323" s="62">
        <v>3</v>
      </c>
      <c r="H323" s="62">
        <v>1</v>
      </c>
      <c r="I323" s="62">
        <v>2</v>
      </c>
      <c r="J323" s="85"/>
      <c r="K323" s="85"/>
      <c r="L323" s="85"/>
      <c r="M323" s="85"/>
    </row>
    <row r="324" spans="1:13" ht="63.75" x14ac:dyDescent="0.25">
      <c r="A324" s="60" t="s">
        <v>637</v>
      </c>
      <c r="B324" s="92">
        <v>331505.67</v>
      </c>
      <c r="C324" s="62" t="s">
        <v>14</v>
      </c>
      <c r="D324" s="62" t="s">
        <v>14</v>
      </c>
      <c r="E324" s="62" t="s">
        <v>638</v>
      </c>
      <c r="F324" s="62" t="s">
        <v>116</v>
      </c>
      <c r="G324" s="62">
        <v>3</v>
      </c>
      <c r="H324" s="62">
        <v>1</v>
      </c>
      <c r="I324" s="62">
        <v>2</v>
      </c>
      <c r="J324" s="85"/>
      <c r="K324" s="85"/>
      <c r="L324" s="85"/>
      <c r="M324" s="85"/>
    </row>
    <row r="325" spans="1:13" ht="51" x14ac:dyDescent="0.25">
      <c r="A325" s="60" t="s">
        <v>639</v>
      </c>
      <c r="B325" s="92">
        <v>291807.69</v>
      </c>
      <c r="C325" s="62" t="s">
        <v>14</v>
      </c>
      <c r="D325" s="62" t="s">
        <v>14</v>
      </c>
      <c r="E325" s="62" t="s">
        <v>640</v>
      </c>
      <c r="F325" s="62" t="s">
        <v>116</v>
      </c>
      <c r="G325" s="62">
        <v>3</v>
      </c>
      <c r="H325" s="62">
        <v>1</v>
      </c>
      <c r="I325" s="62">
        <v>2</v>
      </c>
      <c r="J325" s="85"/>
      <c r="K325" s="85"/>
      <c r="L325" s="85"/>
      <c r="M325" s="85"/>
    </row>
    <row r="326" spans="1:13" ht="63.75" x14ac:dyDescent="0.25">
      <c r="A326" s="60" t="s">
        <v>641</v>
      </c>
      <c r="B326" s="92">
        <v>291807.69</v>
      </c>
      <c r="C326" s="62" t="s">
        <v>14</v>
      </c>
      <c r="D326" s="62" t="s">
        <v>14</v>
      </c>
      <c r="E326" s="62" t="s">
        <v>621</v>
      </c>
      <c r="F326" s="62" t="s">
        <v>116</v>
      </c>
      <c r="G326" s="62">
        <v>3</v>
      </c>
      <c r="H326" s="62">
        <v>1</v>
      </c>
      <c r="I326" s="62">
        <v>2</v>
      </c>
      <c r="J326" s="85"/>
      <c r="K326" s="85"/>
      <c r="L326" s="85"/>
      <c r="M326" s="85"/>
    </row>
    <row r="327" spans="1:13" ht="51" x14ac:dyDescent="0.25">
      <c r="A327" s="60" t="s">
        <v>642</v>
      </c>
      <c r="B327" s="92">
        <v>291807.69</v>
      </c>
      <c r="C327" s="62" t="s">
        <v>14</v>
      </c>
      <c r="D327" s="62" t="s">
        <v>14</v>
      </c>
      <c r="E327" s="62" t="s">
        <v>611</v>
      </c>
      <c r="F327" s="62" t="s">
        <v>116</v>
      </c>
      <c r="G327" s="62">
        <v>3</v>
      </c>
      <c r="H327" s="62">
        <v>1</v>
      </c>
      <c r="I327" s="62">
        <v>2</v>
      </c>
      <c r="J327" s="85"/>
      <c r="K327" s="85"/>
      <c r="L327" s="85"/>
      <c r="M327" s="85"/>
    </row>
    <row r="328" spans="1:13" ht="51" x14ac:dyDescent="0.25">
      <c r="A328" s="60" t="s">
        <v>643</v>
      </c>
      <c r="B328" s="92">
        <v>291807.69</v>
      </c>
      <c r="C328" s="62" t="s">
        <v>14</v>
      </c>
      <c r="D328" s="62" t="s">
        <v>14</v>
      </c>
      <c r="E328" s="62" t="s">
        <v>644</v>
      </c>
      <c r="F328" s="62" t="s">
        <v>116</v>
      </c>
      <c r="G328" s="62">
        <v>3</v>
      </c>
      <c r="H328" s="62">
        <v>1</v>
      </c>
      <c r="I328" s="62">
        <v>2</v>
      </c>
      <c r="J328" s="85"/>
      <c r="K328" s="85"/>
      <c r="L328" s="85"/>
      <c r="M328" s="85"/>
    </row>
    <row r="329" spans="1:13" ht="63.75" x14ac:dyDescent="0.25">
      <c r="A329" s="60" t="s">
        <v>645</v>
      </c>
      <c r="B329" s="92">
        <v>194538.46</v>
      </c>
      <c r="C329" s="62" t="s">
        <v>14</v>
      </c>
      <c r="D329" s="62" t="s">
        <v>14</v>
      </c>
      <c r="E329" s="62" t="s">
        <v>617</v>
      </c>
      <c r="F329" s="62" t="s">
        <v>116</v>
      </c>
      <c r="G329" s="62">
        <v>2</v>
      </c>
      <c r="H329" s="62">
        <v>1</v>
      </c>
      <c r="I329" s="62">
        <v>1</v>
      </c>
      <c r="J329" s="85"/>
      <c r="K329" s="85"/>
      <c r="L329" s="85"/>
      <c r="M329" s="85"/>
    </row>
    <row r="330" spans="1:13" ht="63.75" x14ac:dyDescent="0.25">
      <c r="A330" s="60" t="s">
        <v>646</v>
      </c>
      <c r="B330" s="92">
        <v>194538.46</v>
      </c>
      <c r="C330" s="62" t="s">
        <v>14</v>
      </c>
      <c r="D330" s="62" t="s">
        <v>14</v>
      </c>
      <c r="E330" s="62" t="s">
        <v>605</v>
      </c>
      <c r="F330" s="62" t="s">
        <v>116</v>
      </c>
      <c r="G330" s="62">
        <v>2</v>
      </c>
      <c r="H330" s="62">
        <v>1</v>
      </c>
      <c r="I330" s="62">
        <v>1</v>
      </c>
      <c r="J330" s="85"/>
      <c r="K330" s="85"/>
      <c r="L330" s="85"/>
      <c r="M330" s="85"/>
    </row>
    <row r="331" spans="1:13" ht="63.75" x14ac:dyDescent="0.25">
      <c r="A331" s="60" t="s">
        <v>647</v>
      </c>
      <c r="B331" s="92">
        <v>291807.69</v>
      </c>
      <c r="C331" s="62" t="s">
        <v>14</v>
      </c>
      <c r="D331" s="62" t="s">
        <v>14</v>
      </c>
      <c r="E331" s="62" t="s">
        <v>628</v>
      </c>
      <c r="F331" s="62" t="s">
        <v>116</v>
      </c>
      <c r="G331" s="62">
        <v>3</v>
      </c>
      <c r="H331" s="62">
        <v>1</v>
      </c>
      <c r="I331" s="62">
        <v>2</v>
      </c>
      <c r="J331" s="85"/>
      <c r="K331" s="85"/>
      <c r="L331" s="85"/>
      <c r="M331" s="85"/>
    </row>
    <row r="332" spans="1:13" ht="63.75" x14ac:dyDescent="0.25">
      <c r="A332" s="60" t="s">
        <v>648</v>
      </c>
      <c r="B332" s="92">
        <v>291807.69</v>
      </c>
      <c r="C332" s="62" t="s">
        <v>14</v>
      </c>
      <c r="D332" s="62" t="s">
        <v>14</v>
      </c>
      <c r="E332" s="62" t="s">
        <v>630</v>
      </c>
      <c r="F332" s="62" t="s">
        <v>116</v>
      </c>
      <c r="G332" s="62">
        <v>3</v>
      </c>
      <c r="H332" s="62">
        <v>1</v>
      </c>
      <c r="I332" s="62">
        <v>2</v>
      </c>
      <c r="J332" s="85"/>
      <c r="K332" s="85"/>
      <c r="L332" s="85"/>
      <c r="M332" s="85"/>
    </row>
    <row r="333" spans="1:13" ht="51" x14ac:dyDescent="0.25">
      <c r="A333" s="60" t="s">
        <v>649</v>
      </c>
      <c r="B333" s="92">
        <v>291807.69</v>
      </c>
      <c r="C333" s="62" t="s">
        <v>14</v>
      </c>
      <c r="D333" s="62" t="s">
        <v>14</v>
      </c>
      <c r="E333" s="62" t="s">
        <v>632</v>
      </c>
      <c r="F333" s="62" t="s">
        <v>116</v>
      </c>
      <c r="G333" s="62">
        <v>3</v>
      </c>
      <c r="H333" s="62">
        <v>1</v>
      </c>
      <c r="I333" s="62">
        <v>2</v>
      </c>
      <c r="J333" s="85"/>
      <c r="K333" s="85"/>
      <c r="L333" s="85"/>
      <c r="M333" s="85"/>
    </row>
    <row r="334" spans="1:13" ht="51" x14ac:dyDescent="0.25">
      <c r="A334" s="60" t="s">
        <v>650</v>
      </c>
      <c r="B334" s="92">
        <v>291807.69</v>
      </c>
      <c r="C334" s="62" t="s">
        <v>14</v>
      </c>
      <c r="D334" s="62" t="s">
        <v>14</v>
      </c>
      <c r="E334" s="62" t="s">
        <v>634</v>
      </c>
      <c r="F334" s="62" t="s">
        <v>116</v>
      </c>
      <c r="G334" s="62">
        <v>3</v>
      </c>
      <c r="H334" s="62">
        <v>1</v>
      </c>
      <c r="I334" s="62">
        <v>2</v>
      </c>
      <c r="J334" s="85"/>
      <c r="K334" s="85"/>
      <c r="L334" s="85"/>
      <c r="M334" s="85"/>
    </row>
    <row r="335" spans="1:13" ht="51" x14ac:dyDescent="0.25">
      <c r="A335" s="60" t="s">
        <v>651</v>
      </c>
      <c r="B335" s="92">
        <v>291807.69</v>
      </c>
      <c r="C335" s="62" t="s">
        <v>14</v>
      </c>
      <c r="D335" s="62" t="s">
        <v>14</v>
      </c>
      <c r="E335" s="62" t="s">
        <v>636</v>
      </c>
      <c r="F335" s="62" t="s">
        <v>116</v>
      </c>
      <c r="G335" s="62">
        <v>3</v>
      </c>
      <c r="H335" s="62">
        <v>1</v>
      </c>
      <c r="I335" s="62">
        <v>2</v>
      </c>
      <c r="J335" s="85"/>
      <c r="K335" s="85"/>
      <c r="L335" s="85"/>
      <c r="M335" s="85"/>
    </row>
    <row r="336" spans="1:13" ht="51" x14ac:dyDescent="0.25">
      <c r="A336" s="60" t="s">
        <v>652</v>
      </c>
      <c r="B336" s="92">
        <v>291807.69</v>
      </c>
      <c r="C336" s="62" t="s">
        <v>14</v>
      </c>
      <c r="D336" s="62" t="s">
        <v>14</v>
      </c>
      <c r="E336" s="62" t="s">
        <v>638</v>
      </c>
      <c r="F336" s="62" t="s">
        <v>116</v>
      </c>
      <c r="G336" s="62">
        <v>3</v>
      </c>
      <c r="H336" s="62">
        <v>1</v>
      </c>
      <c r="I336" s="62">
        <v>2</v>
      </c>
      <c r="J336" s="85"/>
      <c r="K336" s="85"/>
      <c r="L336" s="85"/>
      <c r="M336" s="85"/>
    </row>
    <row r="337" spans="1:13" ht="51" x14ac:dyDescent="0.25">
      <c r="A337" s="60" t="s">
        <v>653</v>
      </c>
      <c r="B337" s="92">
        <v>361036.2</v>
      </c>
      <c r="C337" s="62" t="s">
        <v>14</v>
      </c>
      <c r="D337" s="62" t="s">
        <v>14</v>
      </c>
      <c r="E337" s="62" t="s">
        <v>640</v>
      </c>
      <c r="F337" s="62" t="s">
        <v>83</v>
      </c>
      <c r="G337" s="62">
        <v>140</v>
      </c>
      <c r="H337" s="62">
        <v>2</v>
      </c>
      <c r="I337" s="62">
        <v>2</v>
      </c>
      <c r="J337" s="85"/>
      <c r="K337" s="85"/>
      <c r="L337" s="85"/>
      <c r="M337" s="85"/>
    </row>
    <row r="338" spans="1:13" ht="51" x14ac:dyDescent="0.25">
      <c r="A338" s="60" t="s">
        <v>654</v>
      </c>
      <c r="B338" s="92">
        <v>361036.2</v>
      </c>
      <c r="C338" s="62" t="s">
        <v>14</v>
      </c>
      <c r="D338" s="62" t="s">
        <v>14</v>
      </c>
      <c r="E338" s="62" t="s">
        <v>621</v>
      </c>
      <c r="F338" s="62" t="s">
        <v>83</v>
      </c>
      <c r="G338" s="62">
        <v>140</v>
      </c>
      <c r="H338" s="62">
        <v>2</v>
      </c>
      <c r="I338" s="62">
        <v>2</v>
      </c>
      <c r="J338" s="85"/>
      <c r="K338" s="85"/>
      <c r="L338" s="85"/>
      <c r="M338" s="85"/>
    </row>
    <row r="339" spans="1:13" ht="15" x14ac:dyDescent="0.25">
      <c r="A339"/>
      <c r="B339"/>
      <c r="C339"/>
      <c r="D339"/>
      <c r="E339"/>
      <c r="F339"/>
      <c r="G339"/>
      <c r="H339"/>
      <c r="I339"/>
    </row>
    <row r="340" spans="1:13" s="1" customFormat="1" ht="15" x14ac:dyDescent="0.3">
      <c r="A340" s="65" t="s">
        <v>85</v>
      </c>
      <c r="B340" s="63">
        <f>SUM(B12:B339)</f>
        <v>106149726.59309006</v>
      </c>
      <c r="C340" s="63"/>
      <c r="D340" s="63"/>
      <c r="E340" s="63"/>
      <c r="F340" s="63"/>
      <c r="G340" s="63"/>
      <c r="H340" s="64">
        <f>SUM(H12:H339)</f>
        <v>447</v>
      </c>
      <c r="I340" s="64">
        <f>SUM(I12:I339)</f>
        <v>649</v>
      </c>
    </row>
    <row r="341" spans="1:13" x14ac:dyDescent="0.25">
      <c r="A341" s="60"/>
      <c r="B341" s="61"/>
      <c r="C341" s="62"/>
      <c r="D341" s="62"/>
      <c r="E341" s="62"/>
      <c r="F341" s="62"/>
      <c r="G341" s="62"/>
      <c r="H341" s="62"/>
      <c r="I341" s="62"/>
    </row>
    <row r="342" spans="1:13" x14ac:dyDescent="0.25">
      <c r="A342" s="60"/>
      <c r="B342" s="61"/>
      <c r="C342" s="62"/>
      <c r="D342" s="62"/>
      <c r="E342" s="62"/>
      <c r="F342" s="62"/>
      <c r="G342" s="62"/>
      <c r="H342" s="62"/>
      <c r="I342" s="62"/>
    </row>
    <row r="343" spans="1:13" x14ac:dyDescent="0.25">
      <c r="A343" s="67" t="s">
        <v>81</v>
      </c>
    </row>
    <row r="406" ht="39" customHeight="1" x14ac:dyDescent="0.25"/>
    <row r="1109" spans="1:9" customFormat="1" ht="15" x14ac:dyDescent="0.25">
      <c r="A1109" s="69"/>
      <c r="B1109" s="82"/>
      <c r="C1109" s="69"/>
      <c r="D1109" s="69"/>
      <c r="E1109" s="69"/>
      <c r="F1109" s="69"/>
      <c r="G1109" s="69"/>
      <c r="H1109" s="69"/>
      <c r="I1109" s="69"/>
    </row>
  </sheetData>
  <mergeCells count="9">
    <mergeCell ref="B2:F5"/>
    <mergeCell ref="A7:I7"/>
    <mergeCell ref="A8:I8"/>
    <mergeCell ref="G9:I9"/>
    <mergeCell ref="A10:A11"/>
    <mergeCell ref="B10:B11"/>
    <mergeCell ref="C10:E10"/>
    <mergeCell ref="F10:G10"/>
    <mergeCell ref="H10:I10"/>
  </mergeCells>
  <pageMargins left="0.98425196850393704" right="0.98425196850393704" top="0.74803149606299213" bottom="0.74803149606299213" header="0.31496062992125984" footer="0.31496062992125984"/>
  <pageSetup scale="7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"/>
  <sheetViews>
    <sheetView workbookViewId="0">
      <selection activeCell="E18" sqref="D18:E18"/>
    </sheetView>
  </sheetViews>
  <sheetFormatPr baseColWidth="10" defaultRowHeight="15" x14ac:dyDescent="0.25"/>
  <cols>
    <col min="5" max="5" width="13.140625" bestFit="1" customWidth="1"/>
  </cols>
  <sheetData>
    <row r="1" spans="1:5" x14ac:dyDescent="0.25">
      <c r="A1" s="16" t="s">
        <v>12</v>
      </c>
      <c r="E1" s="15">
        <v>4200259.5999999996</v>
      </c>
    </row>
    <row r="2" spans="1:5" x14ac:dyDescent="0.25">
      <c r="E2" s="15">
        <v>1260077.8799999999</v>
      </c>
    </row>
    <row r="3" spans="1:5" x14ac:dyDescent="0.25">
      <c r="E3" s="15">
        <f>E1-E2</f>
        <v>2940181.7199999997</v>
      </c>
    </row>
    <row r="5" spans="1:5" x14ac:dyDescent="0.25">
      <c r="A5" s="16" t="s">
        <v>12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1ER. TRIMESTRE 2018 </vt:lpstr>
      <vt:lpstr>SEDUVOT O</vt:lpstr>
      <vt:lpstr>SEDESOL </vt:lpstr>
      <vt:lpstr>SEDUVOT </vt:lpstr>
      <vt:lpstr>Hoja1</vt:lpstr>
      <vt:lpstr>'1ER. TRIMESTRE 2018 '!Área_de_impresión</vt:lpstr>
      <vt:lpstr>'SEDESOL '!Área_de_impresión</vt:lpstr>
      <vt:lpstr>'SEDUVOT '!Área_de_impresión</vt:lpstr>
      <vt:lpstr>'SEDUVOT O'!Área_de_impresión</vt:lpstr>
      <vt:lpstr>'SEDESOL '!Títulos_a_imprimir</vt:lpstr>
      <vt:lpstr>'SEDUVOT '!Títulos_a_imprimir</vt:lpstr>
      <vt:lpstr>'SEDUVOT 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sinfra</dc:creator>
  <cp:lastModifiedBy>Esteban Nunez Borrego</cp:lastModifiedBy>
  <cp:lastPrinted>2023-04-26T19:01:17Z</cp:lastPrinted>
  <dcterms:created xsi:type="dcterms:W3CDTF">2015-04-23T19:54:34Z</dcterms:created>
  <dcterms:modified xsi:type="dcterms:W3CDTF">2024-04-23T18:28:04Z</dcterms:modified>
</cp:coreProperties>
</file>