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zmedina\Desktop\Título V 1er. Trimestre 2024\Aportaciones Federales en Materia de Educación\FAETA CEPTEZ\Versión Pública\"/>
    </mc:Choice>
  </mc:AlternateContent>
  <xr:revisionPtr revIDLastSave="0" documentId="13_ncr:1_{325F9AE2-A339-43CF-9373-191EA8F3C7CC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D4'!$A$1:$U$35</definedName>
    <definedName name="_xlnm.Print_Area" localSheetId="17">H!$A$1:$H$44</definedName>
    <definedName name="_xlnm.Print_Area" localSheetId="4">'II B) Y 1'!$A$1:$Y$170</definedName>
    <definedName name="_xlnm.Print_Area" localSheetId="5">'II C y 1_'!$B$1:$V$177</definedName>
    <definedName name="_xlnm.Print_Area" localSheetId="6">'II D) 2'!$A$1:$S$46</definedName>
    <definedName name="Elige_el_Periodo…">Listas!$B$11:$B$15</definedName>
    <definedName name="OLE_LINK1" localSheetId="5">'II C y 1_'!$G$164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5" i="6" l="1"/>
  <c r="I35" i="1" l="1"/>
  <c r="M35" i="1" s="1"/>
  <c r="M34" i="1"/>
  <c r="I33" i="1"/>
  <c r="M33" i="1" s="1"/>
  <c r="I34" i="1"/>
  <c r="D28" i="11"/>
  <c r="I32" i="1" s="1"/>
  <c r="M32" i="1" s="1"/>
  <c r="L31" i="11"/>
  <c r="Q32" i="1" s="1"/>
  <c r="M28" i="1"/>
  <c r="O38" i="12" l="1"/>
  <c r="O37" i="12"/>
  <c r="S37" i="12"/>
  <c r="C28" i="7" l="1"/>
  <c r="I29" i="1" s="1"/>
  <c r="M27" i="7"/>
  <c r="O29" i="1" s="1"/>
  <c r="V157" i="6"/>
  <c r="S28" i="1" s="1"/>
  <c r="U155" i="6"/>
  <c r="Q28" i="1" s="1"/>
  <c r="P155" i="6"/>
  <c r="Y153" i="21"/>
  <c r="Q27" i="1" s="1"/>
  <c r="C153" i="21"/>
  <c r="I27" i="1" s="1"/>
  <c r="M27" i="1" s="1"/>
  <c r="M14" i="3"/>
  <c r="C14" i="3"/>
  <c r="I25" i="1" s="1"/>
  <c r="M25" i="1" s="1"/>
  <c r="Q16" i="3"/>
  <c r="S25" i="1" s="1"/>
  <c r="P14" i="3"/>
  <c r="Q25" i="1" s="1"/>
  <c r="C17" i="2"/>
  <c r="I24" i="1" s="1"/>
  <c r="M24" i="1" s="1"/>
  <c r="Q19" i="2"/>
  <c r="S24" i="1" s="1"/>
  <c r="P17" i="2"/>
  <c r="Q24" i="1" s="1"/>
  <c r="M17" i="2"/>
  <c r="G9" i="19"/>
  <c r="Q8" i="17"/>
  <c r="Q8" i="16"/>
  <c r="H8" i="15"/>
  <c r="I8" i="14"/>
  <c r="O8" i="13"/>
  <c r="P8" i="12"/>
  <c r="L8" i="11"/>
  <c r="O9" i="10"/>
  <c r="N8" i="9"/>
  <c r="X8" i="2"/>
  <c r="I40" i="1" l="1"/>
  <c r="M29" i="1"/>
  <c r="B8" i="4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<sst xmlns="http://schemas.openxmlformats.org/spreadsheetml/2006/main" count="6512" uniqueCount="1047">
  <si>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</si>
  <si>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</si>
  <si>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</si>
  <si>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</si>
  <si>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</si>
  <si>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</si>
  <si>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</si>
  <si>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</si>
  <si>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</si>
  <si>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</si>
  <si>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</si>
  <si>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</si>
  <si>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</si>
  <si>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</si>
  <si>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</si>
  <si>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</si>
  <si>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</si>
  <si>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</si>
  <si>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</si>
  <si>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</si>
  <si>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</si>
  <si>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</si>
  <si>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</si>
  <si>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</si>
  <si>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</si>
  <si>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</si>
  <si>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</si>
  <si>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</si>
  <si>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</si>
  <si>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</si>
  <si>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</si>
  <si>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</si>
  <si>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</si>
  <si>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</si>
  <si>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</si>
  <si>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</si>
  <si>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</si>
  <si>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</si>
  <si>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</si>
  <si>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</si>
  <si>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</si>
  <si>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</si>
  <si>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</si>
  <si>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</si>
  <si>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</si>
  <si>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</si>
  <si>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</si>
  <si>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</si>
  <si>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</si>
  <si>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</si>
  <si>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</si>
  <si>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</si>
  <si>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</si>
  <si>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</si>
  <si>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</si>
  <si>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</si>
  <si>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</si>
  <si>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</si>
  <si>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</si>
  <si>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</si>
  <si>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</si>
  <si>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</si>
  <si>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</si>
  <si>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</si>
  <si>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</si>
  <si>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</si>
  <si>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</si>
  <si>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</si>
  <si>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</si>
  <si>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</si>
  <si>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</si>
  <si>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</si>
  <si>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</si>
  <si>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</si>
  <si>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</si>
  <si>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</si>
  <si>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</si>
  <si>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</si>
  <si>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</si>
  <si>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</si>
  <si>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</si>
  <si>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</si>
  <si>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</si>
  <si>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</si>
  <si>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</si>
  <si>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</si>
  <si>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</si>
  <si>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</si>
  <si>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</si>
  <si>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</si>
  <si>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</si>
  <si>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</si>
  <si>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</si>
  <si>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</si>
  <si>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</si>
  <si>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</si>
  <si>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</si>
  <si>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</si>
  <si>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</si>
  <si>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</si>
  <si>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</si>
  <si>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</si>
  <si>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</si>
  <si>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</si>
  <si>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</si>
  <si>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</si>
  <si>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</si>
  <si>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</si>
  <si>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</si>
  <si>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</si>
  <si>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</si>
  <si>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</si>
  <si>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</si>
  <si>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</si>
  <si>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</si>
  <si>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</si>
  <si>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</si>
  <si>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</si>
  <si>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</si>
  <si>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</si>
  <si>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</si>
  <si>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</si>
  <si>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</si>
  <si>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</si>
  <si>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</si>
  <si>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</si>
  <si>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</si>
  <si>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</si>
  <si>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</si>
  <si>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</si>
  <si>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</si>
  <si>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</si>
  <si>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</si>
  <si>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</si>
  <si>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</si>
  <si>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</si>
  <si>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</si>
  <si>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</si>
  <si>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</si>
  <si>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</si>
  <si>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</si>
  <si>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</si>
  <si>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</si>
  <si>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</si>
  <si>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</si>
  <si>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</si>
  <si>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</si>
  <si>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</si>
  <si>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</si>
  <si>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</si>
  <si>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</si>
  <si>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</si>
  <si>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</si>
  <si>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</si>
  <si>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</si>
  <si>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</si>
  <si>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</si>
  <si>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</si>
  <si>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</si>
  <si>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</si>
  <si>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</si>
  <si>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</si>
  <si>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</si>
  <si>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</si>
  <si>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</si>
  <si>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</si>
  <si>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</si>
  <si>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</si>
  <si>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</si>
  <si>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</si>
  <si>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</si>
  <si>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</si>
  <si>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</si>
  <si>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</si>
  <si>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</si>
  <si>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</si>
  <si>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</si>
  <si>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</si>
  <si>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</si>
  <si>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</si>
  <si>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</si>
  <si>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</si>
  <si>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</si>
  <si>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</si>
  <si>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</si>
  <si>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</si>
  <si>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</si>
  <si>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</si>
  <si>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</si>
  <si>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</si>
  <si>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</si>
  <si>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</si>
  <si>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</si>
  <si>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</si>
  <si>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</si>
  <si>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</si>
  <si>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</si>
  <si>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</si>
  <si>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</si>
  <si>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</si>
  <si>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</si>
  <si>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</si>
  <si>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</si>
  <si>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</si>
  <si>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</si>
  <si>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</si>
  <si>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</si>
  <si>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</si>
  <si>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</si>
  <si>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</si>
  <si>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</si>
  <si>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</si>
  <si>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</si>
  <si>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</si>
  <si>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</si>
  <si>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</si>
  <si>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</si>
  <si>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</si>
  <si>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</si>
  <si>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</si>
  <si>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</si>
  <si>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</si>
  <si>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</si>
  <si>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</si>
  <si>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</si>
  <si>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</si>
  <si>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</si>
  <si>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</si>
  <si>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</si>
  <si>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</si>
  <si>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</si>
  <si>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</si>
  <si>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</si>
  <si>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</si>
  <si>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</si>
  <si>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</si>
  <si>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</si>
  <si>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</si>
  <si>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</si>
  <si>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</si>
  <si>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</si>
  <si>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</si>
  <si>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</si>
  <si>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</si>
  <si>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</si>
  <si>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</si>
  <si>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</si>
  <si>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</si>
  <si>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</si>
  <si>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</si>
  <si>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</si>
  <si>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</si>
  <si>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</si>
  <si>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</si>
  <si>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</si>
  <si>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</si>
  <si>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</si>
  <si>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</si>
  <si>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</si>
  <si>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</si>
  <si>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</si>
  <si>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</si>
  <si>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</si>
  <si>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</si>
  <si>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</si>
  <si>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</si>
  <si>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</si>
  <si>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</si>
  <si>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</si>
  <si>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</si>
  <si>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</si>
  <si>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</si>
  <si>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</si>
  <si>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</si>
  <si>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</si>
  <si>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</si>
  <si>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</si>
  <si>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</si>
  <si>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</si>
  <si>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</si>
  <si>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</si>
  <si>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</si>
  <si>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</si>
  <si>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</si>
  <si>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</si>
  <si>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</si>
  <si>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</si>
  <si>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</si>
  <si>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</si>
  <si>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</si>
  <si>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</si>
  <si>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</si>
  <si>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</si>
  <si>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</si>
  <si>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</si>
  <si>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</si>
  <si>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</si>
  <si>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</si>
  <si>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</si>
  <si>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</si>
  <si>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</si>
  <si>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</si>
  <si>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</si>
  <si>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</si>
  <si>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</si>
  <si>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</si>
  <si>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</si>
  <si>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</si>
  <si>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</si>
  <si>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</si>
  <si>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</si>
  <si>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</si>
  <si>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</si>
  <si>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</si>
  <si>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</si>
  <si>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</si>
  <si>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</si>
  <si>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</si>
  <si>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</si>
  <si>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</si>
  <si>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</si>
  <si>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</si>
  <si>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</si>
  <si>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</si>
  <si>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</si>
  <si>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</si>
  <si>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</si>
  <si>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</si>
  <si>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</si>
  <si>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</si>
  <si>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20200630</t>
  </si>
  <si>
    <t>20211231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</si>
  <si>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</si>
  <si>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</si>
  <si>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</si>
  <si>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</si>
  <si>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</si>
  <si>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</si>
  <si>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</si>
  <si>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</si>
  <si>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</si>
  <si>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</si>
  <si>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</si>
  <si>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</si>
  <si>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</si>
  <si>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20190801</t>
  </si>
  <si>
    <t>20251231</t>
  </si>
  <si>
    <t>32DTP0002B</t>
  </si>
  <si>
    <t>PFZ-353-2019</t>
  </si>
  <si>
    <t>OORG690811CQ9</t>
  </si>
  <si>
    <t>OORG690811MZSCMD18</t>
  </si>
  <si>
    <t>MA GUADALUPE OCHOA ROMAN</t>
  </si>
  <si>
    <t>11311103100305L5XCBII0.00DF073</t>
  </si>
  <si>
    <t>DF073</t>
  </si>
  <si>
    <t>20240219</t>
  </si>
  <si>
    <t>20240331</t>
  </si>
  <si>
    <t>CON GOCE DE SUELDO</t>
  </si>
  <si>
    <t>Sin goce de sueldo o su refrendo</t>
  </si>
  <si>
    <t>07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</si>
  <si>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</si>
  <si>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</si>
  <si>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</si>
  <si>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</si>
  <si>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</si>
  <si>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</si>
  <si>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</si>
  <si>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</si>
  <si>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</si>
  <si>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</si>
  <si>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</si>
  <si>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</si>
  <si>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</si>
  <si>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</si>
  <si>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</si>
  <si>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</si>
  <si>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</si>
  <si>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</si>
  <si>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</si>
  <si>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</si>
  <si>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</si>
  <si>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</si>
  <si>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</si>
  <si>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</si>
  <si>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</si>
  <si>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</si>
  <si>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</si>
  <si>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</si>
  <si>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</si>
  <si>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</si>
  <si>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</si>
  <si>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</si>
  <si>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</si>
  <si>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</si>
  <si>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</si>
  <si>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</si>
  <si>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</si>
  <si>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</si>
  <si>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</si>
  <si>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</si>
  <si>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</si>
  <si>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</si>
  <si>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</si>
  <si>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</si>
  <si>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</si>
  <si>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</si>
  <si>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 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</si>
  <si>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</si>
  <si>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</si>
  <si>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</si>
  <si>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</si>
  <si>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</si>
  <si>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</si>
  <si>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</si>
  <si>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</si>
  <si>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</si>
  <si>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</si>
  <si>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</si>
  <si>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</si>
  <si>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</si>
  <si>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</si>
  <si>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</si>
  <si>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</si>
  <si>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</si>
  <si>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</si>
  <si>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ROGG760703AX2</t>
  </si>
  <si>
    <t>ROGG760703MZSDRD07</t>
  </si>
  <si>
    <t>MA.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</si>
  <si>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</si>
  <si>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</si>
  <si>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</si>
  <si>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</si>
  <si>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</si>
  <si>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</si>
  <si>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</si>
  <si>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</si>
  <si>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</si>
  <si>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</si>
  <si>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</si>
  <si>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</si>
  <si>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</si>
  <si>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</si>
  <si>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</si>
  <si>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</si>
  <si>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</si>
  <si>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</si>
  <si>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</si>
  <si>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</si>
  <si>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</si>
  <si>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</si>
  <si>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</si>
  <si>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</si>
  <si>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</si>
  <si>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</si>
  <si>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</si>
  <si>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</si>
  <si>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</si>
  <si>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</si>
  <si>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</si>
  <si>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</si>
  <si>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</si>
  <si>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</si>
  <si>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</si>
  <si>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</si>
  <si>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</si>
  <si>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</si>
  <si>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</si>
  <si>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</si>
  <si>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</si>
  <si>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</si>
  <si>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</si>
  <si>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</si>
  <si>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</si>
  <si>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</si>
  <si>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</si>
  <si>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</si>
  <si>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</si>
  <si>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</si>
  <si>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</si>
  <si>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</si>
  <si>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</si>
  <si>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</si>
  <si>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</si>
  <si>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</si>
  <si>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</si>
  <si>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</si>
  <si>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</si>
  <si>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</si>
  <si>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</si>
  <si>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</si>
  <si>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</si>
  <si>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</si>
  <si>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</si>
  <si>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</si>
  <si>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</si>
  <si>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</si>
  <si>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</si>
  <si>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</si>
  <si>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</si>
  <si>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</si>
  <si>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</si>
  <si>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</si>
  <si>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</si>
  <si>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</si>
  <si>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</si>
  <si>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</si>
  <si>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</si>
  <si>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</si>
  <si>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</si>
  <si>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</si>
  <si>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</si>
  <si>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</si>
  <si>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</si>
  <si>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</si>
  <si>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</si>
  <si>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</si>
  <si>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</si>
  <si>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</si>
  <si>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</si>
  <si>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</si>
  <si>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</si>
  <si>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</si>
  <si>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</si>
  <si>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</si>
  <si>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</si>
  <si>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</si>
  <si>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</si>
  <si>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</si>
  <si>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</si>
  <si>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</si>
  <si>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</si>
  <si>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</si>
  <si>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</si>
  <si>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</si>
  <si>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</si>
  <si>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</si>
  <si>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</si>
  <si>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</si>
  <si>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</si>
  <si>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</si>
  <si>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</si>
  <si>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</si>
  <si>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</si>
  <si>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</si>
  <si>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</si>
  <si>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</si>
  <si>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</si>
  <si>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</si>
  <si>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</si>
  <si>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</si>
  <si>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</si>
  <si>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</si>
  <si>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</si>
  <si>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</si>
  <si>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</si>
  <si>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</si>
  <si>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</si>
  <si>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</si>
  <si>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</si>
  <si>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</si>
  <si>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</si>
  <si>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</si>
  <si>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</si>
  <si>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</si>
  <si>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</si>
  <si>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</si>
  <si>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</si>
  <si>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</si>
  <si>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</si>
  <si>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</si>
  <si>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</si>
  <si>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</si>
  <si>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</si>
  <si>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</si>
  <si>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</si>
  <si>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</si>
  <si>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</si>
  <si>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</si>
  <si>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</si>
  <si>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</si>
  <si>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</si>
  <si>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 EZ DAVILA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</si>
  <si>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</si>
  <si>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</si>
  <si>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</si>
  <si>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</si>
  <si>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</si>
  <si>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</si>
  <si>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</si>
  <si>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</si>
  <si>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</si>
  <si>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</si>
  <si>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</si>
  <si>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</si>
  <si>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</si>
  <si>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</si>
  <si>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</si>
  <si>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GAVE8703227G8</t>
  </si>
  <si>
    <t>GAVE870322HZSLLD06</t>
  </si>
  <si>
    <t>EDGAR GALICIA VALLE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</si>
  <si>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</si>
  <si>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</si>
  <si>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</si>
  <si>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</si>
  <si>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</si>
  <si>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</si>
  <si>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</si>
  <si>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</si>
  <si>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</si>
  <si>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</si>
  <si>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</si>
  <si>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</si>
  <si>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</si>
  <si>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</si>
  <si>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</si>
  <si>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</si>
  <si>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</si>
  <si>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</si>
  <si>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</si>
  <si>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</si>
  <si>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</si>
  <si>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</si>
  <si>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</si>
  <si>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</si>
  <si>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</si>
  <si>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</si>
  <si>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</si>
  <si>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</si>
  <si>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</si>
  <si>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</si>
  <si>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</si>
  <si>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</si>
  <si>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</si>
  <si>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</si>
  <si>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</si>
  <si>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</si>
  <si>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</si>
  <si>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</si>
  <si>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</si>
  <si>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</si>
  <si>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</si>
  <si>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</si>
  <si>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</si>
  <si>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</si>
  <si>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</si>
  <si>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</si>
  <si>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</si>
  <si>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</si>
  <si>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</si>
  <si>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</si>
  <si>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</si>
  <si>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</si>
  <si>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</si>
  <si>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</si>
  <si>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</si>
  <si>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</si>
  <si>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</si>
  <si>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</si>
  <si>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</si>
  <si>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</si>
  <si>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</si>
  <si>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</si>
  <si>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</si>
  <si>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</si>
  <si>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</si>
  <si>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</si>
  <si>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</si>
  <si>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</si>
  <si>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</si>
  <si>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NULK881021U87</t>
  </si>
  <si>
    <t>NULK881021MZSXNR08</t>
  </si>
  <si>
    <t>KAREN PATRICIA NU EZ LUNA</t>
  </si>
  <si>
    <t>MABR750829EH9</t>
  </si>
  <si>
    <t>MABR750829MZSRRS05</t>
  </si>
  <si>
    <t>ROSALBA MARTINEZ BERUMEN</t>
  </si>
  <si>
    <t>MOZP830228LP0</t>
  </si>
  <si>
    <t>MOZP830228HZSRVD09</t>
  </si>
  <si>
    <t>PEDRO ANTONIO MORALES ZAVALA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</si>
  <si>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</si>
  <si>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</si>
  <si>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</si>
  <si>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</si>
  <si>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</si>
  <si>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</si>
  <si>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</si>
  <si>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</si>
  <si>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</si>
  <si>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</si>
  <si>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</si>
  <si>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</si>
  <si>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</si>
  <si>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</si>
  <si>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</si>
  <si>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</si>
  <si>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</si>
  <si>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</si>
  <si>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</si>
  <si>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</si>
  <si>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</si>
  <si>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</si>
  <si>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</si>
  <si>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</si>
  <si>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</si>
  <si>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</si>
  <si>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</si>
  <si>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</si>
  <si>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</si>
  <si>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</si>
  <si>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</si>
  <si>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</si>
  <si>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</si>
  <si>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</si>
  <si>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</si>
  <si>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</si>
  <si>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</si>
  <si>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</si>
  <si>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</si>
  <si>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</si>
  <si>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</si>
  <si>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</si>
  <si>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</si>
  <si>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</si>
  <si>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</si>
  <si>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</si>
  <si>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</si>
  <si>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</si>
  <si>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HEMJ931216HE3</t>
  </si>
  <si>
    <t>HEMJ931216HZSRDS05</t>
  </si>
  <si>
    <t>JESUS HERNANDEZ MEDINA</t>
  </si>
  <si>
    <t>MAMX750612SB5</t>
  </si>
  <si>
    <t>MXME750612MZSLDL05</t>
  </si>
  <si>
    <t>MA. ELENA MALDONADO MEDINA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</si>
  <si>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</si>
  <si>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</si>
  <si>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</si>
  <si>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</si>
  <si>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</si>
  <si>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</si>
  <si>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VALL960402FEA</t>
  </si>
  <si>
    <t>VALL960402MZSLNR04</t>
  </si>
  <si>
    <t>LAURA NALLELY VALADEZ LUNA</t>
  </si>
  <si>
    <t>EACJ6806207U9</t>
  </si>
  <si>
    <t>EACJ680620HZSSSN05</t>
  </si>
  <si>
    <t>JUAN CLAUDIO ESPARZA CASTILLO</t>
  </si>
  <si>
    <t>LAOK990206DL6</t>
  </si>
  <si>
    <t>LAOK990206MZSRCR09</t>
  </si>
  <si>
    <t>KAREN ITZEL LARA OCHOA</t>
  </si>
  <si>
    <t>ROGM740107K99</t>
  </si>
  <si>
    <t>ROGM740107MZSMRR03</t>
  </si>
  <si>
    <t>MARGARITA ROMAN GARAY</t>
  </si>
  <si>
    <t>SAMJ850616CC0</t>
  </si>
  <si>
    <t>SAMJ850616HZSNGN04</t>
  </si>
  <si>
    <t>JONATHAN SANCHEZ MAGALLANES</t>
  </si>
  <si>
    <t>TAME990124133</t>
  </si>
  <si>
    <t>TAME990124MZSLRD00</t>
  </si>
  <si>
    <t>EDITH TALAVERA MARTINEZ</t>
  </si>
  <si>
    <t>FOGA930802275</t>
  </si>
  <si>
    <t>FOGA930802MZSLLN08</t>
  </si>
  <si>
    <t>MARIA DE LOS ANGELES FLORES GALLEGOS</t>
  </si>
  <si>
    <t>AAAO810611QY5</t>
  </si>
  <si>
    <t>AAAO810611MZSLLR00</t>
  </si>
  <si>
    <t>ORALIA ALVAREZ ALVAREZ</t>
  </si>
  <si>
    <t>GARY9506053G6</t>
  </si>
  <si>
    <t>GARY950605MZSRSS02</t>
  </si>
  <si>
    <t>YASMIN GARCIA ROSAS</t>
  </si>
  <si>
    <t>A03202</t>
  </si>
  <si>
    <t>CF19201</t>
  </si>
  <si>
    <t>S01202</t>
  </si>
  <si>
    <t>T08201</t>
  </si>
  <si>
    <t>CF33204</t>
  </si>
  <si>
    <t>CF33206</t>
  </si>
  <si>
    <t>CF18203</t>
  </si>
  <si>
    <t>CF21202</t>
  </si>
  <si>
    <t>CF04201</t>
  </si>
  <si>
    <t>D00011</t>
  </si>
  <si>
    <t>CF33203</t>
  </si>
  <si>
    <t>L5XCBI</t>
  </si>
  <si>
    <t>L5XATEC</t>
  </si>
  <si>
    <t>S01201</t>
  </si>
  <si>
    <t>D004</t>
  </si>
  <si>
    <t>CF18201</t>
  </si>
  <si>
    <t>ADMINISTRATIVO</t>
  </si>
  <si>
    <t>ADMINISTRATIVO FINIQUITO</t>
  </si>
  <si>
    <t>DOCENTE</t>
  </si>
  <si>
    <t>I</t>
  </si>
  <si>
    <t>II</t>
  </si>
  <si>
    <t>IV</t>
  </si>
  <si>
    <t>MOSE921212ND7</t>
  </si>
  <si>
    <t>MOSE921212MZSRNR03</t>
  </si>
  <si>
    <t>ERIKA GUADALUPE MORQUECHO SANCHEZ</t>
  </si>
  <si>
    <t>CARS970324AM4</t>
  </si>
  <si>
    <t>CARS970324HCLMDM01</t>
  </si>
  <si>
    <t>SAMUEL CAMPOS RODRIGUEZ</t>
  </si>
  <si>
    <t>III</t>
  </si>
  <si>
    <t>2</t>
  </si>
  <si>
    <t>21</t>
  </si>
  <si>
    <t>20</t>
  </si>
  <si>
    <t>BACHILLERATO TÉCNICO</t>
  </si>
  <si>
    <t>SECRETARÍA "C"</t>
  </si>
  <si>
    <t>P</t>
  </si>
  <si>
    <t>8605.66</t>
  </si>
  <si>
    <t>4</t>
  </si>
  <si>
    <t>SECRETARIA "B"</t>
  </si>
  <si>
    <t>9301.18</t>
  </si>
  <si>
    <t>AUXILIAR DE SEGURIDAD</t>
  </si>
  <si>
    <t>02</t>
  </si>
  <si>
    <t>7155.68</t>
  </si>
  <si>
    <t>7582.36</t>
  </si>
  <si>
    <t>SUPERVISOR DE MANTENIMIENTO</t>
  </si>
  <si>
    <t>09</t>
  </si>
  <si>
    <t>10008.76</t>
  </si>
  <si>
    <t>TUTOR ESCOLAR</t>
  </si>
  <si>
    <t>06</t>
  </si>
  <si>
    <t>8951.52</t>
  </si>
  <si>
    <t>3</t>
  </si>
  <si>
    <t>ASISTENTE ESCOLAR Y SOCIAL</t>
  </si>
  <si>
    <t>TÉCNICO FINANCIERO</t>
  </si>
  <si>
    <t>SUBJEFE TÉCNICO ESPECIALISTA</t>
  </si>
  <si>
    <t>13</t>
  </si>
  <si>
    <t>16699.08</t>
  </si>
  <si>
    <t>17701.24</t>
  </si>
  <si>
    <t>8</t>
  </si>
  <si>
    <t>JEFE DE PROYECTO</t>
  </si>
  <si>
    <t>15</t>
  </si>
  <si>
    <t>24369.30</t>
  </si>
  <si>
    <t>27293.32</t>
  </si>
  <si>
    <t>11</t>
  </si>
  <si>
    <t>TÉCNICO BIBLIOTECARIO</t>
  </si>
  <si>
    <t>COORDINADOR EJECUTIVO II</t>
  </si>
  <si>
    <t>8111.06</t>
  </si>
  <si>
    <t>DIRECTOR DE PLANTEL "B" Y "C" II</t>
  </si>
  <si>
    <t>27</t>
  </si>
  <si>
    <t>9070.16</t>
  </si>
  <si>
    <t>TECNICO INSTRUCTOR "A"</t>
  </si>
  <si>
    <t>31</t>
  </si>
  <si>
    <t>H</t>
  </si>
  <si>
    <t>316.8</t>
  </si>
  <si>
    <t>PROFESOR INSTRUCTOR "C"</t>
  </si>
  <si>
    <t>558.85</t>
  </si>
  <si>
    <t>TECNICO CB I</t>
  </si>
  <si>
    <t>430.9</t>
  </si>
  <si>
    <t>TECNICO CB  II</t>
  </si>
  <si>
    <t>484.35</t>
  </si>
  <si>
    <t>ASISTENTE DE SERVICIOS BÁSICOS</t>
  </si>
  <si>
    <t>6788.36</t>
  </si>
  <si>
    <t>AUXILIAR DE SERVICIOS GENERALES</t>
  </si>
  <si>
    <t>04</t>
  </si>
  <si>
    <t>8262.82</t>
  </si>
  <si>
    <t>TÉCNICO EN GRAFICACIÓN</t>
  </si>
  <si>
    <t>08</t>
  </si>
  <si>
    <t>9652.20</t>
  </si>
  <si>
    <t>202318</t>
  </si>
  <si>
    <t>999999</t>
  </si>
  <si>
    <t>00.0</t>
  </si>
  <si>
    <t>40.0</t>
  </si>
  <si>
    <t>20230715</t>
  </si>
  <si>
    <t>20.0</t>
  </si>
  <si>
    <t>F</t>
  </si>
  <si>
    <t>HRS. BASE F.</t>
  </si>
  <si>
    <t>HRS. TIEMPO DET. F.</t>
  </si>
  <si>
    <t>SALARIO BASE ADMTVO.</t>
  </si>
  <si>
    <t>R_SALARIO BASE ADMTVO.</t>
  </si>
  <si>
    <t>1015</t>
  </si>
  <si>
    <t>AJUSTE CARGA HORARIA FED</t>
  </si>
  <si>
    <t>1020</t>
  </si>
  <si>
    <t>PAGO POR DEFUNCION</t>
  </si>
  <si>
    <t>1602</t>
  </si>
  <si>
    <t>DESARROLLO Y CAPACITACIÓN</t>
  </si>
  <si>
    <t>2517</t>
  </si>
  <si>
    <t>ESTIMULO POR PRODUCTIVIDAD</t>
  </si>
  <si>
    <t>2518</t>
  </si>
  <si>
    <t>COMPENSACION</t>
  </si>
  <si>
    <t>COMPENSACION D</t>
  </si>
  <si>
    <t>R_COMPENSACION D</t>
  </si>
  <si>
    <t>COMPENSACION GARANTIZADA</t>
  </si>
  <si>
    <t>R_COMPENSACION GARANTIZADA</t>
  </si>
  <si>
    <t>2519</t>
  </si>
  <si>
    <t>MEDIDA DEL BIENESTAR</t>
  </si>
  <si>
    <t>R_MEDIDA DEL BIENESTAR</t>
  </si>
  <si>
    <t>MEDIDA DEL BIENESTAR D</t>
  </si>
  <si>
    <t>R_MEDIDA DEL BIENESTAR D</t>
  </si>
  <si>
    <t>2553</t>
  </si>
  <si>
    <t>DIAS ECONOMICOS</t>
  </si>
  <si>
    <t>2565</t>
  </si>
  <si>
    <t>AJUSTE SALARIAL</t>
  </si>
  <si>
    <t>AJUSTE SALARIAL FIN</t>
  </si>
  <si>
    <t>2573</t>
  </si>
  <si>
    <t>DIAS DE DESCANSO</t>
  </si>
  <si>
    <t>DIAS DE DESCANSO FIN.</t>
  </si>
  <si>
    <t>2600</t>
  </si>
  <si>
    <t>PUNTUALIDAD Y ASISTENCIA FIN</t>
  </si>
  <si>
    <t>PUNTUALIDAD Y ASISTENCIA.</t>
  </si>
  <si>
    <t>2655</t>
  </si>
  <si>
    <t>APARATOS ORTOPEDICOS</t>
  </si>
  <si>
    <t>2680</t>
  </si>
  <si>
    <t>ANTEOJOS O LENTES DE CONTACTO</t>
  </si>
  <si>
    <t>ANTEOJOS O LENTES DE CONTACTO 2</t>
  </si>
  <si>
    <t>ANTEOJOS O LENTES DE CONTACTO 3</t>
  </si>
  <si>
    <t>ANTEOJOS O LENTES DE CONTACTO 4</t>
  </si>
  <si>
    <t>2701</t>
  </si>
  <si>
    <t>PRIMA AÑOS DE SERVICIO</t>
  </si>
  <si>
    <t>2754</t>
  </si>
  <si>
    <t>GUARDERIA</t>
  </si>
  <si>
    <t>2766</t>
  </si>
  <si>
    <t>PRIMA DE ANTIGÜEDAD</t>
  </si>
  <si>
    <t>2800</t>
  </si>
  <si>
    <t>DESPENSA</t>
  </si>
  <si>
    <t>DESPENSA MANDOS MEDIOS</t>
  </si>
  <si>
    <t>2805</t>
  </si>
  <si>
    <t>PREVISION SOCIAL MULT.</t>
  </si>
  <si>
    <t>2814</t>
  </si>
  <si>
    <t>GRAT. POR JUB. Y O PEN.</t>
  </si>
  <si>
    <t>2850</t>
  </si>
  <si>
    <t>CONDICIONES INSALUBRES</t>
  </si>
  <si>
    <t>3613</t>
  </si>
  <si>
    <t>AGUINALDO ADM.</t>
  </si>
  <si>
    <t>AGUINALDO COMP. GARANTIZADA</t>
  </si>
  <si>
    <t>AGUINALDO DOCENTE AJUSTE CARGA HORARIA FED</t>
  </si>
  <si>
    <t>AGUINALDO DOCENTE HRS. BASE F.</t>
  </si>
  <si>
    <t>AGUINALDO DOCENTE HRS. TIEMPO DET. F.</t>
  </si>
  <si>
    <t>3623</t>
  </si>
  <si>
    <t>PRIMA VACACIONAL MANDOS MEDIOS</t>
  </si>
  <si>
    <t>PRIMA VACACIONAL OPERATIVO</t>
  </si>
  <si>
    <t>5045</t>
  </si>
  <si>
    <t>BONIFICACION_B</t>
  </si>
  <si>
    <t>I.S.P.T. A RETENER</t>
  </si>
  <si>
    <t>DIAS NO TRABAJADOS ADMTVO.</t>
  </si>
  <si>
    <t>HRS. NO IMPART. F</t>
  </si>
  <si>
    <t>1927</t>
  </si>
  <si>
    <t>SEGURO DE DAÑOS FOVISSSTE</t>
  </si>
  <si>
    <t>2735</t>
  </si>
  <si>
    <t>SEGURO DE VIDA METLIFE.</t>
  </si>
  <si>
    <t>SEGURO DE VIDA THONA</t>
  </si>
  <si>
    <t>R_SEGURO DE VIDA THONA</t>
  </si>
  <si>
    <t>2737</t>
  </si>
  <si>
    <t>SEGURO IND. GNP</t>
  </si>
  <si>
    <t>SEGURO IND. GNP 2</t>
  </si>
  <si>
    <t>SEGURO IND. GNP DOCENTE</t>
  </si>
  <si>
    <t>SEGURO IND. METLIFE</t>
  </si>
  <si>
    <t>2912</t>
  </si>
  <si>
    <t>AHORRO SOLIDARIO CTA IND</t>
  </si>
  <si>
    <t>2920</t>
  </si>
  <si>
    <t>SEGURO DE RETIRO</t>
  </si>
  <si>
    <t>R_I.S.P.T. A RETENER</t>
  </si>
  <si>
    <t>I.S.P.T. A RETENER_B</t>
  </si>
  <si>
    <t>I.S.P.T. A RETENER_K</t>
  </si>
  <si>
    <t>SUBSIDIO AL EMPLEO</t>
  </si>
  <si>
    <t>R_SUBSIDIO AL EMPLEO</t>
  </si>
  <si>
    <t>6250</t>
  </si>
  <si>
    <t>SEG.SALUD T.ACTIVO</t>
  </si>
  <si>
    <t>R_SEG.SALUD T.ACTIVO</t>
  </si>
  <si>
    <t>6251</t>
  </si>
  <si>
    <t>SEG.SALUD T.PENSIONADO</t>
  </si>
  <si>
    <t>R_SEG.SALUD T.PENSIONADO</t>
  </si>
  <si>
    <t>6252</t>
  </si>
  <si>
    <t>SEG.INVALIDEZ Y VIDA</t>
  </si>
  <si>
    <t>R_SEG.INVALIDEZ Y VIDA</t>
  </si>
  <si>
    <t>6253</t>
  </si>
  <si>
    <t>S.SOCIALES Y CULT.</t>
  </si>
  <si>
    <t>R_S.SOCIALES Y CULT.</t>
  </si>
  <si>
    <t>6254</t>
  </si>
  <si>
    <t>CESANTIA AVANZADA DOCENTE</t>
  </si>
  <si>
    <t>6261</t>
  </si>
  <si>
    <t>CREDITO FONACOT.</t>
  </si>
  <si>
    <t>CREDITO FONACOT. 2</t>
  </si>
  <si>
    <t>CREDITO FONACOT. 3</t>
  </si>
  <si>
    <t>8095</t>
  </si>
  <si>
    <t>CRED. HIP. CRECIENTE</t>
  </si>
  <si>
    <t>CRED. INFONAVIT</t>
  </si>
  <si>
    <t>8135</t>
  </si>
  <si>
    <t>PRESTAMO ISSSTE</t>
  </si>
  <si>
    <t>8523</t>
  </si>
  <si>
    <t>CUOTA SINDICAL ADMTVO.</t>
  </si>
  <si>
    <t>CUOTA SINDICAL DOC. EST..</t>
  </si>
  <si>
    <t>CUOTA SINDICAL DOCENTES.</t>
  </si>
  <si>
    <t>8580</t>
  </si>
  <si>
    <t>PEN. ALIM. 1</t>
  </si>
  <si>
    <t>R_PEN. ALIM. 1</t>
  </si>
  <si>
    <t>D</t>
  </si>
  <si>
    <t>113111031003CF1820106819</t>
  </si>
  <si>
    <t>113111031003CF1820106831</t>
  </si>
  <si>
    <t>113111031003L5XATEC0</t>
  </si>
  <si>
    <t>113111031003S0120206793</t>
  </si>
  <si>
    <t>113111031003CF2120206839</t>
  </si>
  <si>
    <t>113111031003CF1920106828</t>
  </si>
  <si>
    <t>113111031003S0120206842</t>
  </si>
  <si>
    <t>113111031003S0120106801</t>
  </si>
  <si>
    <t>113111031003S0120106832</t>
  </si>
  <si>
    <t>113111031003S0120106846</t>
  </si>
  <si>
    <t>ALTA</t>
  </si>
  <si>
    <t>MOVIMIENTO</t>
  </si>
  <si>
    <t>ORDINARIA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</si>
  <si>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</si>
  <si>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</si>
  <si>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</si>
  <si>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</si>
  <si>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</si>
  <si>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</si>
  <si>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</si>
  <si>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</si>
  <si>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</si>
  <si>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RAQO880520429</t>
  </si>
  <si>
    <t>RAQO880520HCLNXS04</t>
  </si>
  <si>
    <t>OSVALDO RANGEL QUIÑONES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</si>
  <si>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</si>
  <si>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</si>
  <si>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</si>
  <si>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</si>
  <si>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</si>
  <si>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</si>
  <si>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</si>
  <si>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</si>
  <si>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</si>
  <si>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</si>
  <si>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</si>
  <si>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</si>
  <si>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</si>
  <si>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</si>
  <si>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</si>
  <si>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</si>
  <si>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</si>
  <si>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</si>
  <si>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</si>
  <si>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</si>
  <si>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</si>
  <si>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ROBA9511024S3</t>
  </si>
  <si>
    <t>RXBA951102MZSDRB08</t>
  </si>
  <si>
    <t>ABIGAIL RODRIGUEZ BARRIOS</t>
  </si>
  <si>
    <t>IACA8008118M9</t>
  </si>
  <si>
    <t>IACA800811HZSBND07</t>
  </si>
  <si>
    <t>ADAN IBARRA CONTRERAS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</si>
  <si>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</si>
  <si>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</si>
  <si>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</si>
  <si>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</si>
  <si>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</si>
  <si>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</si>
  <si>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20240101</t>
  </si>
  <si>
    <t>32DPT0003A</t>
  </si>
  <si>
    <t>AE  AUXILIAR DE SERVICIOS BASICOS</t>
  </si>
  <si>
    <t>AE SUBJEFE TÉCNICO ESPECIALISTA</t>
  </si>
  <si>
    <t>AE SECRETARIA C</t>
  </si>
  <si>
    <t>AE JEFE DE PROYECTO</t>
  </si>
  <si>
    <t>AE TÉCNICO FINANCIERO</t>
  </si>
  <si>
    <t>AE DIRECTOR DE PLANTEL</t>
  </si>
  <si>
    <t>Héctor Alejandro González López</t>
  </si>
  <si>
    <t>Unidad de Enlace PEF / CONAC</t>
  </si>
  <si>
    <t>Guadalupe, Zac. 12 de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</si>
</sst>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24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8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49" fontId="40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2" fillId="0" borderId="13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32" fillId="0" borderId="13" xfId="0" quotePrefix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2" fontId="14" fillId="0" borderId="0" xfId="0" applyNumberFormat="1" applyFont="1" applyProtection="1">
      <protection locked="0"/>
    </xf>
    <xf numFmtId="2" fontId="0" fillId="0" borderId="13" xfId="0" applyNumberFormat="1" applyBorder="1"/>
    <xf numFmtId="4" fontId="10" fillId="0" borderId="0" xfId="1" applyNumberFormat="1" applyFont="1" applyBorder="1" applyAlignment="1" applyProtection="1">
      <alignment horizontal="center" vertical="center"/>
      <protection locked="0"/>
    </xf>
    <xf numFmtId="164" fontId="10" fillId="0" borderId="0" xfId="1" applyNumberFormat="1" applyFont="1" applyBorder="1" applyAlignment="1" applyProtection="1">
      <alignment horizontal="center" vertical="center"/>
      <protection locked="0"/>
    </xf>
    <xf numFmtId="0" fontId="36" fillId="10" borderId="13" xfId="0" applyFont="1" applyFill="1" applyBorder="1"/>
    <xf numFmtId="0" fontId="53" fillId="10" borderId="13" xfId="0" applyFont="1" applyFill="1" applyBorder="1" applyAlignment="1">
      <alignment horizontal="center" vertical="center" wrapText="1"/>
    </xf>
    <xf numFmtId="0" fontId="40" fillId="10" borderId="0" xfId="0" applyFont="1" applyFill="1" applyAlignment="1" applyProtection="1">
      <alignment horizontal="center"/>
      <protection locked="0"/>
    </xf>
    <xf numFmtId="0" fontId="36" fillId="10" borderId="19" xfId="0" applyFont="1" applyFill="1" applyBorder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843643</xdr:colOff>
      <xdr:row>46</xdr:row>
      <xdr:rowOff>89871</xdr:rowOff>
    </xdr:from>
    <xdr:to>
      <xdr:col>5</xdr:col>
      <xdr:colOff>184648</xdr:colOff>
      <xdr:row>54</xdr:row>
      <xdr:rowOff>91981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BA0231-5E30-4A5C-B822-0CB8A00A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43" y="12513192"/>
          <a:ext cx="2116862" cy="15261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36</xdr:row>
      <xdr:rowOff>174625</xdr:rowOff>
    </xdr:from>
    <xdr:to>
      <xdr:col>3</xdr:col>
      <xdr:colOff>621660</xdr:colOff>
      <xdr:row>43</xdr:row>
      <xdr:rowOff>124766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A09487-E62F-4E46-9CC4-F603BF1B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7381875"/>
          <a:ext cx="1780535" cy="12836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762000</xdr:colOff>
      <xdr:row>44</xdr:row>
      <xdr:rowOff>15875</xdr:rowOff>
    </xdr:from>
    <xdr:to>
      <xdr:col>4</xdr:col>
      <xdr:colOff>1685285</xdr:colOff>
      <xdr:row>50</xdr:row>
      <xdr:rowOff>156516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E1C43E-6296-4427-9B81-B858FA80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0" y="8969375"/>
          <a:ext cx="1780535" cy="12836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666750</xdr:colOff>
      <xdr:row>44</xdr:row>
      <xdr:rowOff>142875</xdr:rowOff>
    </xdr:from>
    <xdr:to>
      <xdr:col>3</xdr:col>
      <xdr:colOff>2447285</xdr:colOff>
      <xdr:row>51</xdr:row>
      <xdr:rowOff>93016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29976D-191D-4629-BF72-74EFD9B2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875" y="9572625"/>
          <a:ext cx="1780535" cy="12836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99</xdr:row>
      <xdr:rowOff>174625</xdr:rowOff>
    </xdr:from>
    <xdr:to>
      <xdr:col>4</xdr:col>
      <xdr:colOff>288285</xdr:colOff>
      <xdr:row>106</xdr:row>
      <xdr:rowOff>124766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B1D283-47C5-45F3-93AC-7897CC8C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19637375"/>
          <a:ext cx="1780535" cy="12836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166687</xdr:rowOff>
    </xdr:from>
    <xdr:ext cx="1229518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D55DA24-07A6-4CAA-B292-6B734DD55BC7}"/>
            </a:ext>
          </a:extLst>
        </xdr:cNvPr>
        <xdr:cNvSpPr/>
      </xdr:nvSpPr>
      <xdr:spPr>
        <a:xfrm>
          <a:off x="0" y="2278062"/>
          <a:ext cx="1229518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206375</xdr:colOff>
      <xdr:row>29</xdr:row>
      <xdr:rowOff>0</xdr:rowOff>
    </xdr:from>
    <xdr:to>
      <xdr:col>3</xdr:col>
      <xdr:colOff>653410</xdr:colOff>
      <xdr:row>35</xdr:row>
      <xdr:rowOff>140641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A649C8-E633-4C22-8916-243BDF56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5572125"/>
          <a:ext cx="1780535" cy="12836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15875</xdr:rowOff>
    </xdr:from>
    <xdr:ext cx="2408237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2AE07F1-20E2-4F69-AA54-8B7EA8E37AC9}"/>
            </a:ext>
          </a:extLst>
        </xdr:cNvPr>
        <xdr:cNvSpPr/>
      </xdr:nvSpPr>
      <xdr:spPr>
        <a:xfrm>
          <a:off x="0" y="3143250"/>
          <a:ext cx="2408237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952500</xdr:colOff>
      <xdr:row>29</xdr:row>
      <xdr:rowOff>111125</xdr:rowOff>
    </xdr:from>
    <xdr:to>
      <xdr:col>3</xdr:col>
      <xdr:colOff>1129660</xdr:colOff>
      <xdr:row>35</xdr:row>
      <xdr:rowOff>156516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8FD70C-1BF9-41FA-89E7-06591FB3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6334125"/>
          <a:ext cx="1780535" cy="12836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238125</xdr:colOff>
      <xdr:row>16</xdr:row>
      <xdr:rowOff>158749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91065EF-7800-406E-9156-BB0A7D86BE2E}"/>
            </a:ext>
          </a:extLst>
        </xdr:cNvPr>
        <xdr:cNvSpPr/>
      </xdr:nvSpPr>
      <xdr:spPr>
        <a:xfrm>
          <a:off x="1317625" y="37544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111125</xdr:colOff>
      <xdr:row>32</xdr:row>
      <xdr:rowOff>0</xdr:rowOff>
    </xdr:from>
    <xdr:to>
      <xdr:col>3</xdr:col>
      <xdr:colOff>843910</xdr:colOff>
      <xdr:row>38</xdr:row>
      <xdr:rowOff>140641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C3DBA4-537D-4B29-97BC-C79F669D3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6731000"/>
          <a:ext cx="1780535" cy="12836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23812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7564F2C-8FAC-4CF5-A881-7B1D1EDAB73C}"/>
            </a:ext>
          </a:extLst>
        </xdr:cNvPr>
        <xdr:cNvSpPr/>
      </xdr:nvSpPr>
      <xdr:spPr>
        <a:xfrm>
          <a:off x="0" y="29289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1095375</xdr:colOff>
      <xdr:row>29</xdr:row>
      <xdr:rowOff>15875</xdr:rowOff>
    </xdr:from>
    <xdr:to>
      <xdr:col>3</xdr:col>
      <xdr:colOff>764535</xdr:colOff>
      <xdr:row>35</xdr:row>
      <xdr:rowOff>156516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69A1E7-2CD1-446E-9B8A-E1FC6F69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5984875"/>
          <a:ext cx="1780535" cy="12836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412750</xdr:colOff>
      <xdr:row>34</xdr:row>
      <xdr:rowOff>15875</xdr:rowOff>
    </xdr:from>
    <xdr:to>
      <xdr:col>2</xdr:col>
      <xdr:colOff>2193285</xdr:colOff>
      <xdr:row>40</xdr:row>
      <xdr:rowOff>156516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2C6D77-6556-427C-B8AF-60FEB566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0" y="6683375"/>
          <a:ext cx="1780535" cy="128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8985</xdr:colOff>
      <xdr:row>25</xdr:row>
      <xdr:rowOff>183687</xdr:rowOff>
    </xdr:from>
    <xdr:to>
      <xdr:col>3</xdr:col>
      <xdr:colOff>630345</xdr:colOff>
      <xdr:row>32</xdr:row>
      <xdr:rowOff>146408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7E7937-E15E-4FB8-A823-E59DC277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961" y="5674041"/>
          <a:ext cx="1780535" cy="1283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23</xdr:row>
      <xdr:rowOff>28575</xdr:rowOff>
    </xdr:from>
    <xdr:to>
      <xdr:col>3</xdr:col>
      <xdr:colOff>732785</xdr:colOff>
      <xdr:row>29</xdr:row>
      <xdr:rowOff>169216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5E8AE4-837F-479C-B4D1-72A8786A7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4752975"/>
          <a:ext cx="1780535" cy="1283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801688</xdr:colOff>
      <xdr:row>12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6DB9D5-D2DE-415F-B89F-E649D2C0A9FA}"/>
            </a:ext>
          </a:extLst>
        </xdr:cNvPr>
        <xdr:cNvSpPr/>
      </xdr:nvSpPr>
      <xdr:spPr>
        <a:xfrm>
          <a:off x="881063" y="3095625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158750</xdr:colOff>
      <xdr:row>34</xdr:row>
      <xdr:rowOff>0</xdr:rowOff>
    </xdr:from>
    <xdr:to>
      <xdr:col>3</xdr:col>
      <xdr:colOff>764535</xdr:colOff>
      <xdr:row>40</xdr:row>
      <xdr:rowOff>140641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BC9B83-8336-49F2-BB10-D7936791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125" y="7286625"/>
          <a:ext cx="1780535" cy="1283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158</xdr:row>
      <xdr:rowOff>174625</xdr:rowOff>
    </xdr:from>
    <xdr:to>
      <xdr:col>3</xdr:col>
      <xdr:colOff>748660</xdr:colOff>
      <xdr:row>165</xdr:row>
      <xdr:rowOff>124766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731905-033F-42A0-A7AB-CD41C1E9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0765750"/>
          <a:ext cx="1780535" cy="1283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165</xdr:row>
      <xdr:rowOff>69273</xdr:rowOff>
    </xdr:from>
    <xdr:to>
      <xdr:col>4</xdr:col>
      <xdr:colOff>472146</xdr:colOff>
      <xdr:row>172</xdr:row>
      <xdr:rowOff>19414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504AFA-3ACA-431C-B624-349E0BC0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91" y="32090591"/>
          <a:ext cx="1771010" cy="1283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79375</xdr:colOff>
      <xdr:row>35</xdr:row>
      <xdr:rowOff>0</xdr:rowOff>
    </xdr:from>
    <xdr:to>
      <xdr:col>3</xdr:col>
      <xdr:colOff>701035</xdr:colOff>
      <xdr:row>41</xdr:row>
      <xdr:rowOff>140641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AED3DB-E6CF-40C7-9419-EE382ADAF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5" y="7143750"/>
          <a:ext cx="1780535" cy="1283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79375</xdr:colOff>
      <xdr:row>12</xdr:row>
      <xdr:rowOff>79375</xdr:rowOff>
    </xdr:from>
    <xdr:ext cx="17018000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1C9482-894D-4961-BC65-BBFDCD47C589}"/>
            </a:ext>
          </a:extLst>
        </xdr:cNvPr>
        <xdr:cNvSpPr/>
      </xdr:nvSpPr>
      <xdr:spPr>
        <a:xfrm>
          <a:off x="79375" y="3000375"/>
          <a:ext cx="17018000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95250</xdr:colOff>
      <xdr:row>32</xdr:row>
      <xdr:rowOff>158750</xdr:rowOff>
    </xdr:from>
    <xdr:to>
      <xdr:col>3</xdr:col>
      <xdr:colOff>669285</xdr:colOff>
      <xdr:row>39</xdr:row>
      <xdr:rowOff>108891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22B710-7720-4643-8E40-F56B9372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7112000"/>
          <a:ext cx="1780535" cy="1283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484187</xdr:colOff>
      <xdr:row>14</xdr:row>
      <xdr:rowOff>55562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8C9BF51-2469-4824-BAA9-4FE841AF5FAA}"/>
            </a:ext>
          </a:extLst>
        </xdr:cNvPr>
        <xdr:cNvSpPr/>
      </xdr:nvSpPr>
      <xdr:spPr>
        <a:xfrm>
          <a:off x="2325687" y="34925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1254125</xdr:colOff>
      <xdr:row>29</xdr:row>
      <xdr:rowOff>158750</xdr:rowOff>
    </xdr:from>
    <xdr:to>
      <xdr:col>3</xdr:col>
      <xdr:colOff>510535</xdr:colOff>
      <xdr:row>36</xdr:row>
      <xdr:rowOff>108891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681425-55E0-4485-ACCD-4981F218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25" y="6477000"/>
          <a:ext cx="1780535" cy="128364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53" totalsRowShown="0" headerRowDxfId="23" dataDxfId="22" tableBorderDxfId="21">
  <sortState xmlns:xlrd2="http://schemas.microsoft.com/office/spreadsheetml/2017/richdata2" ref="B16:V348">
    <sortCondition ref="N16:N348"/>
    <sortCondition ref="L16:L348"/>
    <sortCondition ref="M16:M348"/>
    <sortCondition ref="P16:P348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70" zoomScaleNormal="70" workbookViewId="0">
      <selection activeCell="C55" sqref="C55:F55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18" t="s">
        <v>0</v>
      </c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</row>
    <row r="11" spans="2:19" ht="21" customHeight="1" x14ac:dyDescent="0.25"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</row>
    <row r="12" spans="2:19" ht="21" customHeight="1" x14ac:dyDescent="0.25">
      <c r="C12" s="318"/>
      <c r="D12" s="318"/>
      <c r="E12" s="31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</row>
    <row r="15" spans="2:19" ht="15" customHeight="1" x14ac:dyDescent="0.25"/>
    <row r="16" spans="2:19" ht="18.75" x14ac:dyDescent="0.3">
      <c r="B16" s="331" t="s">
        <v>1</v>
      </c>
      <c r="C16" s="331"/>
      <c r="D16" s="331"/>
      <c r="E16" s="332" t="s">
        <v>277</v>
      </c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2:20" ht="18.75" x14ac:dyDescent="0.3">
      <c r="B17" s="145" t="s">
        <v>2</v>
      </c>
      <c r="E17" s="332" t="s">
        <v>242</v>
      </c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</row>
    <row r="18" spans="2:20" ht="18.75" x14ac:dyDescent="0.3">
      <c r="B18" s="145" t="s">
        <v>3</v>
      </c>
      <c r="D18" s="213"/>
      <c r="E18" s="319" t="s">
        <v>299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66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4">
        <v>1</v>
      </c>
      <c r="C24" s="143" t="s">
        <v>7</v>
      </c>
      <c r="D24" s="333" t="s">
        <v>8</v>
      </c>
      <c r="E24" s="333"/>
      <c r="F24" s="333"/>
      <c r="G24" s="334"/>
      <c r="H24" s="141"/>
      <c r="I24" s="167">
        <f>'A Y  II D3'!C17</f>
        <v>4</v>
      </c>
      <c r="J24" s="195"/>
      <c r="K24" s="167">
        <v>1</v>
      </c>
      <c r="L24" s="195"/>
      <c r="M24" s="167">
        <f>I24</f>
        <v>4</v>
      </c>
      <c r="N24" s="167"/>
      <c r="O24" s="167">
        <v>0</v>
      </c>
      <c r="P24" s="167"/>
      <c r="Q24" s="312">
        <f>'A Y  II D3'!P17</f>
        <v>182214.57</v>
      </c>
      <c r="R24" s="195"/>
      <c r="S24" s="167">
        <f>'A Y  II D3'!Q19</f>
        <v>306960.11</v>
      </c>
      <c r="T24" s="4"/>
    </row>
    <row r="25" spans="2:20" ht="24" customHeight="1" x14ac:dyDescent="0.25">
      <c r="B25" s="194">
        <v>2</v>
      </c>
      <c r="C25" s="143" t="s">
        <v>9</v>
      </c>
      <c r="D25" s="333" t="s">
        <v>10</v>
      </c>
      <c r="E25" s="333"/>
      <c r="F25" s="333"/>
      <c r="G25" s="334"/>
      <c r="H25" s="141"/>
      <c r="I25" s="167">
        <f>'A Y II D4'!C14</f>
        <v>1</v>
      </c>
      <c r="J25" s="195"/>
      <c r="K25" s="167">
        <v>1</v>
      </c>
      <c r="L25" s="195"/>
      <c r="M25" s="167">
        <f>I25</f>
        <v>1</v>
      </c>
      <c r="N25" s="167"/>
      <c r="O25" s="167">
        <v>0</v>
      </c>
      <c r="P25" s="167"/>
      <c r="Q25" s="312">
        <f>'A Y II D4'!P14</f>
        <v>7444.17</v>
      </c>
      <c r="R25" s="195"/>
      <c r="S25" s="312">
        <f>'A Y II D4'!Q16</f>
        <v>6207.47</v>
      </c>
      <c r="T25" s="4"/>
    </row>
    <row r="26" spans="2:20" ht="42" customHeight="1" x14ac:dyDescent="0.25">
      <c r="B26" s="194">
        <v>3</v>
      </c>
      <c r="C26" s="143" t="s">
        <v>11</v>
      </c>
      <c r="D26" s="335" t="s">
        <v>12</v>
      </c>
      <c r="E26" s="335"/>
      <c r="F26" s="335"/>
      <c r="G26" s="336"/>
      <c r="H26" s="142"/>
      <c r="I26" s="167">
        <v>0</v>
      </c>
      <c r="J26" s="195"/>
      <c r="K26" s="167">
        <v>0</v>
      </c>
      <c r="L26" s="195"/>
      <c r="M26" s="167">
        <v>0</v>
      </c>
      <c r="N26" s="167"/>
      <c r="O26" s="167">
        <v>0</v>
      </c>
      <c r="P26" s="167"/>
      <c r="Q26" s="167">
        <v>0</v>
      </c>
      <c r="R26" s="195"/>
      <c r="S26" s="167">
        <v>0</v>
      </c>
      <c r="T26" s="4"/>
    </row>
    <row r="27" spans="2:20" ht="24" customHeight="1" x14ac:dyDescent="0.25">
      <c r="B27" s="194">
        <v>4</v>
      </c>
      <c r="C27" s="143" t="s">
        <v>13</v>
      </c>
      <c r="D27" s="329" t="s">
        <v>14</v>
      </c>
      <c r="E27" s="329"/>
      <c r="F27" s="329"/>
      <c r="G27" s="330"/>
      <c r="H27" s="141"/>
      <c r="I27" s="167">
        <f>'II B) Y 1'!C153</f>
        <v>139</v>
      </c>
      <c r="J27" s="195"/>
      <c r="K27" s="167">
        <v>4</v>
      </c>
      <c r="L27" s="195"/>
      <c r="M27" s="167">
        <f>I27</f>
        <v>139</v>
      </c>
      <c r="N27" s="167"/>
      <c r="O27" s="167">
        <v>0</v>
      </c>
      <c r="P27" s="195"/>
      <c r="Q27" s="167">
        <f>'II B) Y 1'!Y153</f>
        <v>13276851.799999993</v>
      </c>
      <c r="R27" s="195"/>
      <c r="S27" s="167">
        <v>0</v>
      </c>
      <c r="T27" s="4"/>
    </row>
    <row r="28" spans="2:20" ht="24" customHeight="1" x14ac:dyDescent="0.25">
      <c r="B28" s="194">
        <v>5</v>
      </c>
      <c r="C28" s="143" t="s">
        <v>15</v>
      </c>
      <c r="D28" s="329" t="s">
        <v>16</v>
      </c>
      <c r="E28" s="329"/>
      <c r="F28" s="329"/>
      <c r="G28" s="330"/>
      <c r="H28" s="141"/>
      <c r="I28" s="167">
        <v>139</v>
      </c>
      <c r="J28" s="195"/>
      <c r="K28" s="167">
        <v>4</v>
      </c>
      <c r="L28" s="195"/>
      <c r="M28" s="167">
        <f>I28</f>
        <v>139</v>
      </c>
      <c r="N28" s="167"/>
      <c r="O28" s="167">
        <v>0</v>
      </c>
      <c r="P28" s="167"/>
      <c r="Q28" s="167">
        <f>'II C y 1_'!U155</f>
        <v>10087897.130000001</v>
      </c>
      <c r="R28" s="195"/>
      <c r="S28" s="167">
        <f>'II C y 1_'!V157</f>
        <v>3188954.6700000004</v>
      </c>
      <c r="T28" s="4"/>
    </row>
    <row r="29" spans="2:20" ht="24" customHeight="1" x14ac:dyDescent="0.25">
      <c r="B29" s="194">
        <v>6</v>
      </c>
      <c r="C29" s="143" t="s">
        <v>17</v>
      </c>
      <c r="D29" s="329" t="s">
        <v>18</v>
      </c>
      <c r="E29" s="329"/>
      <c r="F29" s="329"/>
      <c r="G29" s="330"/>
      <c r="H29" s="141"/>
      <c r="I29" s="167">
        <f>'II D) 2'!C28</f>
        <v>13</v>
      </c>
      <c r="J29" s="195"/>
      <c r="K29" s="167">
        <v>1</v>
      </c>
      <c r="L29" s="195"/>
      <c r="M29" s="167">
        <f>I29</f>
        <v>13</v>
      </c>
      <c r="N29" s="167"/>
      <c r="O29" s="167">
        <f>'II D) 2'!M27</f>
        <v>10</v>
      </c>
      <c r="P29" s="167"/>
      <c r="Q29" s="167">
        <v>0</v>
      </c>
      <c r="R29" s="183"/>
      <c r="S29" s="167">
        <v>0</v>
      </c>
      <c r="T29" s="4"/>
    </row>
    <row r="30" spans="2:20" ht="24" customHeight="1" x14ac:dyDescent="0.25">
      <c r="B30" s="194">
        <v>7</v>
      </c>
      <c r="C30" s="143" t="s">
        <v>296</v>
      </c>
      <c r="D30" s="329" t="s">
        <v>19</v>
      </c>
      <c r="E30" s="329"/>
      <c r="F30" s="329"/>
      <c r="G30" s="330"/>
      <c r="H30" s="141"/>
      <c r="I30" s="167">
        <v>0</v>
      </c>
      <c r="J30" s="195"/>
      <c r="K30" s="167">
        <v>0</v>
      </c>
      <c r="L30" s="195"/>
      <c r="M30" s="167">
        <v>0</v>
      </c>
      <c r="N30" s="167"/>
      <c r="O30" s="167">
        <v>0</v>
      </c>
      <c r="P30" s="167"/>
      <c r="Q30" s="167">
        <v>0</v>
      </c>
      <c r="R30" s="183"/>
      <c r="S30" s="167">
        <v>0</v>
      </c>
      <c r="T30" s="4"/>
    </row>
    <row r="31" spans="2:20" ht="24" customHeight="1" x14ac:dyDescent="0.25">
      <c r="B31" s="194">
        <v>8</v>
      </c>
      <c r="C31" s="143" t="s">
        <v>297</v>
      </c>
      <c r="D31" s="329" t="s">
        <v>20</v>
      </c>
      <c r="E31" s="329"/>
      <c r="F31" s="329"/>
      <c r="G31" s="330"/>
      <c r="H31" s="141"/>
      <c r="I31" s="167">
        <v>0</v>
      </c>
      <c r="J31" s="195"/>
      <c r="K31" s="167">
        <v>0</v>
      </c>
      <c r="L31" s="195"/>
      <c r="M31" s="167">
        <v>0</v>
      </c>
      <c r="N31" s="167"/>
      <c r="O31" s="167">
        <v>0</v>
      </c>
      <c r="P31" s="167"/>
      <c r="Q31" s="167">
        <v>0</v>
      </c>
      <c r="R31" s="195"/>
      <c r="S31" s="167">
        <v>0</v>
      </c>
      <c r="T31" s="4"/>
    </row>
    <row r="32" spans="2:20" ht="24" customHeight="1" x14ac:dyDescent="0.25">
      <c r="B32" s="194">
        <v>9</v>
      </c>
      <c r="C32" s="143" t="s">
        <v>21</v>
      </c>
      <c r="D32" s="329" t="s">
        <v>22</v>
      </c>
      <c r="E32" s="329"/>
      <c r="F32" s="329"/>
      <c r="G32" s="330"/>
      <c r="H32" s="141"/>
      <c r="I32" s="167">
        <f>'II D) 6'!D28</f>
        <v>15</v>
      </c>
      <c r="J32" s="195"/>
      <c r="K32" s="167">
        <v>1</v>
      </c>
      <c r="L32" s="195"/>
      <c r="M32" s="313">
        <f>I32</f>
        <v>15</v>
      </c>
      <c r="N32" s="167"/>
      <c r="O32" s="167">
        <v>0</v>
      </c>
      <c r="P32" s="167"/>
      <c r="Q32" s="167">
        <f>'II D) 6'!L31</f>
        <v>1127203.8500000001</v>
      </c>
      <c r="R32" s="195"/>
      <c r="S32" s="167">
        <v>0</v>
      </c>
      <c r="T32" s="4"/>
    </row>
    <row r="33" spans="2:20" ht="24" customHeight="1" x14ac:dyDescent="0.25">
      <c r="B33" s="194">
        <v>10</v>
      </c>
      <c r="C33" s="143" t="s">
        <v>23</v>
      </c>
      <c r="D33" s="329" t="s">
        <v>24</v>
      </c>
      <c r="E33" s="329"/>
      <c r="F33" s="329"/>
      <c r="G33" s="330"/>
      <c r="H33" s="141"/>
      <c r="I33" s="167">
        <f>COUNTA('II D) 7 1'!J13:J36)</f>
        <v>24</v>
      </c>
      <c r="J33" s="195"/>
      <c r="K33" s="167">
        <v>1</v>
      </c>
      <c r="L33" s="195"/>
      <c r="M33" s="167">
        <f>I33</f>
        <v>24</v>
      </c>
      <c r="N33" s="167"/>
      <c r="O33" s="167">
        <v>0</v>
      </c>
      <c r="P33" s="167"/>
      <c r="Q33" s="167">
        <v>0</v>
      </c>
      <c r="R33" s="195"/>
      <c r="S33" s="167">
        <v>0</v>
      </c>
      <c r="T33" s="4"/>
    </row>
    <row r="34" spans="2:20" ht="24" customHeight="1" x14ac:dyDescent="0.25">
      <c r="B34" s="194">
        <v>11</v>
      </c>
      <c r="C34" s="143" t="s">
        <v>25</v>
      </c>
      <c r="D34" s="329" t="s">
        <v>26</v>
      </c>
      <c r="E34" s="329"/>
      <c r="F34" s="329"/>
      <c r="G34" s="330"/>
      <c r="H34" s="141"/>
      <c r="I34" s="167">
        <f>COUNTA('II D) 7 2 '!C21:C36)</f>
        <v>16</v>
      </c>
      <c r="J34" s="195"/>
      <c r="K34" s="167">
        <v>1</v>
      </c>
      <c r="L34" s="195"/>
      <c r="M34" s="167">
        <f>I34</f>
        <v>16</v>
      </c>
      <c r="N34" s="167"/>
      <c r="O34" s="167">
        <v>0</v>
      </c>
      <c r="P34" s="167"/>
      <c r="Q34" s="167">
        <v>0</v>
      </c>
      <c r="R34" s="195"/>
      <c r="S34" s="167">
        <v>0</v>
      </c>
      <c r="T34" s="4"/>
    </row>
    <row r="35" spans="2:20" ht="24" customHeight="1" x14ac:dyDescent="0.25">
      <c r="B35" s="194">
        <v>12</v>
      </c>
      <c r="C35" s="143" t="s">
        <v>27</v>
      </c>
      <c r="D35" s="329" t="s">
        <v>28</v>
      </c>
      <c r="E35" s="329"/>
      <c r="F35" s="329"/>
      <c r="G35" s="330"/>
      <c r="H35" s="141"/>
      <c r="I35" s="167">
        <f>COUNTA('II D) 7 3'!H12:H95)</f>
        <v>84</v>
      </c>
      <c r="J35" s="195"/>
      <c r="K35" s="167">
        <v>4</v>
      </c>
      <c r="L35" s="195"/>
      <c r="M35" s="313">
        <f>I35</f>
        <v>84</v>
      </c>
      <c r="N35" s="167"/>
      <c r="O35" s="167">
        <v>0</v>
      </c>
      <c r="P35" s="167"/>
      <c r="Q35" s="167">
        <v>0</v>
      </c>
      <c r="R35" s="195"/>
      <c r="S35" s="167">
        <v>0</v>
      </c>
      <c r="T35" s="4"/>
    </row>
    <row r="36" spans="2:20" ht="24" customHeight="1" x14ac:dyDescent="0.25">
      <c r="B36" s="194">
        <v>13</v>
      </c>
      <c r="C36" s="143" t="s">
        <v>29</v>
      </c>
      <c r="D36" s="329" t="s">
        <v>30</v>
      </c>
      <c r="E36" s="329"/>
      <c r="F36" s="329"/>
      <c r="G36" s="330"/>
      <c r="H36" s="141"/>
      <c r="I36" s="167">
        <v>0</v>
      </c>
      <c r="J36" s="195"/>
      <c r="K36" s="167">
        <v>0</v>
      </c>
      <c r="L36" s="195"/>
      <c r="M36" s="167">
        <v>0</v>
      </c>
      <c r="N36" s="167"/>
      <c r="O36" s="167">
        <v>0</v>
      </c>
      <c r="P36" s="167"/>
      <c r="Q36" s="167">
        <v>0</v>
      </c>
      <c r="R36" s="195"/>
      <c r="S36" s="167">
        <v>0</v>
      </c>
      <c r="T36" s="4"/>
    </row>
    <row r="37" spans="2:20" ht="40.5" customHeight="1" x14ac:dyDescent="0.25">
      <c r="B37" s="194">
        <v>14</v>
      </c>
      <c r="C37" s="143" t="s">
        <v>31</v>
      </c>
      <c r="D37" s="335" t="s">
        <v>32</v>
      </c>
      <c r="E37" s="335"/>
      <c r="F37" s="335"/>
      <c r="G37" s="336"/>
      <c r="H37" s="142"/>
      <c r="I37" s="167">
        <v>0</v>
      </c>
      <c r="J37" s="195"/>
      <c r="K37" s="167">
        <v>0</v>
      </c>
      <c r="L37" s="195"/>
      <c r="M37" s="167">
        <v>0</v>
      </c>
      <c r="N37" s="167"/>
      <c r="O37" s="167">
        <v>0</v>
      </c>
      <c r="P37" s="167"/>
      <c r="Q37" s="167">
        <v>0</v>
      </c>
      <c r="R37" s="195"/>
      <c r="S37" s="167">
        <v>0</v>
      </c>
      <c r="T37" s="4"/>
    </row>
    <row r="38" spans="2:20" ht="41.25" customHeight="1" x14ac:dyDescent="0.25">
      <c r="B38" s="194">
        <v>15</v>
      </c>
      <c r="C38" s="143" t="s">
        <v>33</v>
      </c>
      <c r="D38" s="335" t="s">
        <v>34</v>
      </c>
      <c r="E38" s="335"/>
      <c r="F38" s="335"/>
      <c r="G38" s="336"/>
      <c r="H38" s="142"/>
      <c r="I38" s="167">
        <v>0</v>
      </c>
      <c r="J38" s="195"/>
      <c r="K38" s="167">
        <v>0</v>
      </c>
      <c r="L38" s="195"/>
      <c r="M38" s="167">
        <v>0</v>
      </c>
      <c r="N38" s="167"/>
      <c r="O38" s="167">
        <v>0</v>
      </c>
      <c r="P38" s="167"/>
      <c r="Q38" s="167">
        <v>0</v>
      </c>
      <c r="R38" s="195"/>
      <c r="S38" s="167">
        <v>0</v>
      </c>
      <c r="T38" s="4"/>
    </row>
    <row r="39" spans="2:20" ht="60" customHeight="1" x14ac:dyDescent="0.25">
      <c r="B39" s="194">
        <v>16</v>
      </c>
      <c r="C39" s="143" t="s">
        <v>35</v>
      </c>
      <c r="D39" s="320" t="s">
        <v>36</v>
      </c>
      <c r="E39" s="320"/>
      <c r="F39" s="320"/>
      <c r="G39" s="321"/>
      <c r="H39" s="142"/>
      <c r="I39" s="167">
        <v>0</v>
      </c>
      <c r="J39" s="195"/>
      <c r="K39" s="167">
        <v>0</v>
      </c>
      <c r="L39" s="195"/>
      <c r="M39" s="167">
        <v>0</v>
      </c>
      <c r="N39" s="167"/>
      <c r="O39" s="167">
        <v>0</v>
      </c>
      <c r="P39" s="167"/>
      <c r="Q39" s="167">
        <v>0</v>
      </c>
      <c r="R39" s="195"/>
      <c r="S39" s="167">
        <v>0</v>
      </c>
      <c r="T39" s="4"/>
    </row>
    <row r="40" spans="2:20" ht="24" customHeight="1" x14ac:dyDescent="0.25">
      <c r="B40" s="194">
        <v>17</v>
      </c>
      <c r="C40" s="143" t="s">
        <v>279</v>
      </c>
      <c r="D40" s="320" t="s">
        <v>233</v>
      </c>
      <c r="E40" s="320"/>
      <c r="F40" s="320"/>
      <c r="G40" s="321"/>
      <c r="H40" s="142"/>
      <c r="I40" s="167">
        <f>I29</f>
        <v>13</v>
      </c>
      <c r="J40" s="195"/>
      <c r="K40" s="167">
        <v>1</v>
      </c>
      <c r="L40" s="195"/>
      <c r="M40" s="167">
        <v>13</v>
      </c>
      <c r="N40" s="167"/>
      <c r="O40" s="167">
        <v>0</v>
      </c>
      <c r="P40" s="167"/>
      <c r="Q40" s="167">
        <v>0</v>
      </c>
      <c r="R40" s="195"/>
      <c r="S40" s="167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3"/>
      <c r="D45" s="164"/>
      <c r="E45" s="164"/>
      <c r="F45" s="165"/>
    </row>
    <row r="46" spans="2:20" x14ac:dyDescent="0.25">
      <c r="C46" s="322" t="s">
        <v>1044</v>
      </c>
      <c r="D46" s="323"/>
      <c r="E46" s="323"/>
      <c r="F46" s="324"/>
    </row>
    <row r="47" spans="2:20" x14ac:dyDescent="0.25">
      <c r="C47" s="325" t="s">
        <v>37</v>
      </c>
      <c r="D47" s="326"/>
      <c r="E47" s="326"/>
      <c r="F47" s="327"/>
    </row>
    <row r="48" spans="2:20" x14ac:dyDescent="0.25">
      <c r="C48" s="156"/>
      <c r="D48" s="157"/>
      <c r="E48" s="157"/>
      <c r="F48" s="158"/>
    </row>
    <row r="49" spans="3:6" x14ac:dyDescent="0.25">
      <c r="C49" s="322" t="s">
        <v>1045</v>
      </c>
      <c r="D49" s="323"/>
      <c r="E49" s="323"/>
      <c r="F49" s="324"/>
    </row>
    <row r="50" spans="3:6" x14ac:dyDescent="0.25">
      <c r="C50" s="325" t="s">
        <v>38</v>
      </c>
      <c r="D50" s="326"/>
      <c r="E50" s="326"/>
      <c r="F50" s="327"/>
    </row>
    <row r="51" spans="3:6" x14ac:dyDescent="0.25">
      <c r="C51" s="156"/>
      <c r="D51" s="157"/>
      <c r="E51" s="157"/>
      <c r="F51" s="158"/>
    </row>
    <row r="52" spans="3:6" x14ac:dyDescent="0.25">
      <c r="C52" s="322"/>
      <c r="D52" s="323"/>
      <c r="E52" s="323"/>
      <c r="F52" s="324"/>
    </row>
    <row r="53" spans="3:6" x14ac:dyDescent="0.25">
      <c r="C53" s="325" t="s">
        <v>39</v>
      </c>
      <c r="D53" s="326"/>
      <c r="E53" s="326"/>
      <c r="F53" s="327"/>
    </row>
    <row r="54" spans="3:6" x14ac:dyDescent="0.25">
      <c r="C54" s="156"/>
      <c r="D54" s="157"/>
      <c r="E54" s="157"/>
      <c r="F54" s="158"/>
    </row>
    <row r="55" spans="3:6" x14ac:dyDescent="0.25">
      <c r="C55" s="328" t="s">
        <v>1046</v>
      </c>
      <c r="D55" s="323"/>
      <c r="E55" s="323"/>
      <c r="F55" s="324"/>
    </row>
    <row r="56" spans="3:6" x14ac:dyDescent="0.25">
      <c r="C56" s="325" t="s">
        <v>295</v>
      </c>
      <c r="D56" s="326"/>
      <c r="E56" s="326"/>
      <c r="F56" s="327"/>
    </row>
    <row r="57" spans="3:6" x14ac:dyDescent="0.25">
      <c r="C57" s="322"/>
      <c r="D57" s="323"/>
      <c r="E57" s="323"/>
      <c r="F57" s="324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zoomScale="60" zoomScaleNormal="70" workbookViewId="0">
      <selection activeCell="B42" sqref="B42:D42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8" t="s">
        <v>145</v>
      </c>
      <c r="C7" s="219"/>
      <c r="D7" s="219"/>
      <c r="E7" s="219"/>
      <c r="F7" s="219"/>
      <c r="G7" s="219"/>
      <c r="H7" s="219"/>
      <c r="I7" s="219"/>
      <c r="J7" s="219"/>
      <c r="K7" s="219"/>
      <c r="L7" s="220" t="str">
        <f>'Caratula Resumen'!E16</f>
        <v xml:space="preserve"> ZACATECAS </v>
      </c>
      <c r="M7" s="221"/>
    </row>
    <row r="8" spans="1:247" ht="18.75" x14ac:dyDescent="0.3">
      <c r="B8" s="388" t="str">
        <f>'Caratula Resumen'!E17</f>
        <v>Fondo de Aportaciones para la Educación Tecnológica y de Adultos/Colegio Nacional de Educación Profesional Técnica (FAETA/CONALEP)</v>
      </c>
      <c r="C8" s="389"/>
      <c r="D8" s="389"/>
      <c r="E8" s="389"/>
      <c r="F8" s="389"/>
      <c r="G8" s="389"/>
      <c r="H8" s="222"/>
      <c r="I8" s="222"/>
      <c r="J8" s="222"/>
      <c r="K8" s="222"/>
      <c r="L8" s="223" t="str">
        <f>'Caratula Resumen'!E18</f>
        <v>1er. Trimestre 2024</v>
      </c>
      <c r="M8" s="224"/>
      <c r="N8" s="153"/>
      <c r="O8" s="153"/>
      <c r="P8" s="153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46" t="s">
        <v>41</v>
      </c>
      <c r="C11" s="346" t="s">
        <v>140</v>
      </c>
      <c r="D11" s="346" t="s">
        <v>42</v>
      </c>
      <c r="E11" s="346" t="s">
        <v>43</v>
      </c>
      <c r="F11" s="346" t="s">
        <v>44</v>
      </c>
      <c r="G11" s="385" t="s">
        <v>146</v>
      </c>
      <c r="H11" s="346" t="s">
        <v>147</v>
      </c>
      <c r="I11" s="346"/>
      <c r="J11" s="346" t="s">
        <v>148</v>
      </c>
      <c r="K11" s="346"/>
      <c r="L11" s="385" t="s">
        <v>149</v>
      </c>
      <c r="M11" s="385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46"/>
      <c r="C12" s="346"/>
      <c r="D12" s="346"/>
      <c r="E12" s="346"/>
      <c r="F12" s="346"/>
      <c r="G12" s="385"/>
      <c r="H12" s="21" t="s">
        <v>61</v>
      </c>
      <c r="I12" s="21" t="s">
        <v>62</v>
      </c>
      <c r="J12" s="225" t="s">
        <v>64</v>
      </c>
      <c r="K12" s="21" t="s">
        <v>65</v>
      </c>
      <c r="L12" s="385"/>
      <c r="M12" s="385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3" customFormat="1" ht="15" customHeight="1" x14ac:dyDescent="0.25">
      <c r="A13" s="147"/>
      <c r="B13" s="216" t="s">
        <v>303</v>
      </c>
      <c r="C13" s="216" t="s">
        <v>1037</v>
      </c>
      <c r="D13" s="314" t="s">
        <v>991</v>
      </c>
      <c r="E13" s="314" t="s">
        <v>992</v>
      </c>
      <c r="F13" s="216" t="s">
        <v>993</v>
      </c>
      <c r="G13" s="216" t="s">
        <v>834</v>
      </c>
      <c r="H13" s="216" t="s">
        <v>363</v>
      </c>
      <c r="I13" s="216" t="s">
        <v>852</v>
      </c>
      <c r="J13" s="216" t="s">
        <v>1036</v>
      </c>
      <c r="K13" s="216" t="s">
        <v>355</v>
      </c>
      <c r="L13" s="216" t="s">
        <v>1038</v>
      </c>
      <c r="M13" s="216">
        <v>36683.21</v>
      </c>
    </row>
    <row r="14" spans="1:247" s="183" customFormat="1" ht="15" customHeight="1" x14ac:dyDescent="0.25">
      <c r="A14" s="147"/>
      <c r="B14" s="216" t="s">
        <v>303</v>
      </c>
      <c r="C14" s="216" t="s">
        <v>1037</v>
      </c>
      <c r="D14" s="314" t="s">
        <v>994</v>
      </c>
      <c r="E14" s="314" t="s">
        <v>995</v>
      </c>
      <c r="F14" s="216" t="s">
        <v>996</v>
      </c>
      <c r="G14" s="216" t="s">
        <v>834</v>
      </c>
      <c r="H14" s="216" t="s">
        <v>363</v>
      </c>
      <c r="I14" s="216" t="s">
        <v>852</v>
      </c>
      <c r="J14" s="216" t="s">
        <v>1036</v>
      </c>
      <c r="K14" s="216" t="s">
        <v>355</v>
      </c>
      <c r="L14" s="216" t="s">
        <v>1038</v>
      </c>
      <c r="M14" s="216">
        <v>36683.21</v>
      </c>
    </row>
    <row r="15" spans="1:247" s="183" customFormat="1" ht="15" customHeight="1" x14ac:dyDescent="0.25">
      <c r="A15" s="147"/>
      <c r="B15" s="216" t="s">
        <v>303</v>
      </c>
      <c r="C15" s="216" t="s">
        <v>1037</v>
      </c>
      <c r="D15" s="314" t="s">
        <v>997</v>
      </c>
      <c r="E15" s="314" t="s">
        <v>998</v>
      </c>
      <c r="F15" s="216" t="s">
        <v>999</v>
      </c>
      <c r="G15" s="216" t="s">
        <v>834</v>
      </c>
      <c r="H15" s="216" t="s">
        <v>793</v>
      </c>
      <c r="I15" s="216" t="s">
        <v>852</v>
      </c>
      <c r="J15" s="216" t="s">
        <v>1036</v>
      </c>
      <c r="K15" s="216" t="s">
        <v>355</v>
      </c>
      <c r="L15" s="216" t="s">
        <v>1039</v>
      </c>
      <c r="M15" s="216">
        <v>82959.63</v>
      </c>
    </row>
    <row r="16" spans="1:247" s="183" customFormat="1" ht="15" customHeight="1" x14ac:dyDescent="0.25">
      <c r="A16" s="147"/>
      <c r="B16" s="216" t="s">
        <v>303</v>
      </c>
      <c r="C16" s="216" t="s">
        <v>1037</v>
      </c>
      <c r="D16" s="314" t="s">
        <v>1000</v>
      </c>
      <c r="E16" s="314" t="s">
        <v>1001</v>
      </c>
      <c r="F16" s="216" t="s">
        <v>1002</v>
      </c>
      <c r="G16" s="216" t="s">
        <v>834</v>
      </c>
      <c r="H16" s="216" t="s">
        <v>793</v>
      </c>
      <c r="I16" s="216" t="s">
        <v>852</v>
      </c>
      <c r="J16" s="216" t="s">
        <v>1036</v>
      </c>
      <c r="K16" s="216" t="s">
        <v>355</v>
      </c>
      <c r="L16" s="216" t="s">
        <v>1039</v>
      </c>
      <c r="M16" s="216">
        <v>81309.51999999999</v>
      </c>
    </row>
    <row r="17" spans="1:13" s="183" customFormat="1" ht="15" customHeight="1" x14ac:dyDescent="0.25">
      <c r="A17" s="147"/>
      <c r="B17" s="216" t="s">
        <v>303</v>
      </c>
      <c r="C17" s="216" t="s">
        <v>1037</v>
      </c>
      <c r="D17" s="314" t="s">
        <v>1003</v>
      </c>
      <c r="E17" s="314" t="s">
        <v>1004</v>
      </c>
      <c r="F17" s="216" t="s">
        <v>1005</v>
      </c>
      <c r="G17" s="216" t="s">
        <v>834</v>
      </c>
      <c r="H17" s="216" t="s">
        <v>793</v>
      </c>
      <c r="I17" s="216" t="s">
        <v>852</v>
      </c>
      <c r="J17" s="216" t="s">
        <v>1036</v>
      </c>
      <c r="K17" s="216" t="s">
        <v>355</v>
      </c>
      <c r="L17" s="216" t="s">
        <v>1039</v>
      </c>
      <c r="M17" s="216">
        <v>82959.63</v>
      </c>
    </row>
    <row r="18" spans="1:13" s="183" customFormat="1" ht="15" customHeight="1" x14ac:dyDescent="0.25">
      <c r="A18" s="147"/>
      <c r="B18" s="216" t="s">
        <v>303</v>
      </c>
      <c r="C18" s="216" t="s">
        <v>1037</v>
      </c>
      <c r="D18" s="314" t="s">
        <v>1006</v>
      </c>
      <c r="E18" s="314" t="s">
        <v>1007</v>
      </c>
      <c r="F18" s="216" t="s">
        <v>1008</v>
      </c>
      <c r="G18" s="216" t="s">
        <v>834</v>
      </c>
      <c r="H18" s="216" t="s">
        <v>793</v>
      </c>
      <c r="I18" s="216" t="s">
        <v>852</v>
      </c>
      <c r="J18" s="216" t="s">
        <v>1036</v>
      </c>
      <c r="K18" s="216" t="s">
        <v>355</v>
      </c>
      <c r="L18" s="216" t="s">
        <v>1040</v>
      </c>
      <c r="M18" s="216">
        <v>39441.83</v>
      </c>
    </row>
    <row r="19" spans="1:13" s="183" customFormat="1" ht="15" customHeight="1" x14ac:dyDescent="0.25">
      <c r="A19" s="147"/>
      <c r="B19" s="216" t="s">
        <v>303</v>
      </c>
      <c r="C19" s="216" t="s">
        <v>1037</v>
      </c>
      <c r="D19" s="314" t="s">
        <v>1009</v>
      </c>
      <c r="E19" s="314" t="s">
        <v>1010</v>
      </c>
      <c r="F19" s="216" t="s">
        <v>1011</v>
      </c>
      <c r="G19" s="216" t="s">
        <v>834</v>
      </c>
      <c r="H19" s="216" t="s">
        <v>793</v>
      </c>
      <c r="I19" s="216" t="s">
        <v>852</v>
      </c>
      <c r="J19" s="216" t="s">
        <v>1036</v>
      </c>
      <c r="K19" s="216" t="s">
        <v>355</v>
      </c>
      <c r="L19" s="216" t="s">
        <v>1041</v>
      </c>
      <c r="M19" s="216">
        <v>127339.25</v>
      </c>
    </row>
    <row r="20" spans="1:13" s="183" customFormat="1" ht="15" customHeight="1" x14ac:dyDescent="0.25">
      <c r="A20" s="147"/>
      <c r="B20" s="216" t="s">
        <v>303</v>
      </c>
      <c r="C20" s="216" t="s">
        <v>1037</v>
      </c>
      <c r="D20" s="314" t="s">
        <v>1012</v>
      </c>
      <c r="E20" s="314" t="s">
        <v>1013</v>
      </c>
      <c r="F20" s="216" t="s">
        <v>1014</v>
      </c>
      <c r="G20" s="216" t="s">
        <v>834</v>
      </c>
      <c r="H20" s="216" t="s">
        <v>793</v>
      </c>
      <c r="I20" s="216" t="s">
        <v>852</v>
      </c>
      <c r="J20" s="216" t="s">
        <v>1036</v>
      </c>
      <c r="K20" s="216" t="s">
        <v>355</v>
      </c>
      <c r="L20" s="216" t="s">
        <v>1039</v>
      </c>
      <c r="M20" s="216">
        <v>82959.63</v>
      </c>
    </row>
    <row r="21" spans="1:13" s="183" customFormat="1" ht="15" customHeight="1" x14ac:dyDescent="0.25">
      <c r="A21" s="147"/>
      <c r="B21" s="216" t="s">
        <v>303</v>
      </c>
      <c r="C21" s="216" t="s">
        <v>1037</v>
      </c>
      <c r="D21" s="314" t="s">
        <v>1015</v>
      </c>
      <c r="E21" s="314" t="s">
        <v>1016</v>
      </c>
      <c r="F21" s="216" t="s">
        <v>1017</v>
      </c>
      <c r="G21" s="216" t="s">
        <v>834</v>
      </c>
      <c r="H21" s="216" t="s">
        <v>793</v>
      </c>
      <c r="I21" s="216" t="s">
        <v>852</v>
      </c>
      <c r="J21" s="216" t="s">
        <v>1036</v>
      </c>
      <c r="K21" s="216" t="s">
        <v>355</v>
      </c>
      <c r="L21" s="216" t="s">
        <v>1041</v>
      </c>
      <c r="M21" s="216">
        <v>129512.54</v>
      </c>
    </row>
    <row r="22" spans="1:13" s="183" customFormat="1" ht="15" customHeight="1" x14ac:dyDescent="0.25">
      <c r="A22" s="147"/>
      <c r="B22" s="216" t="s">
        <v>303</v>
      </c>
      <c r="C22" s="216" t="s">
        <v>1037</v>
      </c>
      <c r="D22" s="314" t="s">
        <v>1018</v>
      </c>
      <c r="E22" s="314" t="s">
        <v>1019</v>
      </c>
      <c r="F22" s="216" t="s">
        <v>1020</v>
      </c>
      <c r="G22" s="216" t="s">
        <v>834</v>
      </c>
      <c r="H22" s="216" t="s">
        <v>793</v>
      </c>
      <c r="I22" s="216" t="s">
        <v>852</v>
      </c>
      <c r="J22" s="216" t="s">
        <v>1036</v>
      </c>
      <c r="K22" s="216" t="s">
        <v>355</v>
      </c>
      <c r="L22" s="216" t="s">
        <v>1041</v>
      </c>
      <c r="M22" s="216">
        <v>129512.54</v>
      </c>
    </row>
    <row r="23" spans="1:13" s="183" customFormat="1" ht="15" customHeight="1" x14ac:dyDescent="0.25">
      <c r="A23" s="147"/>
      <c r="B23" s="216" t="s">
        <v>303</v>
      </c>
      <c r="C23" s="216" t="s">
        <v>1037</v>
      </c>
      <c r="D23" s="314" t="s">
        <v>1021</v>
      </c>
      <c r="E23" s="314" t="s">
        <v>1022</v>
      </c>
      <c r="F23" s="216" t="s">
        <v>1023</v>
      </c>
      <c r="G23" s="216" t="s">
        <v>834</v>
      </c>
      <c r="H23" s="216" t="s">
        <v>363</v>
      </c>
      <c r="I23" s="216" t="s">
        <v>852</v>
      </c>
      <c r="J23" s="216" t="s">
        <v>1036</v>
      </c>
      <c r="K23" s="216" t="s">
        <v>355</v>
      </c>
      <c r="L23" s="216" t="s">
        <v>1038</v>
      </c>
      <c r="M23" s="216">
        <v>36590.17</v>
      </c>
    </row>
    <row r="24" spans="1:13" s="183" customFormat="1" ht="15" customHeight="1" x14ac:dyDescent="0.25">
      <c r="A24" s="147"/>
      <c r="B24" s="216" t="s">
        <v>303</v>
      </c>
      <c r="C24" s="216" t="s">
        <v>1037</v>
      </c>
      <c r="D24" s="314" t="s">
        <v>1024</v>
      </c>
      <c r="E24" s="314" t="s">
        <v>1025</v>
      </c>
      <c r="F24" s="216" t="s">
        <v>1026</v>
      </c>
      <c r="G24" s="216" t="s">
        <v>834</v>
      </c>
      <c r="H24" s="216" t="s">
        <v>363</v>
      </c>
      <c r="I24" s="216" t="s">
        <v>852</v>
      </c>
      <c r="J24" s="216" t="s">
        <v>1036</v>
      </c>
      <c r="K24" s="216" t="s">
        <v>355</v>
      </c>
      <c r="L24" s="216" t="s">
        <v>1042</v>
      </c>
      <c r="M24" s="216">
        <v>45912.950000000004</v>
      </c>
    </row>
    <row r="25" spans="1:13" s="183" customFormat="1" ht="15" customHeight="1" x14ac:dyDescent="0.25">
      <c r="A25" s="147"/>
      <c r="B25" s="216" t="s">
        <v>303</v>
      </c>
      <c r="C25" s="216" t="s">
        <v>1037</v>
      </c>
      <c r="D25" s="314" t="s">
        <v>1027</v>
      </c>
      <c r="E25" s="314" t="s">
        <v>1028</v>
      </c>
      <c r="F25" s="216" t="s">
        <v>1029</v>
      </c>
      <c r="G25" s="216" t="s">
        <v>834</v>
      </c>
      <c r="H25" s="216" t="s">
        <v>800</v>
      </c>
      <c r="I25" s="216" t="s">
        <v>852</v>
      </c>
      <c r="J25" s="216" t="s">
        <v>1036</v>
      </c>
      <c r="K25" s="216" t="s">
        <v>355</v>
      </c>
      <c r="L25" s="216" t="s">
        <v>1043</v>
      </c>
      <c r="M25" s="216">
        <v>142011.95000000001</v>
      </c>
    </row>
    <row r="26" spans="1:13" s="183" customFormat="1" ht="15" customHeight="1" x14ac:dyDescent="0.25">
      <c r="A26" s="147"/>
      <c r="B26" s="216" t="s">
        <v>303</v>
      </c>
      <c r="C26" s="216" t="s">
        <v>1037</v>
      </c>
      <c r="D26" s="314" t="s">
        <v>1030</v>
      </c>
      <c r="E26" s="314" t="s">
        <v>1031</v>
      </c>
      <c r="F26" s="216" t="s">
        <v>1032</v>
      </c>
      <c r="G26" s="216" t="s">
        <v>834</v>
      </c>
      <c r="H26" s="216" t="s">
        <v>363</v>
      </c>
      <c r="I26" s="216" t="s">
        <v>852</v>
      </c>
      <c r="J26" s="216" t="s">
        <v>1036</v>
      </c>
      <c r="K26" s="216" t="s">
        <v>355</v>
      </c>
      <c r="L26" s="216" t="s">
        <v>1038</v>
      </c>
      <c r="M26" s="216">
        <v>36590.17</v>
      </c>
    </row>
    <row r="27" spans="1:13" s="183" customFormat="1" ht="15" customHeight="1" x14ac:dyDescent="0.25">
      <c r="A27" s="147"/>
      <c r="B27" s="216" t="s">
        <v>303</v>
      </c>
      <c r="C27" s="216" t="s">
        <v>1037</v>
      </c>
      <c r="D27" s="314" t="s">
        <v>1033</v>
      </c>
      <c r="E27" s="314" t="s">
        <v>1034</v>
      </c>
      <c r="F27" s="216" t="s">
        <v>1035</v>
      </c>
      <c r="G27" s="216" t="s">
        <v>834</v>
      </c>
      <c r="H27" s="216" t="s">
        <v>363</v>
      </c>
      <c r="I27" s="216" t="s">
        <v>852</v>
      </c>
      <c r="J27" s="216" t="s">
        <v>1036</v>
      </c>
      <c r="K27" s="216" t="s">
        <v>355</v>
      </c>
      <c r="L27" s="216" t="s">
        <v>1038</v>
      </c>
      <c r="M27" s="216">
        <v>36737.619999999995</v>
      </c>
    </row>
    <row r="28" spans="1:13" x14ac:dyDescent="0.25">
      <c r="B28" s="47" t="s">
        <v>151</v>
      </c>
      <c r="C28" s="10"/>
      <c r="D28" s="196">
        <f>COUNTA(D13:D27)</f>
        <v>15</v>
      </c>
      <c r="E28" s="30"/>
      <c r="F28" s="30"/>
      <c r="G28" s="30"/>
      <c r="H28" s="30"/>
      <c r="L28" s="53" t="s">
        <v>152</v>
      </c>
      <c r="M28" s="205">
        <v>0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06">
        <f>SUM(M13:M27)</f>
        <v>1127203.8500000001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63"/>
      <c r="C35" s="164"/>
      <c r="D35" s="165"/>
    </row>
    <row r="36" spans="2:13" x14ac:dyDescent="0.25">
      <c r="B36" s="322" t="s">
        <v>1044</v>
      </c>
      <c r="C36" s="323"/>
      <c r="D36" s="324"/>
    </row>
    <row r="37" spans="2:13" x14ac:dyDescent="0.25">
      <c r="B37" s="325" t="s">
        <v>37</v>
      </c>
      <c r="C37" s="326"/>
      <c r="D37" s="327"/>
    </row>
    <row r="38" spans="2:13" x14ac:dyDescent="0.25">
      <c r="B38" s="156"/>
      <c r="C38" s="157"/>
      <c r="D38" s="158"/>
    </row>
    <row r="39" spans="2:13" x14ac:dyDescent="0.25">
      <c r="B39" s="322" t="s">
        <v>1045</v>
      </c>
      <c r="C39" s="323"/>
      <c r="D39" s="324"/>
    </row>
    <row r="40" spans="2:13" x14ac:dyDescent="0.25">
      <c r="B40" s="325" t="s">
        <v>38</v>
      </c>
      <c r="C40" s="326"/>
      <c r="D40" s="327"/>
    </row>
    <row r="41" spans="2:13" x14ac:dyDescent="0.25">
      <c r="B41" s="156"/>
      <c r="C41" s="157"/>
      <c r="D41" s="158"/>
    </row>
    <row r="42" spans="2:13" x14ac:dyDescent="0.25">
      <c r="B42" s="322"/>
      <c r="C42" s="323"/>
      <c r="D42" s="324"/>
    </row>
    <row r="43" spans="2:13" x14ac:dyDescent="0.25">
      <c r="B43" s="325" t="s">
        <v>39</v>
      </c>
      <c r="C43" s="326"/>
      <c r="D43" s="327"/>
    </row>
    <row r="44" spans="2:13" x14ac:dyDescent="0.25">
      <c r="B44" s="156"/>
      <c r="C44" s="157"/>
      <c r="D44" s="158"/>
    </row>
    <row r="45" spans="2:13" x14ac:dyDescent="0.25">
      <c r="B45" s="328" t="s">
        <v>1046</v>
      </c>
      <c r="C45" s="343"/>
      <c r="D45" s="344"/>
    </row>
    <row r="46" spans="2:13" x14ac:dyDescent="0.25">
      <c r="B46" s="325" t="s">
        <v>295</v>
      </c>
      <c r="C46" s="326"/>
      <c r="D46" s="327"/>
    </row>
    <row r="47" spans="2:13" x14ac:dyDescent="0.25">
      <c r="B47" s="159"/>
      <c r="C47" s="160"/>
      <c r="D47" s="161"/>
    </row>
    <row r="48" spans="2:13" x14ac:dyDescent="0.25">
      <c r="B48" s="183"/>
      <c r="C48" s="183"/>
      <c r="D48" s="183"/>
    </row>
  </sheetData>
  <sheetProtection insertRows="0" deleteRows="0" autoFilter="0"/>
  <mergeCells count="19"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4"/>
  <sheetViews>
    <sheetView showGridLines="0" view="pageBreakPreview" zoomScale="60" zoomScaleNormal="70" workbookViewId="0">
      <pane ySplit="12" topLeftCell="A13" activePane="bottomLeft" state="frozen"/>
      <selection pane="bottomLeft" activeCell="B49" sqref="B49:E49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8" t="s">
        <v>154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390" t="str">
        <f>'Caratula Resumen'!E16</f>
        <v xml:space="preserve"> ZACATECAS </v>
      </c>
      <c r="Q7" s="390"/>
      <c r="R7" s="390"/>
      <c r="S7" s="226"/>
    </row>
    <row r="8" spans="2:19" x14ac:dyDescent="0.25">
      <c r="B8" s="388" t="str">
        <f>'Caratula Resumen'!E17</f>
        <v>Fondo de Aportaciones para la Educación Tecnológica y de Adultos/Colegio Nacional de Educación Profesional Técnica (FAETA/CONALEP)</v>
      </c>
      <c r="C8" s="389"/>
      <c r="D8" s="389"/>
      <c r="E8" s="389"/>
      <c r="F8" s="389"/>
      <c r="G8" s="389"/>
      <c r="H8" s="389"/>
      <c r="I8" s="389"/>
      <c r="J8" s="389"/>
      <c r="K8" s="222"/>
      <c r="L8" s="222"/>
      <c r="M8" s="222"/>
      <c r="N8" s="222"/>
      <c r="O8" s="222"/>
      <c r="P8" s="392" t="str">
        <f>'Caratula Resumen'!E18</f>
        <v>1er. Trimestre 2024</v>
      </c>
      <c r="Q8" s="392"/>
      <c r="R8" s="392"/>
      <c r="S8" s="227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391" t="s">
        <v>155</v>
      </c>
      <c r="C11" s="391" t="s">
        <v>156</v>
      </c>
      <c r="D11" s="391" t="s">
        <v>157</v>
      </c>
      <c r="E11" s="391" t="s">
        <v>158</v>
      </c>
      <c r="F11" s="385" t="s">
        <v>159</v>
      </c>
      <c r="G11" s="385" t="s">
        <v>57</v>
      </c>
      <c r="H11" s="386" t="s">
        <v>160</v>
      </c>
      <c r="I11" s="386"/>
      <c r="J11" s="386"/>
      <c r="K11" s="385" t="s">
        <v>130</v>
      </c>
      <c r="L11" s="385" t="s">
        <v>161</v>
      </c>
      <c r="M11" s="385" t="s">
        <v>162</v>
      </c>
      <c r="N11" s="385" t="s">
        <v>163</v>
      </c>
      <c r="O11" s="385" t="s">
        <v>164</v>
      </c>
      <c r="P11" s="385" t="s">
        <v>165</v>
      </c>
      <c r="Q11" s="385" t="s">
        <v>166</v>
      </c>
      <c r="R11" s="385" t="s">
        <v>167</v>
      </c>
      <c r="S11" s="385" t="s">
        <v>168</v>
      </c>
    </row>
    <row r="12" spans="2:19" s="169" customFormat="1" ht="62.25" customHeight="1" x14ac:dyDescent="0.25">
      <c r="B12" s="391"/>
      <c r="C12" s="391"/>
      <c r="D12" s="391"/>
      <c r="E12" s="391"/>
      <c r="F12" s="385"/>
      <c r="G12" s="385"/>
      <c r="H12" s="22" t="s">
        <v>117</v>
      </c>
      <c r="I12" s="22" t="s">
        <v>169</v>
      </c>
      <c r="J12" s="104" t="s">
        <v>170</v>
      </c>
      <c r="K12" s="385"/>
      <c r="L12" s="385"/>
      <c r="M12" s="385"/>
      <c r="N12" s="385"/>
      <c r="O12" s="385"/>
      <c r="P12" s="385"/>
      <c r="Q12" s="385"/>
      <c r="R12" s="385"/>
      <c r="S12" s="385"/>
    </row>
    <row r="13" spans="2:19" s="183" customFormat="1" x14ac:dyDescent="0.25">
      <c r="B13" s="216" t="s">
        <v>793</v>
      </c>
      <c r="C13" s="216" t="s">
        <v>794</v>
      </c>
      <c r="D13" s="216" t="s">
        <v>795</v>
      </c>
      <c r="E13" s="216" t="s">
        <v>796</v>
      </c>
      <c r="F13" s="216" t="s">
        <v>793</v>
      </c>
      <c r="G13" s="216" t="s">
        <v>308</v>
      </c>
      <c r="H13" s="216" t="s">
        <v>793</v>
      </c>
      <c r="I13" s="216" t="s">
        <v>764</v>
      </c>
      <c r="J13" s="216" t="s">
        <v>797</v>
      </c>
      <c r="K13" s="216" t="s">
        <v>784</v>
      </c>
      <c r="L13" s="216" t="s">
        <v>311</v>
      </c>
      <c r="M13" s="216" t="s">
        <v>792</v>
      </c>
      <c r="N13" s="216" t="s">
        <v>798</v>
      </c>
      <c r="O13" s="216" t="s">
        <v>799</v>
      </c>
      <c r="P13" s="216" t="s">
        <v>362</v>
      </c>
      <c r="Q13" s="216" t="s">
        <v>800</v>
      </c>
      <c r="R13" s="216" t="s">
        <v>313</v>
      </c>
      <c r="S13" s="216">
        <v>34422.639999999999</v>
      </c>
    </row>
    <row r="14" spans="2:19" s="183" customFormat="1" x14ac:dyDescent="0.25">
      <c r="B14" s="216" t="s">
        <v>793</v>
      </c>
      <c r="C14" s="216" t="s">
        <v>794</v>
      </c>
      <c r="D14" s="216" t="s">
        <v>795</v>
      </c>
      <c r="E14" s="216" t="s">
        <v>796</v>
      </c>
      <c r="F14" s="216" t="s">
        <v>793</v>
      </c>
      <c r="G14" s="216" t="s">
        <v>308</v>
      </c>
      <c r="H14" s="216" t="s">
        <v>793</v>
      </c>
      <c r="I14" s="216" t="s">
        <v>772</v>
      </c>
      <c r="J14" s="216" t="s">
        <v>801</v>
      </c>
      <c r="K14" s="216" t="s">
        <v>784</v>
      </c>
      <c r="L14" s="216" t="s">
        <v>358</v>
      </c>
      <c r="M14" s="216" t="s">
        <v>792</v>
      </c>
      <c r="N14" s="216" t="s">
        <v>798</v>
      </c>
      <c r="O14" s="216" t="s">
        <v>802</v>
      </c>
      <c r="P14" s="216" t="s">
        <v>362</v>
      </c>
      <c r="Q14" s="216" t="s">
        <v>363</v>
      </c>
      <c r="R14" s="216" t="s">
        <v>313</v>
      </c>
      <c r="S14" s="216">
        <v>9301.18</v>
      </c>
    </row>
    <row r="15" spans="2:19" s="183" customFormat="1" x14ac:dyDescent="0.25">
      <c r="B15" s="216" t="s">
        <v>793</v>
      </c>
      <c r="C15" s="216" t="s">
        <v>794</v>
      </c>
      <c r="D15" s="216" t="s">
        <v>795</v>
      </c>
      <c r="E15" s="216" t="s">
        <v>796</v>
      </c>
      <c r="F15" s="216" t="s">
        <v>793</v>
      </c>
      <c r="G15" s="216" t="s">
        <v>308</v>
      </c>
      <c r="H15" s="216" t="s">
        <v>793</v>
      </c>
      <c r="I15" s="216" t="s">
        <v>779</v>
      </c>
      <c r="J15" s="216" t="s">
        <v>803</v>
      </c>
      <c r="K15" s="216" t="s">
        <v>784</v>
      </c>
      <c r="L15" s="216" t="s">
        <v>804</v>
      </c>
      <c r="M15" s="216" t="s">
        <v>784</v>
      </c>
      <c r="N15" s="216" t="s">
        <v>798</v>
      </c>
      <c r="O15" s="216" t="s">
        <v>805</v>
      </c>
      <c r="P15" s="216" t="s">
        <v>362</v>
      </c>
      <c r="Q15" s="216" t="s">
        <v>363</v>
      </c>
      <c r="R15" s="216" t="s">
        <v>313</v>
      </c>
      <c r="S15" s="216">
        <v>7155.68</v>
      </c>
    </row>
    <row r="16" spans="2:19" s="183" customFormat="1" x14ac:dyDescent="0.25">
      <c r="B16" s="216" t="s">
        <v>793</v>
      </c>
      <c r="C16" s="216" t="s">
        <v>794</v>
      </c>
      <c r="D16" s="216" t="s">
        <v>795</v>
      </c>
      <c r="E16" s="216" t="s">
        <v>796</v>
      </c>
      <c r="F16" s="216" t="s">
        <v>793</v>
      </c>
      <c r="G16" s="216" t="s">
        <v>308</v>
      </c>
      <c r="H16" s="216" t="s">
        <v>793</v>
      </c>
      <c r="I16" s="216" t="s">
        <v>779</v>
      </c>
      <c r="J16" s="216" t="s">
        <v>803</v>
      </c>
      <c r="K16" s="216" t="s">
        <v>784</v>
      </c>
      <c r="L16" s="216" t="s">
        <v>804</v>
      </c>
      <c r="M16" s="216" t="s">
        <v>792</v>
      </c>
      <c r="N16" s="216" t="s">
        <v>798</v>
      </c>
      <c r="O16" s="216" t="s">
        <v>806</v>
      </c>
      <c r="P16" s="216" t="s">
        <v>362</v>
      </c>
      <c r="Q16" s="216" t="s">
        <v>363</v>
      </c>
      <c r="R16" s="216" t="s">
        <v>313</v>
      </c>
      <c r="S16" s="216">
        <v>7582.36</v>
      </c>
    </row>
    <row r="17" spans="2:19" s="183" customFormat="1" x14ac:dyDescent="0.25">
      <c r="B17" s="216" t="s">
        <v>793</v>
      </c>
      <c r="C17" s="216" t="s">
        <v>794</v>
      </c>
      <c r="D17" s="216" t="s">
        <v>795</v>
      </c>
      <c r="E17" s="216" t="s">
        <v>796</v>
      </c>
      <c r="F17" s="216" t="s">
        <v>793</v>
      </c>
      <c r="G17" s="216" t="s">
        <v>308</v>
      </c>
      <c r="H17" s="216" t="s">
        <v>793</v>
      </c>
      <c r="I17" s="216" t="s">
        <v>770</v>
      </c>
      <c r="J17" s="216" t="s">
        <v>807</v>
      </c>
      <c r="K17" s="216" t="s">
        <v>784</v>
      </c>
      <c r="L17" s="216" t="s">
        <v>808</v>
      </c>
      <c r="M17" s="216" t="s">
        <v>792</v>
      </c>
      <c r="N17" s="216" t="s">
        <v>798</v>
      </c>
      <c r="O17" s="216" t="s">
        <v>809</v>
      </c>
      <c r="P17" s="216" t="s">
        <v>362</v>
      </c>
      <c r="Q17" s="216" t="s">
        <v>363</v>
      </c>
      <c r="R17" s="216" t="s">
        <v>313</v>
      </c>
      <c r="S17" s="216">
        <v>10008.76</v>
      </c>
    </row>
    <row r="18" spans="2:19" s="183" customFormat="1" x14ac:dyDescent="0.25">
      <c r="B18" s="216" t="s">
        <v>793</v>
      </c>
      <c r="C18" s="216" t="s">
        <v>794</v>
      </c>
      <c r="D18" s="216" t="s">
        <v>795</v>
      </c>
      <c r="E18" s="216" t="s">
        <v>796</v>
      </c>
      <c r="F18" s="216" t="s">
        <v>793</v>
      </c>
      <c r="G18" s="216" t="s">
        <v>308</v>
      </c>
      <c r="H18" s="216" t="s">
        <v>363</v>
      </c>
      <c r="I18" s="216" t="s">
        <v>765</v>
      </c>
      <c r="J18" s="216" t="s">
        <v>810</v>
      </c>
      <c r="K18" s="216" t="s">
        <v>784</v>
      </c>
      <c r="L18" s="216" t="s">
        <v>811</v>
      </c>
      <c r="M18" s="216" t="s">
        <v>792</v>
      </c>
      <c r="N18" s="216" t="s">
        <v>798</v>
      </c>
      <c r="O18" s="216" t="s">
        <v>812</v>
      </c>
      <c r="P18" s="216" t="s">
        <v>362</v>
      </c>
      <c r="Q18" s="216" t="s">
        <v>813</v>
      </c>
      <c r="R18" s="216" t="s">
        <v>313</v>
      </c>
      <c r="S18" s="216">
        <v>26854.560000000001</v>
      </c>
    </row>
    <row r="19" spans="2:19" s="183" customFormat="1" x14ac:dyDescent="0.25">
      <c r="B19" s="216" t="s">
        <v>793</v>
      </c>
      <c r="C19" s="216" t="s">
        <v>794</v>
      </c>
      <c r="D19" s="216" t="s">
        <v>795</v>
      </c>
      <c r="E19" s="216" t="s">
        <v>796</v>
      </c>
      <c r="F19" s="216" t="s">
        <v>793</v>
      </c>
      <c r="G19" s="216" t="s">
        <v>308</v>
      </c>
      <c r="H19" s="216" t="s">
        <v>363</v>
      </c>
      <c r="I19" s="216" t="s">
        <v>771</v>
      </c>
      <c r="J19" s="216" t="s">
        <v>814</v>
      </c>
      <c r="K19" s="216" t="s">
        <v>784</v>
      </c>
      <c r="L19" s="216" t="s">
        <v>358</v>
      </c>
      <c r="M19" s="216" t="s">
        <v>792</v>
      </c>
      <c r="N19" s="216" t="s">
        <v>798</v>
      </c>
      <c r="O19" s="216" t="s">
        <v>802</v>
      </c>
      <c r="P19" s="216" t="s">
        <v>362</v>
      </c>
      <c r="Q19" s="216" t="s">
        <v>793</v>
      </c>
      <c r="R19" s="216" t="s">
        <v>313</v>
      </c>
      <c r="S19" s="216">
        <v>18602.36</v>
      </c>
    </row>
    <row r="20" spans="2:19" s="183" customFormat="1" x14ac:dyDescent="0.25">
      <c r="B20" s="216" t="s">
        <v>793</v>
      </c>
      <c r="C20" s="216" t="s">
        <v>794</v>
      </c>
      <c r="D20" s="216" t="s">
        <v>795</v>
      </c>
      <c r="E20" s="216" t="s">
        <v>796</v>
      </c>
      <c r="F20" s="216" t="s">
        <v>793</v>
      </c>
      <c r="G20" s="216" t="s">
        <v>308</v>
      </c>
      <c r="H20" s="216" t="s">
        <v>363</v>
      </c>
      <c r="I20" s="216" t="s">
        <v>774</v>
      </c>
      <c r="J20" s="216" t="s">
        <v>815</v>
      </c>
      <c r="K20" s="216" t="s">
        <v>784</v>
      </c>
      <c r="L20" s="216" t="s">
        <v>808</v>
      </c>
      <c r="M20" s="216" t="s">
        <v>792</v>
      </c>
      <c r="N20" s="216" t="s">
        <v>798</v>
      </c>
      <c r="O20" s="216" t="s">
        <v>809</v>
      </c>
      <c r="P20" s="216" t="s">
        <v>362</v>
      </c>
      <c r="Q20" s="216" t="s">
        <v>363</v>
      </c>
      <c r="R20" s="216" t="s">
        <v>313</v>
      </c>
      <c r="S20" s="216">
        <v>10008.76</v>
      </c>
    </row>
    <row r="21" spans="2:19" s="183" customFormat="1" x14ac:dyDescent="0.25">
      <c r="B21" s="216" t="s">
        <v>793</v>
      </c>
      <c r="C21" s="216" t="s">
        <v>794</v>
      </c>
      <c r="D21" s="216" t="s">
        <v>795</v>
      </c>
      <c r="E21" s="216" t="s">
        <v>796</v>
      </c>
      <c r="F21" s="216" t="s">
        <v>793</v>
      </c>
      <c r="G21" s="216" t="s">
        <v>308</v>
      </c>
      <c r="H21" s="216" t="s">
        <v>793</v>
      </c>
      <c r="I21" s="216" t="s">
        <v>768</v>
      </c>
      <c r="J21" s="216" t="s">
        <v>816</v>
      </c>
      <c r="K21" s="216" t="s">
        <v>784</v>
      </c>
      <c r="L21" s="216" t="s">
        <v>817</v>
      </c>
      <c r="M21" s="216" t="s">
        <v>784</v>
      </c>
      <c r="N21" s="216" t="s">
        <v>798</v>
      </c>
      <c r="O21" s="216" t="s">
        <v>818</v>
      </c>
      <c r="P21" s="216" t="s">
        <v>362</v>
      </c>
      <c r="Q21" s="216" t="s">
        <v>363</v>
      </c>
      <c r="R21" s="216" t="s">
        <v>313</v>
      </c>
      <c r="S21" s="216">
        <v>16699.080000000002</v>
      </c>
    </row>
    <row r="22" spans="2:19" s="183" customFormat="1" x14ac:dyDescent="0.25">
      <c r="B22" s="216" t="s">
        <v>793</v>
      </c>
      <c r="C22" s="216" t="s">
        <v>794</v>
      </c>
      <c r="D22" s="216" t="s">
        <v>795</v>
      </c>
      <c r="E22" s="216" t="s">
        <v>796</v>
      </c>
      <c r="F22" s="216" t="s">
        <v>793</v>
      </c>
      <c r="G22" s="216" t="s">
        <v>308</v>
      </c>
      <c r="H22" s="216" t="s">
        <v>793</v>
      </c>
      <c r="I22" s="216" t="s">
        <v>768</v>
      </c>
      <c r="J22" s="216" t="s">
        <v>816</v>
      </c>
      <c r="K22" s="216" t="s">
        <v>784</v>
      </c>
      <c r="L22" s="216" t="s">
        <v>817</v>
      </c>
      <c r="M22" s="216" t="s">
        <v>792</v>
      </c>
      <c r="N22" s="216" t="s">
        <v>798</v>
      </c>
      <c r="O22" s="216" t="s">
        <v>819</v>
      </c>
      <c r="P22" s="216" t="s">
        <v>362</v>
      </c>
      <c r="Q22" s="216" t="s">
        <v>820</v>
      </c>
      <c r="R22" s="216" t="s">
        <v>313</v>
      </c>
      <c r="S22" s="216">
        <v>141609.92000000001</v>
      </c>
    </row>
    <row r="23" spans="2:19" s="183" customFormat="1" x14ac:dyDescent="0.25">
      <c r="B23" s="216" t="s">
        <v>793</v>
      </c>
      <c r="C23" s="216" t="s">
        <v>794</v>
      </c>
      <c r="D23" s="216" t="s">
        <v>795</v>
      </c>
      <c r="E23" s="216" t="s">
        <v>796</v>
      </c>
      <c r="F23" s="216" t="s">
        <v>793</v>
      </c>
      <c r="G23" s="216" t="s">
        <v>308</v>
      </c>
      <c r="H23" s="216" t="s">
        <v>793</v>
      </c>
      <c r="I23" s="216" t="s">
        <v>769</v>
      </c>
      <c r="J23" s="216" t="s">
        <v>821</v>
      </c>
      <c r="K23" s="216" t="s">
        <v>784</v>
      </c>
      <c r="L23" s="216" t="s">
        <v>822</v>
      </c>
      <c r="M23" s="216" t="s">
        <v>783</v>
      </c>
      <c r="N23" s="216" t="s">
        <v>798</v>
      </c>
      <c r="O23" s="216" t="s">
        <v>823</v>
      </c>
      <c r="P23" s="216" t="s">
        <v>362</v>
      </c>
      <c r="Q23" s="216" t="s">
        <v>363</v>
      </c>
      <c r="R23" s="216" t="s">
        <v>313</v>
      </c>
      <c r="S23" s="216">
        <v>24369.3</v>
      </c>
    </row>
    <row r="24" spans="2:19" s="183" customFormat="1" x14ac:dyDescent="0.25">
      <c r="B24" s="216" t="s">
        <v>793</v>
      </c>
      <c r="C24" s="216" t="s">
        <v>794</v>
      </c>
      <c r="D24" s="216" t="s">
        <v>795</v>
      </c>
      <c r="E24" s="216" t="s">
        <v>796</v>
      </c>
      <c r="F24" s="216" t="s">
        <v>793</v>
      </c>
      <c r="G24" s="216" t="s">
        <v>308</v>
      </c>
      <c r="H24" s="216" t="s">
        <v>793</v>
      </c>
      <c r="I24" s="216" t="s">
        <v>769</v>
      </c>
      <c r="J24" s="216" t="s">
        <v>821</v>
      </c>
      <c r="K24" s="216" t="s">
        <v>784</v>
      </c>
      <c r="L24" s="216" t="s">
        <v>822</v>
      </c>
      <c r="M24" s="216" t="s">
        <v>792</v>
      </c>
      <c r="N24" s="216" t="s">
        <v>798</v>
      </c>
      <c r="O24" s="216" t="s">
        <v>824</v>
      </c>
      <c r="P24" s="216" t="s">
        <v>362</v>
      </c>
      <c r="Q24" s="216" t="s">
        <v>825</v>
      </c>
      <c r="R24" s="216" t="s">
        <v>313</v>
      </c>
      <c r="S24" s="216">
        <v>300226.52</v>
      </c>
    </row>
    <row r="25" spans="2:19" s="183" customFormat="1" x14ac:dyDescent="0.25">
      <c r="B25" s="216" t="s">
        <v>793</v>
      </c>
      <c r="C25" s="216" t="s">
        <v>794</v>
      </c>
      <c r="D25" s="216" t="s">
        <v>795</v>
      </c>
      <c r="E25" s="216" t="s">
        <v>796</v>
      </c>
      <c r="F25" s="216" t="s">
        <v>793</v>
      </c>
      <c r="G25" s="216" t="s">
        <v>308</v>
      </c>
      <c r="H25" s="216" t="s">
        <v>363</v>
      </c>
      <c r="I25" s="216" t="s">
        <v>312</v>
      </c>
      <c r="J25" s="216" t="s">
        <v>826</v>
      </c>
      <c r="K25" s="216" t="s">
        <v>784</v>
      </c>
      <c r="L25" s="216" t="s">
        <v>811</v>
      </c>
      <c r="M25" s="216" t="s">
        <v>792</v>
      </c>
      <c r="N25" s="216" t="s">
        <v>798</v>
      </c>
      <c r="O25" s="216" t="s">
        <v>812</v>
      </c>
      <c r="P25" s="216" t="s">
        <v>362</v>
      </c>
      <c r="Q25" s="216" t="s">
        <v>363</v>
      </c>
      <c r="R25" s="216" t="s">
        <v>313</v>
      </c>
      <c r="S25" s="216">
        <v>8951.52</v>
      </c>
    </row>
    <row r="26" spans="2:19" s="183" customFormat="1" x14ac:dyDescent="0.25">
      <c r="B26" s="216" t="s">
        <v>793</v>
      </c>
      <c r="C26" s="216" t="s">
        <v>794</v>
      </c>
      <c r="D26" s="216" t="s">
        <v>795</v>
      </c>
      <c r="E26" s="216" t="s">
        <v>796</v>
      </c>
      <c r="F26" s="216" t="s">
        <v>793</v>
      </c>
      <c r="G26" s="216" t="s">
        <v>308</v>
      </c>
      <c r="H26" s="216" t="s">
        <v>793</v>
      </c>
      <c r="I26" s="216" t="s">
        <v>773</v>
      </c>
      <c r="J26" s="216" t="s">
        <v>827</v>
      </c>
      <c r="K26" s="216" t="s">
        <v>784</v>
      </c>
      <c r="L26" s="216" t="s">
        <v>794</v>
      </c>
      <c r="M26" s="216" t="s">
        <v>792</v>
      </c>
      <c r="N26" s="216" t="s">
        <v>798</v>
      </c>
      <c r="O26" s="216" t="s">
        <v>828</v>
      </c>
      <c r="P26" s="216" t="s">
        <v>362</v>
      </c>
      <c r="Q26" s="216" t="s">
        <v>793</v>
      </c>
      <c r="R26" s="216" t="s">
        <v>313</v>
      </c>
      <c r="S26" s="216">
        <v>16222.12</v>
      </c>
    </row>
    <row r="27" spans="2:19" s="183" customFormat="1" x14ac:dyDescent="0.25">
      <c r="B27" s="216" t="s">
        <v>793</v>
      </c>
      <c r="C27" s="216" t="s">
        <v>794</v>
      </c>
      <c r="D27" s="216" t="s">
        <v>795</v>
      </c>
      <c r="E27" s="216" t="s">
        <v>796</v>
      </c>
      <c r="F27" s="216" t="s">
        <v>793</v>
      </c>
      <c r="G27" s="216" t="s">
        <v>308</v>
      </c>
      <c r="H27" s="216" t="s">
        <v>800</v>
      </c>
      <c r="I27" s="216" t="s">
        <v>778</v>
      </c>
      <c r="J27" s="216" t="s">
        <v>829</v>
      </c>
      <c r="K27" s="216" t="s">
        <v>784</v>
      </c>
      <c r="L27" s="216" t="s">
        <v>830</v>
      </c>
      <c r="M27" s="216" t="s">
        <v>792</v>
      </c>
      <c r="N27" s="216" t="s">
        <v>798</v>
      </c>
      <c r="O27" s="216" t="s">
        <v>831</v>
      </c>
      <c r="P27" s="216" t="s">
        <v>362</v>
      </c>
      <c r="Q27" s="216" t="s">
        <v>793</v>
      </c>
      <c r="R27" s="216" t="s">
        <v>313</v>
      </c>
      <c r="S27" s="216">
        <v>18140.32</v>
      </c>
    </row>
    <row r="28" spans="2:19" s="183" customFormat="1" x14ac:dyDescent="0.25">
      <c r="B28" s="216" t="s">
        <v>793</v>
      </c>
      <c r="C28" s="216" t="s">
        <v>794</v>
      </c>
      <c r="D28" s="216" t="s">
        <v>795</v>
      </c>
      <c r="E28" s="216" t="s">
        <v>796</v>
      </c>
      <c r="F28" s="216" t="s">
        <v>793</v>
      </c>
      <c r="G28" s="216" t="s">
        <v>308</v>
      </c>
      <c r="H28" s="216" t="s">
        <v>813</v>
      </c>
      <c r="I28" s="216" t="s">
        <v>776</v>
      </c>
      <c r="J28" s="216" t="s">
        <v>832</v>
      </c>
      <c r="K28" s="216" t="s">
        <v>784</v>
      </c>
      <c r="L28" s="216" t="s">
        <v>833</v>
      </c>
      <c r="M28" s="216" t="s">
        <v>785</v>
      </c>
      <c r="N28" s="216" t="s">
        <v>834</v>
      </c>
      <c r="O28" s="216" t="s">
        <v>313</v>
      </c>
      <c r="P28" s="216" t="s">
        <v>835</v>
      </c>
      <c r="Q28" s="216" t="s">
        <v>362</v>
      </c>
      <c r="R28" s="216" t="s">
        <v>313</v>
      </c>
      <c r="S28" s="216">
        <v>316.8</v>
      </c>
    </row>
    <row r="29" spans="2:19" s="183" customFormat="1" x14ac:dyDescent="0.25">
      <c r="B29" s="216" t="s">
        <v>793</v>
      </c>
      <c r="C29" s="216" t="s">
        <v>794</v>
      </c>
      <c r="D29" s="216" t="s">
        <v>795</v>
      </c>
      <c r="E29" s="216" t="s">
        <v>796</v>
      </c>
      <c r="F29" s="216" t="s">
        <v>793</v>
      </c>
      <c r="G29" s="216" t="s">
        <v>308</v>
      </c>
      <c r="H29" s="216" t="s">
        <v>813</v>
      </c>
      <c r="I29" s="216" t="s">
        <v>328</v>
      </c>
      <c r="J29" s="216" t="s">
        <v>836</v>
      </c>
      <c r="K29" s="216" t="s">
        <v>784</v>
      </c>
      <c r="L29" s="216" t="s">
        <v>833</v>
      </c>
      <c r="M29" s="216" t="s">
        <v>783</v>
      </c>
      <c r="N29" s="216" t="s">
        <v>834</v>
      </c>
      <c r="O29" s="216" t="s">
        <v>313</v>
      </c>
      <c r="P29" s="216" t="s">
        <v>837</v>
      </c>
      <c r="Q29" s="216" t="s">
        <v>362</v>
      </c>
      <c r="R29" s="216" t="s">
        <v>313</v>
      </c>
      <c r="S29" s="216">
        <v>558.85</v>
      </c>
    </row>
    <row r="30" spans="2:19" s="183" customFormat="1" x14ac:dyDescent="0.25">
      <c r="B30" s="216" t="s">
        <v>793</v>
      </c>
      <c r="C30" s="216" t="s">
        <v>794</v>
      </c>
      <c r="D30" s="216" t="s">
        <v>795</v>
      </c>
      <c r="E30" s="216" t="s">
        <v>796</v>
      </c>
      <c r="F30" s="216" t="s">
        <v>793</v>
      </c>
      <c r="G30" s="216" t="s">
        <v>308</v>
      </c>
      <c r="H30" s="216" t="s">
        <v>813</v>
      </c>
      <c r="I30" s="216" t="s">
        <v>775</v>
      </c>
      <c r="J30" s="216" t="s">
        <v>838</v>
      </c>
      <c r="K30" s="216" t="s">
        <v>784</v>
      </c>
      <c r="L30" s="216" t="s">
        <v>833</v>
      </c>
      <c r="M30" s="216" t="s">
        <v>792</v>
      </c>
      <c r="N30" s="216" t="s">
        <v>834</v>
      </c>
      <c r="O30" s="216" t="s">
        <v>313</v>
      </c>
      <c r="P30" s="216" t="s">
        <v>839</v>
      </c>
      <c r="Q30" s="216" t="s">
        <v>362</v>
      </c>
      <c r="R30" s="216" t="s">
        <v>313</v>
      </c>
      <c r="S30" s="216">
        <v>430.9</v>
      </c>
    </row>
    <row r="31" spans="2:19" s="183" customFormat="1" x14ac:dyDescent="0.25">
      <c r="B31" s="216" t="s">
        <v>793</v>
      </c>
      <c r="C31" s="216" t="s">
        <v>794</v>
      </c>
      <c r="D31" s="216" t="s">
        <v>795</v>
      </c>
      <c r="E31" s="216" t="s">
        <v>796</v>
      </c>
      <c r="F31" s="216" t="s">
        <v>793</v>
      </c>
      <c r="G31" s="216" t="s">
        <v>308</v>
      </c>
      <c r="H31" s="216" t="s">
        <v>813</v>
      </c>
      <c r="I31" s="216" t="s">
        <v>343</v>
      </c>
      <c r="J31" s="216" t="s">
        <v>840</v>
      </c>
      <c r="K31" s="216" t="s">
        <v>784</v>
      </c>
      <c r="L31" s="216" t="s">
        <v>833</v>
      </c>
      <c r="M31" s="216" t="s">
        <v>784</v>
      </c>
      <c r="N31" s="216" t="s">
        <v>834</v>
      </c>
      <c r="O31" s="216" t="s">
        <v>313</v>
      </c>
      <c r="P31" s="216" t="s">
        <v>841</v>
      </c>
      <c r="Q31" s="216" t="s">
        <v>362</v>
      </c>
      <c r="R31" s="216" t="s">
        <v>313</v>
      </c>
      <c r="S31" s="216">
        <v>484.35</v>
      </c>
    </row>
    <row r="32" spans="2:19" s="183" customFormat="1" x14ac:dyDescent="0.25">
      <c r="B32" s="216" t="s">
        <v>793</v>
      </c>
      <c r="C32" s="216" t="s">
        <v>794</v>
      </c>
      <c r="D32" s="216" t="s">
        <v>795</v>
      </c>
      <c r="E32" s="216" t="s">
        <v>796</v>
      </c>
      <c r="F32" s="216" t="s">
        <v>793</v>
      </c>
      <c r="G32" s="216" t="s">
        <v>308</v>
      </c>
      <c r="H32" s="216" t="s">
        <v>793</v>
      </c>
      <c r="I32" s="216" t="s">
        <v>777</v>
      </c>
      <c r="J32" s="216" t="s">
        <v>842</v>
      </c>
      <c r="K32" s="216" t="s">
        <v>784</v>
      </c>
      <c r="L32" s="216" t="s">
        <v>804</v>
      </c>
      <c r="M32" s="216" t="s">
        <v>783</v>
      </c>
      <c r="N32" s="216" t="s">
        <v>798</v>
      </c>
      <c r="O32" s="216" t="s">
        <v>843</v>
      </c>
      <c r="P32" s="216" t="s">
        <v>362</v>
      </c>
      <c r="Q32" s="216" t="s">
        <v>363</v>
      </c>
      <c r="R32" s="216" t="s">
        <v>313</v>
      </c>
      <c r="S32" s="216">
        <v>6788.36</v>
      </c>
    </row>
    <row r="33" spans="2:19" s="183" customFormat="1" x14ac:dyDescent="0.25">
      <c r="B33" s="216" t="s">
        <v>793</v>
      </c>
      <c r="C33" s="216" t="s">
        <v>794</v>
      </c>
      <c r="D33" s="216" t="s">
        <v>795</v>
      </c>
      <c r="E33" s="216" t="s">
        <v>796</v>
      </c>
      <c r="F33" s="216" t="s">
        <v>793</v>
      </c>
      <c r="G33" s="216" t="s">
        <v>308</v>
      </c>
      <c r="H33" s="216" t="s">
        <v>793</v>
      </c>
      <c r="I33" s="216" t="s">
        <v>777</v>
      </c>
      <c r="J33" s="216" t="s">
        <v>842</v>
      </c>
      <c r="K33" s="216" t="s">
        <v>784</v>
      </c>
      <c r="L33" s="216" t="s">
        <v>804</v>
      </c>
      <c r="M33" s="216" t="s">
        <v>784</v>
      </c>
      <c r="N33" s="216" t="s">
        <v>798</v>
      </c>
      <c r="O33" s="216" t="s">
        <v>805</v>
      </c>
      <c r="P33" s="216" t="s">
        <v>362</v>
      </c>
      <c r="Q33" s="216" t="s">
        <v>363</v>
      </c>
      <c r="R33" s="216" t="s">
        <v>313</v>
      </c>
      <c r="S33" s="216">
        <v>7155.68</v>
      </c>
    </row>
    <row r="34" spans="2:19" s="183" customFormat="1" x14ac:dyDescent="0.25">
      <c r="B34" s="216" t="s">
        <v>793</v>
      </c>
      <c r="C34" s="216" t="s">
        <v>794</v>
      </c>
      <c r="D34" s="216" t="s">
        <v>795</v>
      </c>
      <c r="E34" s="216" t="s">
        <v>796</v>
      </c>
      <c r="F34" s="216" t="s">
        <v>793</v>
      </c>
      <c r="G34" s="216" t="s">
        <v>308</v>
      </c>
      <c r="H34" s="216" t="s">
        <v>793</v>
      </c>
      <c r="I34" s="216" t="s">
        <v>777</v>
      </c>
      <c r="J34" s="216" t="s">
        <v>842</v>
      </c>
      <c r="K34" s="216" t="s">
        <v>784</v>
      </c>
      <c r="L34" s="216" t="s">
        <v>804</v>
      </c>
      <c r="M34" s="216" t="s">
        <v>792</v>
      </c>
      <c r="N34" s="216" t="s">
        <v>798</v>
      </c>
      <c r="O34" s="216" t="s">
        <v>806</v>
      </c>
      <c r="P34" s="216" t="s">
        <v>362</v>
      </c>
      <c r="Q34" s="216" t="s">
        <v>813</v>
      </c>
      <c r="R34" s="216" t="s">
        <v>313</v>
      </c>
      <c r="S34" s="216">
        <v>22747.08</v>
      </c>
    </row>
    <row r="35" spans="2:19" s="183" customFormat="1" x14ac:dyDescent="0.25">
      <c r="B35" s="216" t="s">
        <v>793</v>
      </c>
      <c r="C35" s="216" t="s">
        <v>794</v>
      </c>
      <c r="D35" s="216" t="s">
        <v>795</v>
      </c>
      <c r="E35" s="216" t="s">
        <v>796</v>
      </c>
      <c r="F35" s="216" t="s">
        <v>793</v>
      </c>
      <c r="G35" s="216" t="s">
        <v>308</v>
      </c>
      <c r="H35" s="216" t="s">
        <v>363</v>
      </c>
      <c r="I35" s="216" t="s">
        <v>766</v>
      </c>
      <c r="J35" s="216" t="s">
        <v>844</v>
      </c>
      <c r="K35" s="216" t="s">
        <v>784</v>
      </c>
      <c r="L35" s="216" t="s">
        <v>845</v>
      </c>
      <c r="M35" s="216" t="s">
        <v>792</v>
      </c>
      <c r="N35" s="216" t="s">
        <v>798</v>
      </c>
      <c r="O35" s="216" t="s">
        <v>846</v>
      </c>
      <c r="P35" s="216" t="s">
        <v>362</v>
      </c>
      <c r="Q35" s="216" t="s">
        <v>825</v>
      </c>
      <c r="R35" s="216" t="s">
        <v>313</v>
      </c>
      <c r="S35" s="216">
        <v>90891.02</v>
      </c>
    </row>
    <row r="36" spans="2:19" s="183" customFormat="1" x14ac:dyDescent="0.25">
      <c r="B36" s="216" t="s">
        <v>793</v>
      </c>
      <c r="C36" s="216" t="s">
        <v>794</v>
      </c>
      <c r="D36" s="216" t="s">
        <v>795</v>
      </c>
      <c r="E36" s="216" t="s">
        <v>796</v>
      </c>
      <c r="F36" s="216" t="s">
        <v>793</v>
      </c>
      <c r="G36" s="216" t="s">
        <v>308</v>
      </c>
      <c r="H36" s="216" t="s">
        <v>363</v>
      </c>
      <c r="I36" s="216" t="s">
        <v>767</v>
      </c>
      <c r="J36" s="216" t="s">
        <v>847</v>
      </c>
      <c r="K36" s="216" t="s">
        <v>784</v>
      </c>
      <c r="L36" s="216" t="s">
        <v>848</v>
      </c>
      <c r="M36" s="216" t="s">
        <v>792</v>
      </c>
      <c r="N36" s="216" t="s">
        <v>798</v>
      </c>
      <c r="O36" s="216" t="s">
        <v>849</v>
      </c>
      <c r="P36" s="216" t="s">
        <v>362</v>
      </c>
      <c r="Q36" s="216" t="s">
        <v>363</v>
      </c>
      <c r="R36" s="216" t="s">
        <v>313</v>
      </c>
      <c r="S36" s="216">
        <v>9652.2000000000007</v>
      </c>
    </row>
    <row r="37" spans="2:19" x14ac:dyDescent="0.25">
      <c r="B37" s="10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24"/>
      <c r="N37" s="53" t="s">
        <v>171</v>
      </c>
      <c r="O37" s="162">
        <f>COUNTA(O13:O36)</f>
        <v>24</v>
      </c>
      <c r="P37" s="217"/>
      <c r="Q37" s="350" t="s">
        <v>172</v>
      </c>
      <c r="R37" s="350"/>
      <c r="S37" s="208">
        <f>SUM(S13:S36)</f>
        <v>789180.32000000007</v>
      </c>
    </row>
    <row r="38" spans="2:19" x14ac:dyDescent="0.25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4"/>
      <c r="N38" s="53" t="s">
        <v>280</v>
      </c>
      <c r="O38" s="207">
        <f>COUNTA(P28:P31)</f>
        <v>4</v>
      </c>
      <c r="P38" s="92"/>
      <c r="Q38" s="24"/>
      <c r="R38" s="25"/>
      <c r="S38" s="26"/>
    </row>
    <row r="39" spans="2:19" x14ac:dyDescent="0.25">
      <c r="B39" s="32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106"/>
      <c r="N39" s="106"/>
      <c r="O39" s="106"/>
      <c r="P39" s="106"/>
      <c r="Q39" s="106"/>
      <c r="R39" s="106"/>
      <c r="S39" s="107"/>
    </row>
    <row r="40" spans="2:19" x14ac:dyDescent="0.25">
      <c r="B40" s="28" t="s">
        <v>134</v>
      </c>
      <c r="C40" s="36"/>
      <c r="D40" s="36"/>
      <c r="E40" s="36"/>
      <c r="F40" s="95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</row>
    <row r="41" spans="2:19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</row>
    <row r="42" spans="2:19" x14ac:dyDescent="0.25">
      <c r="B42" s="7"/>
      <c r="C42" s="8"/>
      <c r="D42" s="8"/>
      <c r="E42" s="9"/>
    </row>
    <row r="43" spans="2:19" x14ac:dyDescent="0.25">
      <c r="B43" s="322" t="s">
        <v>1044</v>
      </c>
      <c r="C43" s="323"/>
      <c r="D43" s="323"/>
      <c r="E43" s="324"/>
    </row>
    <row r="44" spans="2:19" x14ac:dyDescent="0.25">
      <c r="B44" s="325" t="s">
        <v>37</v>
      </c>
      <c r="C44" s="326"/>
      <c r="D44" s="326"/>
      <c r="E44" s="327"/>
    </row>
    <row r="45" spans="2:19" x14ac:dyDescent="0.25">
      <c r="B45" s="156"/>
      <c r="C45" s="157"/>
      <c r="D45" s="157"/>
      <c r="E45" s="158"/>
    </row>
    <row r="46" spans="2:19" x14ac:dyDescent="0.25">
      <c r="B46" s="322" t="s">
        <v>1045</v>
      </c>
      <c r="C46" s="323"/>
      <c r="D46" s="323"/>
      <c r="E46" s="324"/>
    </row>
    <row r="47" spans="2:19" x14ac:dyDescent="0.25">
      <c r="B47" s="325" t="s">
        <v>38</v>
      </c>
      <c r="C47" s="326"/>
      <c r="D47" s="326"/>
      <c r="E47" s="327"/>
    </row>
    <row r="48" spans="2:19" x14ac:dyDescent="0.25">
      <c r="B48" s="156"/>
      <c r="C48" s="157"/>
      <c r="D48" s="157"/>
      <c r="E48" s="158"/>
    </row>
    <row r="49" spans="2:5" x14ac:dyDescent="0.25">
      <c r="B49" s="322"/>
      <c r="C49" s="323"/>
      <c r="D49" s="323"/>
      <c r="E49" s="324"/>
    </row>
    <row r="50" spans="2:5" x14ac:dyDescent="0.25">
      <c r="B50" s="325" t="s">
        <v>39</v>
      </c>
      <c r="C50" s="326"/>
      <c r="D50" s="326"/>
      <c r="E50" s="327"/>
    </row>
    <row r="51" spans="2:5" x14ac:dyDescent="0.25">
      <c r="B51" s="156"/>
      <c r="C51" s="157"/>
      <c r="D51" s="157"/>
      <c r="E51" s="158"/>
    </row>
    <row r="52" spans="2:5" x14ac:dyDescent="0.25">
      <c r="B52" s="328" t="s">
        <v>1046</v>
      </c>
      <c r="C52" s="343"/>
      <c r="D52" s="343"/>
      <c r="E52" s="344"/>
    </row>
    <row r="53" spans="2:5" x14ac:dyDescent="0.25">
      <c r="B53" s="325" t="s">
        <v>295</v>
      </c>
      <c r="C53" s="326"/>
      <c r="D53" s="326"/>
      <c r="E53" s="327"/>
    </row>
    <row r="54" spans="2:5" x14ac:dyDescent="0.25">
      <c r="B54" s="322"/>
      <c r="C54" s="323"/>
      <c r="D54" s="323"/>
      <c r="E54" s="324"/>
    </row>
  </sheetData>
  <sheetProtection insertRows="0" deleteRows="0" autoFilter="0"/>
  <mergeCells count="29">
    <mergeCell ref="B54:E54"/>
    <mergeCell ref="B43:E43"/>
    <mergeCell ref="B44:E44"/>
    <mergeCell ref="B46:E46"/>
    <mergeCell ref="B47:E47"/>
    <mergeCell ref="B49:E49"/>
    <mergeCell ref="B50:E50"/>
    <mergeCell ref="B52:E52"/>
    <mergeCell ref="B53:E53"/>
    <mergeCell ref="S11:S12"/>
    <mergeCell ref="B8:J8"/>
    <mergeCell ref="Q37:R37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5"/>
  <sheetViews>
    <sheetView showGridLines="0" view="pageBreakPreview" zoomScale="60" zoomScaleNormal="70" workbookViewId="0">
      <pane ySplit="12" topLeftCell="A21" activePane="bottomLeft" state="frozen"/>
      <selection pane="bottomLeft" activeCell="B50" sqref="B50:D5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8" t="s">
        <v>173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390" t="str">
        <f>'Caratula Resumen'!E16</f>
        <v xml:space="preserve"> ZACATECAS </v>
      </c>
      <c r="P7" s="390"/>
      <c r="Q7" s="390"/>
      <c r="R7" s="221"/>
    </row>
    <row r="8" spans="2:18" x14ac:dyDescent="0.25">
      <c r="B8" s="394" t="str">
        <f>'Caratula Resumen'!E17</f>
        <v>Fondo de Aportaciones para la Educación Tecnológica y de Adultos/Colegio Nacional de Educación Profesional Técnica (FAETA/CONALEP)</v>
      </c>
      <c r="C8" s="395"/>
      <c r="D8" s="395"/>
      <c r="E8" s="395"/>
      <c r="F8" s="395"/>
      <c r="G8" s="395"/>
      <c r="H8" s="395"/>
      <c r="I8" s="395"/>
      <c r="J8" s="395"/>
      <c r="K8" s="222"/>
      <c r="L8" s="222"/>
      <c r="M8" s="222"/>
      <c r="N8" s="222"/>
      <c r="O8" s="392" t="str">
        <f>'Caratula Resumen'!E18</f>
        <v>1er. Trimestre 2024</v>
      </c>
      <c r="P8" s="392"/>
      <c r="Q8" s="392"/>
      <c r="R8" s="228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393" t="s">
        <v>174</v>
      </c>
      <c r="C11" s="385" t="s">
        <v>175</v>
      </c>
      <c r="D11" s="385" t="s">
        <v>176</v>
      </c>
      <c r="E11" s="385" t="s">
        <v>177</v>
      </c>
      <c r="F11" s="385" t="s">
        <v>178</v>
      </c>
      <c r="G11" s="385" t="s">
        <v>179</v>
      </c>
      <c r="H11" s="385" t="s">
        <v>128</v>
      </c>
      <c r="I11" s="385" t="s">
        <v>129</v>
      </c>
      <c r="J11" s="386" t="s">
        <v>180</v>
      </c>
      <c r="K11" s="386"/>
      <c r="L11" s="386"/>
      <c r="M11" s="386"/>
      <c r="N11" s="386"/>
      <c r="O11" s="386" t="s">
        <v>181</v>
      </c>
      <c r="P11" s="386"/>
      <c r="Q11" s="386"/>
      <c r="R11" s="385" t="s">
        <v>182</v>
      </c>
    </row>
    <row r="12" spans="2:18" ht="82.5" customHeight="1" x14ac:dyDescent="0.25">
      <c r="B12" s="393"/>
      <c r="C12" s="385"/>
      <c r="D12" s="385"/>
      <c r="E12" s="385"/>
      <c r="F12" s="385"/>
      <c r="G12" s="385"/>
      <c r="H12" s="385"/>
      <c r="I12" s="385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85"/>
    </row>
    <row r="13" spans="2:18" s="183" customFormat="1" x14ac:dyDescent="0.25">
      <c r="B13" s="216" t="s">
        <v>363</v>
      </c>
      <c r="C13" s="216" t="s">
        <v>764</v>
      </c>
      <c r="D13" s="216" t="s">
        <v>797</v>
      </c>
      <c r="E13" s="216" t="s">
        <v>798</v>
      </c>
      <c r="F13" s="216" t="s">
        <v>793</v>
      </c>
      <c r="G13" s="216" t="s">
        <v>309</v>
      </c>
      <c r="H13" s="216" t="s">
        <v>311</v>
      </c>
      <c r="I13" s="216" t="s">
        <v>792</v>
      </c>
      <c r="J13" s="216" t="s">
        <v>850</v>
      </c>
      <c r="K13" s="216" t="s">
        <v>851</v>
      </c>
      <c r="L13" s="216" t="s">
        <v>362</v>
      </c>
      <c r="M13" s="216" t="s">
        <v>362</v>
      </c>
      <c r="N13" s="216" t="s">
        <v>362</v>
      </c>
      <c r="O13" s="216" t="s">
        <v>852</v>
      </c>
      <c r="P13" s="216" t="s">
        <v>853</v>
      </c>
      <c r="Q13" s="216" t="s">
        <v>852</v>
      </c>
      <c r="R13" s="216" t="s">
        <v>854</v>
      </c>
    </row>
    <row r="14" spans="2:18" s="183" customFormat="1" x14ac:dyDescent="0.25">
      <c r="B14" s="216" t="s">
        <v>363</v>
      </c>
      <c r="C14" s="216" t="s">
        <v>772</v>
      </c>
      <c r="D14" s="216" t="s">
        <v>801</v>
      </c>
      <c r="E14" s="216" t="s">
        <v>798</v>
      </c>
      <c r="F14" s="216" t="s">
        <v>793</v>
      </c>
      <c r="G14" s="216" t="s">
        <v>309</v>
      </c>
      <c r="H14" s="216" t="s">
        <v>358</v>
      </c>
      <c r="I14" s="216" t="s">
        <v>792</v>
      </c>
      <c r="J14" s="216" t="s">
        <v>850</v>
      </c>
      <c r="K14" s="216" t="s">
        <v>851</v>
      </c>
      <c r="L14" s="216" t="s">
        <v>362</v>
      </c>
      <c r="M14" s="216" t="s">
        <v>362</v>
      </c>
      <c r="N14" s="216" t="s">
        <v>362</v>
      </c>
      <c r="O14" s="216" t="s">
        <v>852</v>
      </c>
      <c r="P14" s="216" t="s">
        <v>853</v>
      </c>
      <c r="Q14" s="216" t="s">
        <v>852</v>
      </c>
      <c r="R14" s="216" t="s">
        <v>854</v>
      </c>
    </row>
    <row r="15" spans="2:18" s="183" customFormat="1" x14ac:dyDescent="0.25">
      <c r="B15" s="216" t="s">
        <v>363</v>
      </c>
      <c r="C15" s="216" t="s">
        <v>779</v>
      </c>
      <c r="D15" s="216" t="s">
        <v>803</v>
      </c>
      <c r="E15" s="216" t="s">
        <v>798</v>
      </c>
      <c r="F15" s="216" t="s">
        <v>793</v>
      </c>
      <c r="G15" s="216" t="s">
        <v>309</v>
      </c>
      <c r="H15" s="216" t="s">
        <v>804</v>
      </c>
      <c r="I15" s="216" t="s">
        <v>784</v>
      </c>
      <c r="J15" s="216" t="s">
        <v>850</v>
      </c>
      <c r="K15" s="216" t="s">
        <v>851</v>
      </c>
      <c r="L15" s="216" t="s">
        <v>362</v>
      </c>
      <c r="M15" s="216" t="s">
        <v>362</v>
      </c>
      <c r="N15" s="216" t="s">
        <v>362</v>
      </c>
      <c r="O15" s="216" t="s">
        <v>852</v>
      </c>
      <c r="P15" s="216" t="s">
        <v>853</v>
      </c>
      <c r="Q15" s="216" t="s">
        <v>852</v>
      </c>
      <c r="R15" s="216" t="s">
        <v>854</v>
      </c>
    </row>
    <row r="16" spans="2:18" s="183" customFormat="1" x14ac:dyDescent="0.25">
      <c r="B16" s="216" t="s">
        <v>363</v>
      </c>
      <c r="C16" s="216" t="s">
        <v>779</v>
      </c>
      <c r="D16" s="216" t="s">
        <v>803</v>
      </c>
      <c r="E16" s="216" t="s">
        <v>798</v>
      </c>
      <c r="F16" s="216" t="s">
        <v>793</v>
      </c>
      <c r="G16" s="216" t="s">
        <v>309</v>
      </c>
      <c r="H16" s="216" t="s">
        <v>804</v>
      </c>
      <c r="I16" s="216" t="s">
        <v>792</v>
      </c>
      <c r="J16" s="216" t="s">
        <v>850</v>
      </c>
      <c r="K16" s="216" t="s">
        <v>851</v>
      </c>
      <c r="L16" s="216" t="s">
        <v>362</v>
      </c>
      <c r="M16" s="216" t="s">
        <v>362</v>
      </c>
      <c r="N16" s="216" t="s">
        <v>362</v>
      </c>
      <c r="O16" s="216" t="s">
        <v>852</v>
      </c>
      <c r="P16" s="216" t="s">
        <v>853</v>
      </c>
      <c r="Q16" s="216" t="s">
        <v>852</v>
      </c>
      <c r="R16" s="216" t="s">
        <v>854</v>
      </c>
    </row>
    <row r="17" spans="2:18" s="183" customFormat="1" x14ac:dyDescent="0.25">
      <c r="B17" s="216" t="s">
        <v>363</v>
      </c>
      <c r="C17" s="216" t="s">
        <v>770</v>
      </c>
      <c r="D17" s="216" t="s">
        <v>807</v>
      </c>
      <c r="E17" s="216" t="s">
        <v>798</v>
      </c>
      <c r="F17" s="216" t="s">
        <v>793</v>
      </c>
      <c r="G17" s="216" t="s">
        <v>309</v>
      </c>
      <c r="H17" s="216" t="s">
        <v>808</v>
      </c>
      <c r="I17" s="216" t="s">
        <v>792</v>
      </c>
      <c r="J17" s="216" t="s">
        <v>850</v>
      </c>
      <c r="K17" s="216" t="s">
        <v>851</v>
      </c>
      <c r="L17" s="216" t="s">
        <v>362</v>
      </c>
      <c r="M17" s="216" t="s">
        <v>362</v>
      </c>
      <c r="N17" s="216" t="s">
        <v>362</v>
      </c>
      <c r="O17" s="216" t="s">
        <v>852</v>
      </c>
      <c r="P17" s="216" t="s">
        <v>853</v>
      </c>
      <c r="Q17" s="216" t="s">
        <v>852</v>
      </c>
      <c r="R17" s="216" t="s">
        <v>854</v>
      </c>
    </row>
    <row r="18" spans="2:18" s="183" customFormat="1" x14ac:dyDescent="0.25">
      <c r="B18" s="216" t="s">
        <v>363</v>
      </c>
      <c r="C18" s="216" t="s">
        <v>765</v>
      </c>
      <c r="D18" s="216" t="s">
        <v>810</v>
      </c>
      <c r="E18" s="216" t="s">
        <v>798</v>
      </c>
      <c r="F18" s="216" t="s">
        <v>363</v>
      </c>
      <c r="G18" s="216" t="s">
        <v>309</v>
      </c>
      <c r="H18" s="216" t="s">
        <v>811</v>
      </c>
      <c r="I18" s="216" t="s">
        <v>792</v>
      </c>
      <c r="J18" s="216" t="s">
        <v>850</v>
      </c>
      <c r="K18" s="216" t="s">
        <v>851</v>
      </c>
      <c r="L18" s="216" t="s">
        <v>362</v>
      </c>
      <c r="M18" s="216" t="s">
        <v>362</v>
      </c>
      <c r="N18" s="216" t="s">
        <v>362</v>
      </c>
      <c r="O18" s="216" t="s">
        <v>852</v>
      </c>
      <c r="P18" s="216" t="s">
        <v>853</v>
      </c>
      <c r="Q18" s="216" t="s">
        <v>852</v>
      </c>
      <c r="R18" s="216" t="s">
        <v>854</v>
      </c>
    </row>
    <row r="19" spans="2:18" s="183" customFormat="1" x14ac:dyDescent="0.25">
      <c r="B19" s="216" t="s">
        <v>363</v>
      </c>
      <c r="C19" s="216" t="s">
        <v>771</v>
      </c>
      <c r="D19" s="216" t="s">
        <v>814</v>
      </c>
      <c r="E19" s="216" t="s">
        <v>798</v>
      </c>
      <c r="F19" s="216" t="s">
        <v>363</v>
      </c>
      <c r="G19" s="216" t="s">
        <v>309</v>
      </c>
      <c r="H19" s="216" t="s">
        <v>358</v>
      </c>
      <c r="I19" s="216" t="s">
        <v>792</v>
      </c>
      <c r="J19" s="216" t="s">
        <v>850</v>
      </c>
      <c r="K19" s="216" t="s">
        <v>851</v>
      </c>
      <c r="L19" s="216" t="s">
        <v>362</v>
      </c>
      <c r="M19" s="216" t="s">
        <v>362</v>
      </c>
      <c r="N19" s="216" t="s">
        <v>362</v>
      </c>
      <c r="O19" s="216" t="s">
        <v>852</v>
      </c>
      <c r="P19" s="216" t="s">
        <v>853</v>
      </c>
      <c r="Q19" s="216" t="s">
        <v>852</v>
      </c>
      <c r="R19" s="216" t="s">
        <v>854</v>
      </c>
    </row>
    <row r="20" spans="2:18" s="183" customFormat="1" x14ac:dyDescent="0.25">
      <c r="B20" s="216" t="s">
        <v>363</v>
      </c>
      <c r="C20" s="216" t="s">
        <v>774</v>
      </c>
      <c r="D20" s="216" t="s">
        <v>815</v>
      </c>
      <c r="E20" s="216" t="s">
        <v>798</v>
      </c>
      <c r="F20" s="216" t="s">
        <v>363</v>
      </c>
      <c r="G20" s="216" t="s">
        <v>309</v>
      </c>
      <c r="H20" s="216" t="s">
        <v>808</v>
      </c>
      <c r="I20" s="216" t="s">
        <v>792</v>
      </c>
      <c r="J20" s="216" t="s">
        <v>850</v>
      </c>
      <c r="K20" s="216" t="s">
        <v>851</v>
      </c>
      <c r="L20" s="216" t="s">
        <v>362</v>
      </c>
      <c r="M20" s="216" t="s">
        <v>362</v>
      </c>
      <c r="N20" s="216" t="s">
        <v>362</v>
      </c>
      <c r="O20" s="216" t="s">
        <v>852</v>
      </c>
      <c r="P20" s="216" t="s">
        <v>853</v>
      </c>
      <c r="Q20" s="216" t="s">
        <v>852</v>
      </c>
      <c r="R20" s="216" t="s">
        <v>854</v>
      </c>
    </row>
    <row r="21" spans="2:18" s="183" customFormat="1" x14ac:dyDescent="0.25">
      <c r="B21" s="216" t="s">
        <v>363</v>
      </c>
      <c r="C21" s="216" t="s">
        <v>768</v>
      </c>
      <c r="D21" s="216" t="s">
        <v>816</v>
      </c>
      <c r="E21" s="216" t="s">
        <v>798</v>
      </c>
      <c r="F21" s="216" t="s">
        <v>793</v>
      </c>
      <c r="G21" s="216" t="s">
        <v>309</v>
      </c>
      <c r="H21" s="216" t="s">
        <v>817</v>
      </c>
      <c r="I21" s="216" t="s">
        <v>784</v>
      </c>
      <c r="J21" s="216" t="s">
        <v>850</v>
      </c>
      <c r="K21" s="216" t="s">
        <v>851</v>
      </c>
      <c r="L21" s="216" t="s">
        <v>362</v>
      </c>
      <c r="M21" s="216" t="s">
        <v>362</v>
      </c>
      <c r="N21" s="216" t="s">
        <v>362</v>
      </c>
      <c r="O21" s="216" t="s">
        <v>852</v>
      </c>
      <c r="P21" s="216" t="s">
        <v>853</v>
      </c>
      <c r="Q21" s="216" t="s">
        <v>852</v>
      </c>
      <c r="R21" s="216" t="s">
        <v>854</v>
      </c>
    </row>
    <row r="22" spans="2:18" s="183" customFormat="1" x14ac:dyDescent="0.25">
      <c r="B22" s="216" t="s">
        <v>363</v>
      </c>
      <c r="C22" s="216" t="s">
        <v>768</v>
      </c>
      <c r="D22" s="216" t="s">
        <v>816</v>
      </c>
      <c r="E22" s="216" t="s">
        <v>798</v>
      </c>
      <c r="F22" s="216" t="s">
        <v>793</v>
      </c>
      <c r="G22" s="216" t="s">
        <v>309</v>
      </c>
      <c r="H22" s="216" t="s">
        <v>817</v>
      </c>
      <c r="I22" s="216" t="s">
        <v>792</v>
      </c>
      <c r="J22" s="216" t="s">
        <v>850</v>
      </c>
      <c r="K22" s="216" t="s">
        <v>851</v>
      </c>
      <c r="L22" s="216" t="s">
        <v>362</v>
      </c>
      <c r="M22" s="216" t="s">
        <v>362</v>
      </c>
      <c r="N22" s="216" t="s">
        <v>362</v>
      </c>
      <c r="O22" s="216" t="s">
        <v>852</v>
      </c>
      <c r="P22" s="216" t="s">
        <v>853</v>
      </c>
      <c r="Q22" s="216" t="s">
        <v>852</v>
      </c>
      <c r="R22" s="216" t="s">
        <v>854</v>
      </c>
    </row>
    <row r="23" spans="2:18" s="183" customFormat="1" x14ac:dyDescent="0.25">
      <c r="B23" s="216" t="s">
        <v>363</v>
      </c>
      <c r="C23" s="216" t="s">
        <v>769</v>
      </c>
      <c r="D23" s="216" t="s">
        <v>821</v>
      </c>
      <c r="E23" s="216" t="s">
        <v>798</v>
      </c>
      <c r="F23" s="216" t="s">
        <v>793</v>
      </c>
      <c r="G23" s="216" t="s">
        <v>309</v>
      </c>
      <c r="H23" s="216" t="s">
        <v>822</v>
      </c>
      <c r="I23" s="216" t="s">
        <v>783</v>
      </c>
      <c r="J23" s="216" t="s">
        <v>850</v>
      </c>
      <c r="K23" s="216" t="s">
        <v>851</v>
      </c>
      <c r="L23" s="216" t="s">
        <v>362</v>
      </c>
      <c r="M23" s="216" t="s">
        <v>362</v>
      </c>
      <c r="N23" s="216" t="s">
        <v>362</v>
      </c>
      <c r="O23" s="216" t="s">
        <v>852</v>
      </c>
      <c r="P23" s="216" t="s">
        <v>853</v>
      </c>
      <c r="Q23" s="216" t="s">
        <v>852</v>
      </c>
      <c r="R23" s="216" t="s">
        <v>854</v>
      </c>
    </row>
    <row r="24" spans="2:18" s="183" customFormat="1" x14ac:dyDescent="0.25">
      <c r="B24" s="216" t="s">
        <v>363</v>
      </c>
      <c r="C24" s="216" t="s">
        <v>769</v>
      </c>
      <c r="D24" s="216" t="s">
        <v>821</v>
      </c>
      <c r="E24" s="216" t="s">
        <v>798</v>
      </c>
      <c r="F24" s="216" t="s">
        <v>793</v>
      </c>
      <c r="G24" s="216" t="s">
        <v>309</v>
      </c>
      <c r="H24" s="216" t="s">
        <v>822</v>
      </c>
      <c r="I24" s="216" t="s">
        <v>792</v>
      </c>
      <c r="J24" s="216" t="s">
        <v>850</v>
      </c>
      <c r="K24" s="216" t="s">
        <v>851</v>
      </c>
      <c r="L24" s="216" t="s">
        <v>362</v>
      </c>
      <c r="M24" s="216" t="s">
        <v>362</v>
      </c>
      <c r="N24" s="216" t="s">
        <v>362</v>
      </c>
      <c r="O24" s="216" t="s">
        <v>852</v>
      </c>
      <c r="P24" s="216" t="s">
        <v>853</v>
      </c>
      <c r="Q24" s="216" t="s">
        <v>852</v>
      </c>
      <c r="R24" s="216" t="s">
        <v>854</v>
      </c>
    </row>
    <row r="25" spans="2:18" s="183" customFormat="1" x14ac:dyDescent="0.25">
      <c r="B25" s="216" t="s">
        <v>363</v>
      </c>
      <c r="C25" s="216" t="s">
        <v>312</v>
      </c>
      <c r="D25" s="216" t="s">
        <v>826</v>
      </c>
      <c r="E25" s="216" t="s">
        <v>798</v>
      </c>
      <c r="F25" s="216" t="s">
        <v>363</v>
      </c>
      <c r="G25" s="216" t="s">
        <v>309</v>
      </c>
      <c r="H25" s="216" t="s">
        <v>811</v>
      </c>
      <c r="I25" s="216" t="s">
        <v>792</v>
      </c>
      <c r="J25" s="216" t="s">
        <v>850</v>
      </c>
      <c r="K25" s="216" t="s">
        <v>851</v>
      </c>
      <c r="L25" s="216" t="s">
        <v>362</v>
      </c>
      <c r="M25" s="216" t="s">
        <v>362</v>
      </c>
      <c r="N25" s="216" t="s">
        <v>362</v>
      </c>
      <c r="O25" s="216" t="s">
        <v>852</v>
      </c>
      <c r="P25" s="216" t="s">
        <v>853</v>
      </c>
      <c r="Q25" s="216" t="s">
        <v>852</v>
      </c>
      <c r="R25" s="216" t="s">
        <v>854</v>
      </c>
    </row>
    <row r="26" spans="2:18" s="183" customFormat="1" x14ac:dyDescent="0.25">
      <c r="B26" s="216" t="s">
        <v>363</v>
      </c>
      <c r="C26" s="216" t="s">
        <v>773</v>
      </c>
      <c r="D26" s="216" t="s">
        <v>827</v>
      </c>
      <c r="E26" s="216" t="s">
        <v>798</v>
      </c>
      <c r="F26" s="216" t="s">
        <v>793</v>
      </c>
      <c r="G26" s="216" t="s">
        <v>309</v>
      </c>
      <c r="H26" s="216" t="s">
        <v>794</v>
      </c>
      <c r="I26" s="216" t="s">
        <v>792</v>
      </c>
      <c r="J26" s="216" t="s">
        <v>850</v>
      </c>
      <c r="K26" s="216" t="s">
        <v>851</v>
      </c>
      <c r="L26" s="216" t="s">
        <v>362</v>
      </c>
      <c r="M26" s="216" t="s">
        <v>362</v>
      </c>
      <c r="N26" s="216" t="s">
        <v>362</v>
      </c>
      <c r="O26" s="216" t="s">
        <v>852</v>
      </c>
      <c r="P26" s="216" t="s">
        <v>853</v>
      </c>
      <c r="Q26" s="216" t="s">
        <v>852</v>
      </c>
      <c r="R26" s="216" t="s">
        <v>854</v>
      </c>
    </row>
    <row r="27" spans="2:18" s="183" customFormat="1" x14ac:dyDescent="0.25">
      <c r="B27" s="216" t="s">
        <v>363</v>
      </c>
      <c r="C27" s="216" t="s">
        <v>778</v>
      </c>
      <c r="D27" s="216" t="s">
        <v>829</v>
      </c>
      <c r="E27" s="216" t="s">
        <v>798</v>
      </c>
      <c r="F27" s="216" t="s">
        <v>800</v>
      </c>
      <c r="G27" s="216" t="s">
        <v>309</v>
      </c>
      <c r="H27" s="216" t="s">
        <v>830</v>
      </c>
      <c r="I27" s="216" t="s">
        <v>792</v>
      </c>
      <c r="J27" s="216" t="s">
        <v>850</v>
      </c>
      <c r="K27" s="216" t="s">
        <v>851</v>
      </c>
      <c r="L27" s="216" t="s">
        <v>362</v>
      </c>
      <c r="M27" s="216" t="s">
        <v>362</v>
      </c>
      <c r="N27" s="216" t="s">
        <v>362</v>
      </c>
      <c r="O27" s="216" t="s">
        <v>852</v>
      </c>
      <c r="P27" s="216" t="s">
        <v>853</v>
      </c>
      <c r="Q27" s="216" t="s">
        <v>852</v>
      </c>
      <c r="R27" s="216" t="s">
        <v>854</v>
      </c>
    </row>
    <row r="28" spans="2:18" s="183" customFormat="1" x14ac:dyDescent="0.25">
      <c r="B28" s="216" t="s">
        <v>800</v>
      </c>
      <c r="C28" s="216" t="s">
        <v>776</v>
      </c>
      <c r="D28" s="216" t="s">
        <v>832</v>
      </c>
      <c r="E28" s="216" t="s">
        <v>834</v>
      </c>
      <c r="F28" s="216" t="s">
        <v>813</v>
      </c>
      <c r="G28" s="216" t="s">
        <v>309</v>
      </c>
      <c r="H28" s="216" t="s">
        <v>833</v>
      </c>
      <c r="I28" s="216" t="s">
        <v>785</v>
      </c>
      <c r="J28" s="216" t="s">
        <v>850</v>
      </c>
      <c r="K28" s="216" t="s">
        <v>851</v>
      </c>
      <c r="L28" s="216" t="s">
        <v>362</v>
      </c>
      <c r="M28" s="216" t="s">
        <v>362</v>
      </c>
      <c r="N28" s="216" t="s">
        <v>362</v>
      </c>
      <c r="O28" s="216" t="s">
        <v>855</v>
      </c>
      <c r="P28" s="216" t="s">
        <v>855</v>
      </c>
      <c r="Q28" s="216" t="s">
        <v>855</v>
      </c>
      <c r="R28" s="216" t="s">
        <v>854</v>
      </c>
    </row>
    <row r="29" spans="2:18" s="183" customFormat="1" x14ac:dyDescent="0.25">
      <c r="B29" s="216" t="s">
        <v>800</v>
      </c>
      <c r="C29" s="216" t="s">
        <v>328</v>
      </c>
      <c r="D29" s="216" t="s">
        <v>836</v>
      </c>
      <c r="E29" s="216" t="s">
        <v>834</v>
      </c>
      <c r="F29" s="216" t="s">
        <v>813</v>
      </c>
      <c r="G29" s="216" t="s">
        <v>309</v>
      </c>
      <c r="H29" s="216" t="s">
        <v>833</v>
      </c>
      <c r="I29" s="216" t="s">
        <v>783</v>
      </c>
      <c r="J29" s="216" t="s">
        <v>850</v>
      </c>
      <c r="K29" s="216" t="s">
        <v>851</v>
      </c>
      <c r="L29" s="216" t="s">
        <v>362</v>
      </c>
      <c r="M29" s="216" t="s">
        <v>362</v>
      </c>
      <c r="N29" s="216" t="s">
        <v>362</v>
      </c>
      <c r="O29" s="216" t="s">
        <v>855</v>
      </c>
      <c r="P29" s="216" t="s">
        <v>855</v>
      </c>
      <c r="Q29" s="216" t="s">
        <v>855</v>
      </c>
      <c r="R29" s="216" t="s">
        <v>854</v>
      </c>
    </row>
    <row r="30" spans="2:18" s="183" customFormat="1" x14ac:dyDescent="0.25">
      <c r="B30" s="216" t="s">
        <v>800</v>
      </c>
      <c r="C30" s="216" t="s">
        <v>775</v>
      </c>
      <c r="D30" s="216" t="s">
        <v>838</v>
      </c>
      <c r="E30" s="216" t="s">
        <v>834</v>
      </c>
      <c r="F30" s="216" t="s">
        <v>813</v>
      </c>
      <c r="G30" s="216" t="s">
        <v>309</v>
      </c>
      <c r="H30" s="216" t="s">
        <v>833</v>
      </c>
      <c r="I30" s="216" t="s">
        <v>792</v>
      </c>
      <c r="J30" s="216" t="s">
        <v>850</v>
      </c>
      <c r="K30" s="216" t="s">
        <v>851</v>
      </c>
      <c r="L30" s="216" t="s">
        <v>362</v>
      </c>
      <c r="M30" s="216" t="s">
        <v>362</v>
      </c>
      <c r="N30" s="216" t="s">
        <v>362</v>
      </c>
      <c r="O30" s="216" t="s">
        <v>855</v>
      </c>
      <c r="P30" s="216" t="s">
        <v>855</v>
      </c>
      <c r="Q30" s="216" t="s">
        <v>855</v>
      </c>
      <c r="R30" s="216" t="s">
        <v>854</v>
      </c>
    </row>
    <row r="31" spans="2:18" s="183" customFormat="1" x14ac:dyDescent="0.25">
      <c r="B31" s="216" t="s">
        <v>800</v>
      </c>
      <c r="C31" s="216" t="s">
        <v>343</v>
      </c>
      <c r="D31" s="216" t="s">
        <v>840</v>
      </c>
      <c r="E31" s="216" t="s">
        <v>834</v>
      </c>
      <c r="F31" s="216" t="s">
        <v>813</v>
      </c>
      <c r="G31" s="216" t="s">
        <v>309</v>
      </c>
      <c r="H31" s="216" t="s">
        <v>833</v>
      </c>
      <c r="I31" s="216" t="s">
        <v>784</v>
      </c>
      <c r="J31" s="216" t="s">
        <v>850</v>
      </c>
      <c r="K31" s="216" t="s">
        <v>851</v>
      </c>
      <c r="L31" s="216" t="s">
        <v>362</v>
      </c>
      <c r="M31" s="216" t="s">
        <v>362</v>
      </c>
      <c r="N31" s="216" t="s">
        <v>362</v>
      </c>
      <c r="O31" s="216" t="s">
        <v>855</v>
      </c>
      <c r="P31" s="216" t="s">
        <v>855</v>
      </c>
      <c r="Q31" s="216" t="s">
        <v>855</v>
      </c>
      <c r="R31" s="216" t="s">
        <v>854</v>
      </c>
    </row>
    <row r="32" spans="2:18" s="183" customFormat="1" x14ac:dyDescent="0.25">
      <c r="B32" s="216" t="s">
        <v>363</v>
      </c>
      <c r="C32" s="216" t="s">
        <v>777</v>
      </c>
      <c r="D32" s="216" t="s">
        <v>842</v>
      </c>
      <c r="E32" s="216" t="s">
        <v>798</v>
      </c>
      <c r="F32" s="216" t="s">
        <v>793</v>
      </c>
      <c r="G32" s="216" t="s">
        <v>309</v>
      </c>
      <c r="H32" s="216" t="s">
        <v>804</v>
      </c>
      <c r="I32" s="216" t="s">
        <v>783</v>
      </c>
      <c r="J32" s="216" t="s">
        <v>850</v>
      </c>
      <c r="K32" s="216" t="s">
        <v>851</v>
      </c>
      <c r="L32" s="216" t="s">
        <v>362</v>
      </c>
      <c r="M32" s="216" t="s">
        <v>362</v>
      </c>
      <c r="N32" s="216" t="s">
        <v>362</v>
      </c>
      <c r="O32" s="216" t="s">
        <v>852</v>
      </c>
      <c r="P32" s="216" t="s">
        <v>853</v>
      </c>
      <c r="Q32" s="216" t="s">
        <v>852</v>
      </c>
      <c r="R32" s="216" t="s">
        <v>854</v>
      </c>
    </row>
    <row r="33" spans="2:18" s="183" customFormat="1" x14ac:dyDescent="0.25">
      <c r="B33" s="216" t="s">
        <v>363</v>
      </c>
      <c r="C33" s="216" t="s">
        <v>777</v>
      </c>
      <c r="D33" s="216" t="s">
        <v>842</v>
      </c>
      <c r="E33" s="216" t="s">
        <v>798</v>
      </c>
      <c r="F33" s="216" t="s">
        <v>793</v>
      </c>
      <c r="G33" s="216" t="s">
        <v>309</v>
      </c>
      <c r="H33" s="216" t="s">
        <v>804</v>
      </c>
      <c r="I33" s="216" t="s">
        <v>784</v>
      </c>
      <c r="J33" s="216" t="s">
        <v>850</v>
      </c>
      <c r="K33" s="216" t="s">
        <v>851</v>
      </c>
      <c r="L33" s="216" t="s">
        <v>362</v>
      </c>
      <c r="M33" s="216" t="s">
        <v>362</v>
      </c>
      <c r="N33" s="216" t="s">
        <v>362</v>
      </c>
      <c r="O33" s="216" t="s">
        <v>852</v>
      </c>
      <c r="P33" s="216" t="s">
        <v>853</v>
      </c>
      <c r="Q33" s="216" t="s">
        <v>852</v>
      </c>
      <c r="R33" s="216" t="s">
        <v>854</v>
      </c>
    </row>
    <row r="34" spans="2:18" s="183" customFormat="1" x14ac:dyDescent="0.25">
      <c r="B34" s="216" t="s">
        <v>363</v>
      </c>
      <c r="C34" s="216" t="s">
        <v>777</v>
      </c>
      <c r="D34" s="216" t="s">
        <v>842</v>
      </c>
      <c r="E34" s="216" t="s">
        <v>798</v>
      </c>
      <c r="F34" s="216" t="s">
        <v>793</v>
      </c>
      <c r="G34" s="216" t="s">
        <v>309</v>
      </c>
      <c r="H34" s="216" t="s">
        <v>804</v>
      </c>
      <c r="I34" s="216" t="s">
        <v>792</v>
      </c>
      <c r="J34" s="216" t="s">
        <v>850</v>
      </c>
      <c r="K34" s="216" t="s">
        <v>851</v>
      </c>
      <c r="L34" s="216" t="s">
        <v>362</v>
      </c>
      <c r="M34" s="216" t="s">
        <v>362</v>
      </c>
      <c r="N34" s="216" t="s">
        <v>362</v>
      </c>
      <c r="O34" s="216" t="s">
        <v>852</v>
      </c>
      <c r="P34" s="216" t="s">
        <v>853</v>
      </c>
      <c r="Q34" s="216" t="s">
        <v>852</v>
      </c>
      <c r="R34" s="216" t="s">
        <v>854</v>
      </c>
    </row>
    <row r="35" spans="2:18" s="183" customFormat="1" x14ac:dyDescent="0.25">
      <c r="B35" s="216" t="s">
        <v>363</v>
      </c>
      <c r="C35" s="216" t="s">
        <v>766</v>
      </c>
      <c r="D35" s="216" t="s">
        <v>844</v>
      </c>
      <c r="E35" s="216" t="s">
        <v>798</v>
      </c>
      <c r="F35" s="216" t="s">
        <v>363</v>
      </c>
      <c r="G35" s="216" t="s">
        <v>309</v>
      </c>
      <c r="H35" s="216" t="s">
        <v>845</v>
      </c>
      <c r="I35" s="216" t="s">
        <v>792</v>
      </c>
      <c r="J35" s="216" t="s">
        <v>850</v>
      </c>
      <c r="K35" s="216" t="s">
        <v>851</v>
      </c>
      <c r="L35" s="216" t="s">
        <v>362</v>
      </c>
      <c r="M35" s="216" t="s">
        <v>362</v>
      </c>
      <c r="N35" s="216" t="s">
        <v>362</v>
      </c>
      <c r="O35" s="216" t="s">
        <v>852</v>
      </c>
      <c r="P35" s="216" t="s">
        <v>853</v>
      </c>
      <c r="Q35" s="216" t="s">
        <v>852</v>
      </c>
      <c r="R35" s="216" t="s">
        <v>854</v>
      </c>
    </row>
    <row r="36" spans="2:18" s="183" customFormat="1" x14ac:dyDescent="0.25">
      <c r="B36" s="216" t="s">
        <v>363</v>
      </c>
      <c r="C36" s="216" t="s">
        <v>767</v>
      </c>
      <c r="D36" s="216" t="s">
        <v>847</v>
      </c>
      <c r="E36" s="216" t="s">
        <v>798</v>
      </c>
      <c r="F36" s="216" t="s">
        <v>363</v>
      </c>
      <c r="G36" s="216" t="s">
        <v>309</v>
      </c>
      <c r="H36" s="216" t="s">
        <v>848</v>
      </c>
      <c r="I36" s="216" t="s">
        <v>792</v>
      </c>
      <c r="J36" s="216" t="s">
        <v>850</v>
      </c>
      <c r="K36" s="216" t="s">
        <v>851</v>
      </c>
      <c r="L36" s="216" t="s">
        <v>362</v>
      </c>
      <c r="M36" s="216" t="s">
        <v>362</v>
      </c>
      <c r="N36" s="216" t="s">
        <v>362</v>
      </c>
      <c r="O36" s="216" t="s">
        <v>852</v>
      </c>
      <c r="P36" s="216" t="s">
        <v>853</v>
      </c>
      <c r="Q36" s="216" t="s">
        <v>852</v>
      </c>
      <c r="R36" s="216" t="s">
        <v>854</v>
      </c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K37" s="111" t="s">
        <v>191</v>
      </c>
      <c r="L37" s="229">
        <v>0</v>
      </c>
      <c r="M37" s="112"/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L38" s="111" t="s">
        <v>192</v>
      </c>
      <c r="M38" s="229">
        <v>0</v>
      </c>
      <c r="N38" s="112"/>
      <c r="O38" s="109"/>
      <c r="P38" s="109"/>
      <c r="Q38" s="109"/>
      <c r="R38" s="113"/>
    </row>
    <row r="39" spans="2:18" x14ac:dyDescent="0.25">
      <c r="B39" s="108"/>
      <c r="C39" s="109"/>
      <c r="D39" s="110"/>
      <c r="E39" s="109"/>
      <c r="F39" s="109"/>
      <c r="G39" s="109"/>
      <c r="H39" s="109"/>
      <c r="I39" s="109"/>
      <c r="M39" s="111" t="s">
        <v>193</v>
      </c>
      <c r="N39" s="229">
        <v>0</v>
      </c>
      <c r="O39" s="109"/>
      <c r="P39" s="109"/>
      <c r="Q39" s="109"/>
      <c r="R39" s="113"/>
    </row>
    <row r="40" spans="2:18" x14ac:dyDescent="0.25">
      <c r="B40" s="114"/>
      <c r="C40" s="115"/>
      <c r="D40" s="116"/>
      <c r="E40" s="115"/>
      <c r="F40" s="115"/>
      <c r="G40" s="115"/>
      <c r="H40" s="115"/>
      <c r="I40" s="115"/>
      <c r="J40" s="115"/>
      <c r="K40" s="115"/>
      <c r="L40" s="117"/>
      <c r="M40" s="117"/>
      <c r="N40" s="117"/>
      <c r="O40" s="115"/>
      <c r="P40" s="115"/>
      <c r="Q40" s="115"/>
      <c r="R40" s="118"/>
    </row>
    <row r="41" spans="2:18" x14ac:dyDescent="0.25">
      <c r="B41" s="28" t="s">
        <v>134</v>
      </c>
      <c r="C41" s="36"/>
      <c r="D41" s="36"/>
      <c r="E41" s="95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2:18" x14ac:dyDescent="0.25">
      <c r="B43" s="163"/>
      <c r="C43" s="164"/>
      <c r="D43" s="165"/>
    </row>
    <row r="44" spans="2:18" x14ac:dyDescent="0.25">
      <c r="B44" s="322" t="s">
        <v>1044</v>
      </c>
      <c r="C44" s="323"/>
      <c r="D44" s="324"/>
    </row>
    <row r="45" spans="2:18" x14ac:dyDescent="0.25">
      <c r="B45" s="325" t="s">
        <v>37</v>
      </c>
      <c r="C45" s="326"/>
      <c r="D45" s="327"/>
    </row>
    <row r="46" spans="2:18" x14ac:dyDescent="0.25">
      <c r="B46" s="156"/>
      <c r="C46" s="157"/>
      <c r="D46" s="158"/>
    </row>
    <row r="47" spans="2:18" x14ac:dyDescent="0.25">
      <c r="B47" s="322" t="s">
        <v>1045</v>
      </c>
      <c r="C47" s="323"/>
      <c r="D47" s="324"/>
    </row>
    <row r="48" spans="2:18" x14ac:dyDescent="0.25">
      <c r="B48" s="325" t="s">
        <v>38</v>
      </c>
      <c r="C48" s="326"/>
      <c r="D48" s="327"/>
    </row>
    <row r="49" spans="2:4" x14ac:dyDescent="0.25">
      <c r="B49" s="156"/>
      <c r="C49" s="157"/>
      <c r="D49" s="158"/>
    </row>
    <row r="50" spans="2:4" x14ac:dyDescent="0.25">
      <c r="B50" s="322"/>
      <c r="C50" s="323"/>
      <c r="D50" s="324"/>
    </row>
    <row r="51" spans="2:4" x14ac:dyDescent="0.25">
      <c r="B51" s="325" t="s">
        <v>39</v>
      </c>
      <c r="C51" s="326"/>
      <c r="D51" s="327"/>
    </row>
    <row r="52" spans="2:4" x14ac:dyDescent="0.25">
      <c r="B52" s="156"/>
      <c r="C52" s="157"/>
      <c r="D52" s="158"/>
    </row>
    <row r="53" spans="2:4" x14ac:dyDescent="0.25">
      <c r="B53" s="328" t="s">
        <v>1046</v>
      </c>
      <c r="C53" s="343"/>
      <c r="D53" s="344"/>
    </row>
    <row r="54" spans="2:4" x14ac:dyDescent="0.25">
      <c r="B54" s="325" t="s">
        <v>295</v>
      </c>
      <c r="C54" s="326"/>
      <c r="D54" s="327"/>
    </row>
    <row r="55" spans="2:4" x14ac:dyDescent="0.25">
      <c r="B55" s="159"/>
      <c r="C55" s="160"/>
      <c r="D55" s="161"/>
    </row>
  </sheetData>
  <sheetProtection insertRows="0" deleteRows="0" autoFilter="0"/>
  <mergeCells count="22">
    <mergeCell ref="B51:D51"/>
    <mergeCell ref="B53:D53"/>
    <mergeCell ref="B54:D54"/>
    <mergeCell ref="B44:D44"/>
    <mergeCell ref="B45:D45"/>
    <mergeCell ref="B47:D47"/>
    <mergeCell ref="B48:D48"/>
    <mergeCell ref="B50:D50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10"/>
  <sheetViews>
    <sheetView showGridLines="0" view="pageBreakPreview" zoomScale="60" zoomScaleNormal="80" workbookViewId="0">
      <pane ySplit="11" topLeftCell="A83" activePane="bottomLeft" state="frozen"/>
      <selection pane="bottomLeft" activeCell="B105" sqref="B105:E105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8" t="s">
        <v>194</v>
      </c>
      <c r="C7" s="219"/>
      <c r="D7" s="219"/>
      <c r="E7" s="219"/>
      <c r="F7" s="219"/>
      <c r="G7" s="219"/>
      <c r="H7" s="219"/>
      <c r="I7" s="390" t="str">
        <f>'Caratula Resumen'!E16</f>
        <v xml:space="preserve"> ZACATECAS </v>
      </c>
      <c r="J7" s="390"/>
      <c r="K7" s="226"/>
      <c r="L7" s="151"/>
      <c r="M7" s="151"/>
      <c r="N7" s="151"/>
      <c r="O7" s="151"/>
      <c r="P7" s="151"/>
    </row>
    <row r="8" spans="2:16" ht="18.75" x14ac:dyDescent="0.3">
      <c r="B8" s="388" t="str">
        <f>'Caratula Resumen'!E17</f>
        <v>Fondo de Aportaciones para la Educación Tecnológica y de Adultos/Colegio Nacional de Educación Profesional Técnica (FAETA/CONALEP)</v>
      </c>
      <c r="C8" s="389"/>
      <c r="D8" s="389"/>
      <c r="E8" s="389"/>
      <c r="F8" s="389"/>
      <c r="G8" s="389"/>
      <c r="H8" s="389"/>
      <c r="I8" s="396" t="str">
        <f>'Caratula Resumen'!E18</f>
        <v>1er. Trimestre 2024</v>
      </c>
      <c r="J8" s="396"/>
      <c r="K8" s="224"/>
      <c r="L8" s="153"/>
      <c r="M8" s="153"/>
      <c r="N8" s="153"/>
      <c r="O8" s="153"/>
      <c r="P8" s="153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3" customFormat="1" x14ac:dyDescent="0.25">
      <c r="B12" s="216">
        <v>1</v>
      </c>
      <c r="C12" s="216" t="s">
        <v>798</v>
      </c>
      <c r="D12" s="216" t="s">
        <v>856</v>
      </c>
      <c r="E12" s="216">
        <v>0</v>
      </c>
      <c r="F12" s="216" t="s">
        <v>798</v>
      </c>
      <c r="G12" s="216" t="s">
        <v>310</v>
      </c>
      <c r="H12" s="216" t="s">
        <v>857</v>
      </c>
      <c r="I12" s="216"/>
      <c r="J12" s="216">
        <v>20230916</v>
      </c>
      <c r="K12" s="216">
        <v>99999999</v>
      </c>
    </row>
    <row r="13" spans="2:16" s="183" customFormat="1" x14ac:dyDescent="0.25">
      <c r="B13" s="216">
        <v>1</v>
      </c>
      <c r="C13" s="216" t="s">
        <v>798</v>
      </c>
      <c r="D13" s="216" t="s">
        <v>856</v>
      </c>
      <c r="E13" s="216">
        <v>0</v>
      </c>
      <c r="F13" s="216" t="s">
        <v>798</v>
      </c>
      <c r="G13" s="216" t="s">
        <v>310</v>
      </c>
      <c r="H13" s="216" t="s">
        <v>858</v>
      </c>
      <c r="I13" s="216"/>
      <c r="J13" s="216">
        <v>20230916</v>
      </c>
      <c r="K13" s="216">
        <v>99999999</v>
      </c>
    </row>
    <row r="14" spans="2:16" s="183" customFormat="1" x14ac:dyDescent="0.25">
      <c r="B14" s="216">
        <v>1</v>
      </c>
      <c r="C14" s="216" t="s">
        <v>798</v>
      </c>
      <c r="D14" s="216" t="s">
        <v>856</v>
      </c>
      <c r="E14" s="216">
        <v>0</v>
      </c>
      <c r="F14" s="216" t="s">
        <v>798</v>
      </c>
      <c r="G14" s="216" t="s">
        <v>310</v>
      </c>
      <c r="H14" s="216" t="s">
        <v>859</v>
      </c>
      <c r="I14" s="216"/>
      <c r="J14" s="216">
        <v>20230916</v>
      </c>
      <c r="K14" s="216">
        <v>99999999</v>
      </c>
    </row>
    <row r="15" spans="2:16" s="183" customFormat="1" x14ac:dyDescent="0.25">
      <c r="B15" s="216">
        <v>1</v>
      </c>
      <c r="C15" s="216" t="s">
        <v>798</v>
      </c>
      <c r="D15" s="216" t="s">
        <v>856</v>
      </c>
      <c r="E15" s="216">
        <v>0</v>
      </c>
      <c r="F15" s="216" t="s">
        <v>798</v>
      </c>
      <c r="G15" s="216" t="s">
        <v>310</v>
      </c>
      <c r="H15" s="216" t="s">
        <v>860</v>
      </c>
      <c r="I15" s="216"/>
      <c r="J15" s="216">
        <v>20230916</v>
      </c>
      <c r="K15" s="216">
        <v>99999999</v>
      </c>
    </row>
    <row r="16" spans="2:16" s="183" customFormat="1" x14ac:dyDescent="0.25">
      <c r="B16" s="216">
        <v>1</v>
      </c>
      <c r="C16" s="216" t="s">
        <v>798</v>
      </c>
      <c r="D16" s="216" t="s">
        <v>856</v>
      </c>
      <c r="E16" s="216">
        <v>0</v>
      </c>
      <c r="F16" s="216" t="s">
        <v>798</v>
      </c>
      <c r="G16" s="216" t="s">
        <v>861</v>
      </c>
      <c r="H16" s="216" t="s">
        <v>862</v>
      </c>
      <c r="I16" s="216"/>
      <c r="J16" s="216">
        <v>20230916</v>
      </c>
      <c r="K16" s="216">
        <v>99999999</v>
      </c>
    </row>
    <row r="17" spans="2:11" s="183" customFormat="1" x14ac:dyDescent="0.25">
      <c r="B17" s="216">
        <v>1</v>
      </c>
      <c r="C17" s="216" t="s">
        <v>798</v>
      </c>
      <c r="D17" s="216" t="s">
        <v>856</v>
      </c>
      <c r="E17" s="216">
        <v>0</v>
      </c>
      <c r="F17" s="216" t="s">
        <v>798</v>
      </c>
      <c r="G17" s="216" t="s">
        <v>863</v>
      </c>
      <c r="H17" s="216" t="s">
        <v>864</v>
      </c>
      <c r="I17" s="216"/>
      <c r="J17" s="216">
        <v>20230916</v>
      </c>
      <c r="K17" s="216">
        <v>99999999</v>
      </c>
    </row>
    <row r="18" spans="2:11" s="183" customFormat="1" x14ac:dyDescent="0.25">
      <c r="B18" s="216">
        <v>1</v>
      </c>
      <c r="C18" s="216" t="s">
        <v>798</v>
      </c>
      <c r="D18" s="216" t="s">
        <v>856</v>
      </c>
      <c r="E18" s="216">
        <v>0</v>
      </c>
      <c r="F18" s="216" t="s">
        <v>798</v>
      </c>
      <c r="G18" s="216" t="s">
        <v>865</v>
      </c>
      <c r="H18" s="216" t="s">
        <v>866</v>
      </c>
      <c r="I18" s="216"/>
      <c r="J18" s="216">
        <v>20230916</v>
      </c>
      <c r="K18" s="216">
        <v>99999999</v>
      </c>
    </row>
    <row r="19" spans="2:11" s="183" customFormat="1" x14ac:dyDescent="0.25">
      <c r="B19" s="216">
        <v>1</v>
      </c>
      <c r="C19" s="216" t="s">
        <v>798</v>
      </c>
      <c r="D19" s="216" t="s">
        <v>856</v>
      </c>
      <c r="E19" s="216">
        <v>0</v>
      </c>
      <c r="F19" s="216" t="s">
        <v>798</v>
      </c>
      <c r="G19" s="216" t="s">
        <v>867</v>
      </c>
      <c r="H19" s="216" t="s">
        <v>868</v>
      </c>
      <c r="I19" s="216"/>
      <c r="J19" s="216">
        <v>20230916</v>
      </c>
      <c r="K19" s="216">
        <v>99999999</v>
      </c>
    </row>
    <row r="20" spans="2:11" s="183" customFormat="1" x14ac:dyDescent="0.25">
      <c r="B20" s="216">
        <v>1</v>
      </c>
      <c r="C20" s="216" t="s">
        <v>798</v>
      </c>
      <c r="D20" s="216" t="s">
        <v>856</v>
      </c>
      <c r="E20" s="216">
        <v>0</v>
      </c>
      <c r="F20" s="216" t="s">
        <v>798</v>
      </c>
      <c r="G20" s="216" t="s">
        <v>869</v>
      </c>
      <c r="H20" s="216" t="s">
        <v>870</v>
      </c>
      <c r="I20" s="216"/>
      <c r="J20" s="216">
        <v>20230916</v>
      </c>
      <c r="K20" s="216">
        <v>99999999</v>
      </c>
    </row>
    <row r="21" spans="2:11" s="183" customFormat="1" x14ac:dyDescent="0.25">
      <c r="B21" s="216">
        <v>1</v>
      </c>
      <c r="C21" s="216" t="s">
        <v>798</v>
      </c>
      <c r="D21" s="216" t="s">
        <v>856</v>
      </c>
      <c r="E21" s="216">
        <v>0</v>
      </c>
      <c r="F21" s="216" t="s">
        <v>798</v>
      </c>
      <c r="G21" s="216" t="s">
        <v>869</v>
      </c>
      <c r="H21" s="216" t="s">
        <v>871</v>
      </c>
      <c r="I21" s="216"/>
      <c r="J21" s="216">
        <v>20230916</v>
      </c>
      <c r="K21" s="216">
        <v>99999999</v>
      </c>
    </row>
    <row r="22" spans="2:11" s="183" customFormat="1" x14ac:dyDescent="0.25">
      <c r="B22" s="216">
        <v>1</v>
      </c>
      <c r="C22" s="216" t="s">
        <v>798</v>
      </c>
      <c r="D22" s="216" t="s">
        <v>856</v>
      </c>
      <c r="E22" s="216">
        <v>0</v>
      </c>
      <c r="F22" s="216" t="s">
        <v>798</v>
      </c>
      <c r="G22" s="216" t="s">
        <v>869</v>
      </c>
      <c r="H22" s="216" t="s">
        <v>872</v>
      </c>
      <c r="I22" s="216"/>
      <c r="J22" s="216">
        <v>20230916</v>
      </c>
      <c r="K22" s="216">
        <v>99999999</v>
      </c>
    </row>
    <row r="23" spans="2:11" s="183" customFormat="1" x14ac:dyDescent="0.25">
      <c r="B23" s="216">
        <v>1</v>
      </c>
      <c r="C23" s="216" t="s">
        <v>798</v>
      </c>
      <c r="D23" s="216" t="s">
        <v>856</v>
      </c>
      <c r="E23" s="216">
        <v>0</v>
      </c>
      <c r="F23" s="216" t="s">
        <v>798</v>
      </c>
      <c r="G23" s="216" t="s">
        <v>869</v>
      </c>
      <c r="H23" s="216" t="s">
        <v>873</v>
      </c>
      <c r="I23" s="216"/>
      <c r="J23" s="216">
        <v>20230916</v>
      </c>
      <c r="K23" s="216">
        <v>99999999</v>
      </c>
    </row>
    <row r="24" spans="2:11" s="183" customFormat="1" x14ac:dyDescent="0.25">
      <c r="B24" s="216">
        <v>1</v>
      </c>
      <c r="C24" s="216" t="s">
        <v>798</v>
      </c>
      <c r="D24" s="216" t="s">
        <v>856</v>
      </c>
      <c r="E24" s="216">
        <v>0</v>
      </c>
      <c r="F24" s="216" t="s">
        <v>798</v>
      </c>
      <c r="G24" s="216" t="s">
        <v>869</v>
      </c>
      <c r="H24" s="216" t="s">
        <v>874</v>
      </c>
      <c r="I24" s="216"/>
      <c r="J24" s="216">
        <v>20230916</v>
      </c>
      <c r="K24" s="216">
        <v>99999999</v>
      </c>
    </row>
    <row r="25" spans="2:11" s="183" customFormat="1" x14ac:dyDescent="0.25">
      <c r="B25" s="216">
        <v>1</v>
      </c>
      <c r="C25" s="216" t="s">
        <v>798</v>
      </c>
      <c r="D25" s="216" t="s">
        <v>856</v>
      </c>
      <c r="E25" s="216">
        <v>0</v>
      </c>
      <c r="F25" s="216" t="s">
        <v>798</v>
      </c>
      <c r="G25" s="216" t="s">
        <v>875</v>
      </c>
      <c r="H25" s="216" t="s">
        <v>876</v>
      </c>
      <c r="I25" s="216"/>
      <c r="J25" s="216">
        <v>20230916</v>
      </c>
      <c r="K25" s="216">
        <v>99999999</v>
      </c>
    </row>
    <row r="26" spans="2:11" s="183" customFormat="1" x14ac:dyDescent="0.25">
      <c r="B26" s="216">
        <v>1</v>
      </c>
      <c r="C26" s="216" t="s">
        <v>798</v>
      </c>
      <c r="D26" s="216" t="s">
        <v>856</v>
      </c>
      <c r="E26" s="216">
        <v>0</v>
      </c>
      <c r="F26" s="216" t="s">
        <v>798</v>
      </c>
      <c r="G26" s="216" t="s">
        <v>875</v>
      </c>
      <c r="H26" s="216" t="s">
        <v>877</v>
      </c>
      <c r="I26" s="216"/>
      <c r="J26" s="216">
        <v>20230916</v>
      </c>
      <c r="K26" s="216">
        <v>99999999</v>
      </c>
    </row>
    <row r="27" spans="2:11" s="183" customFormat="1" x14ac:dyDescent="0.25">
      <c r="B27" s="216">
        <v>1</v>
      </c>
      <c r="C27" s="216" t="s">
        <v>798</v>
      </c>
      <c r="D27" s="216" t="s">
        <v>856</v>
      </c>
      <c r="E27" s="216">
        <v>0</v>
      </c>
      <c r="F27" s="216" t="s">
        <v>798</v>
      </c>
      <c r="G27" s="216" t="s">
        <v>875</v>
      </c>
      <c r="H27" s="216" t="s">
        <v>878</v>
      </c>
      <c r="I27" s="216"/>
      <c r="J27" s="216">
        <v>20230916</v>
      </c>
      <c r="K27" s="216">
        <v>99999999</v>
      </c>
    </row>
    <row r="28" spans="2:11" s="183" customFormat="1" x14ac:dyDescent="0.25">
      <c r="B28" s="216">
        <v>1</v>
      </c>
      <c r="C28" s="216" t="s">
        <v>798</v>
      </c>
      <c r="D28" s="216" t="s">
        <v>856</v>
      </c>
      <c r="E28" s="216">
        <v>0</v>
      </c>
      <c r="F28" s="216" t="s">
        <v>798</v>
      </c>
      <c r="G28" s="216" t="s">
        <v>875</v>
      </c>
      <c r="H28" s="216" t="s">
        <v>879</v>
      </c>
      <c r="I28" s="216"/>
      <c r="J28" s="216">
        <v>20230916</v>
      </c>
      <c r="K28" s="216">
        <v>99999999</v>
      </c>
    </row>
    <row r="29" spans="2:11" s="183" customFormat="1" x14ac:dyDescent="0.25">
      <c r="B29" s="216">
        <v>1</v>
      </c>
      <c r="C29" s="216" t="s">
        <v>798</v>
      </c>
      <c r="D29" s="216" t="s">
        <v>856</v>
      </c>
      <c r="E29" s="216">
        <v>0</v>
      </c>
      <c r="F29" s="216" t="s">
        <v>798</v>
      </c>
      <c r="G29" s="216" t="s">
        <v>880</v>
      </c>
      <c r="H29" s="216" t="s">
        <v>881</v>
      </c>
      <c r="I29" s="216"/>
      <c r="J29" s="216">
        <v>20230916</v>
      </c>
      <c r="K29" s="216">
        <v>99999999</v>
      </c>
    </row>
    <row r="30" spans="2:11" s="183" customFormat="1" x14ac:dyDescent="0.25">
      <c r="B30" s="216">
        <v>1</v>
      </c>
      <c r="C30" s="216" t="s">
        <v>798</v>
      </c>
      <c r="D30" s="216" t="s">
        <v>856</v>
      </c>
      <c r="E30" s="216">
        <v>0</v>
      </c>
      <c r="F30" s="216" t="s">
        <v>798</v>
      </c>
      <c r="G30" s="216" t="s">
        <v>882</v>
      </c>
      <c r="H30" s="216" t="s">
        <v>883</v>
      </c>
      <c r="I30" s="216"/>
      <c r="J30" s="216">
        <v>20230916</v>
      </c>
      <c r="K30" s="216">
        <v>99999999</v>
      </c>
    </row>
    <row r="31" spans="2:11" s="183" customFormat="1" x14ac:dyDescent="0.25">
      <c r="B31" s="216">
        <v>1</v>
      </c>
      <c r="C31" s="216" t="s">
        <v>798</v>
      </c>
      <c r="D31" s="216" t="s">
        <v>856</v>
      </c>
      <c r="E31" s="216">
        <v>0</v>
      </c>
      <c r="F31" s="216" t="s">
        <v>798</v>
      </c>
      <c r="G31" s="216" t="s">
        <v>882</v>
      </c>
      <c r="H31" s="216" t="s">
        <v>884</v>
      </c>
      <c r="I31" s="216"/>
      <c r="J31" s="216">
        <v>20230916</v>
      </c>
      <c r="K31" s="216">
        <v>99999999</v>
      </c>
    </row>
    <row r="32" spans="2:11" s="183" customFormat="1" x14ac:dyDescent="0.25">
      <c r="B32" s="216">
        <v>1</v>
      </c>
      <c r="C32" s="216" t="s">
        <v>798</v>
      </c>
      <c r="D32" s="216" t="s">
        <v>856</v>
      </c>
      <c r="E32" s="216">
        <v>0</v>
      </c>
      <c r="F32" s="216" t="s">
        <v>798</v>
      </c>
      <c r="G32" s="216" t="s">
        <v>885</v>
      </c>
      <c r="H32" s="216" t="s">
        <v>886</v>
      </c>
      <c r="I32" s="216"/>
      <c r="J32" s="216">
        <v>20230916</v>
      </c>
      <c r="K32" s="216">
        <v>99999999</v>
      </c>
    </row>
    <row r="33" spans="2:11" s="183" customFormat="1" x14ac:dyDescent="0.25">
      <c r="B33" s="216">
        <v>1</v>
      </c>
      <c r="C33" s="216" t="s">
        <v>798</v>
      </c>
      <c r="D33" s="216" t="s">
        <v>856</v>
      </c>
      <c r="E33" s="216">
        <v>0</v>
      </c>
      <c r="F33" s="216" t="s">
        <v>798</v>
      </c>
      <c r="G33" s="216" t="s">
        <v>885</v>
      </c>
      <c r="H33" s="216" t="s">
        <v>887</v>
      </c>
      <c r="I33" s="216"/>
      <c r="J33" s="216">
        <v>20230916</v>
      </c>
      <c r="K33" s="216">
        <v>99999999</v>
      </c>
    </row>
    <row r="34" spans="2:11" s="183" customFormat="1" x14ac:dyDescent="0.25">
      <c r="B34" s="216">
        <v>1</v>
      </c>
      <c r="C34" s="216" t="s">
        <v>798</v>
      </c>
      <c r="D34" s="216" t="s">
        <v>856</v>
      </c>
      <c r="E34" s="216">
        <v>0</v>
      </c>
      <c r="F34" s="216" t="s">
        <v>798</v>
      </c>
      <c r="G34" s="216" t="s">
        <v>888</v>
      </c>
      <c r="H34" s="216" t="s">
        <v>889</v>
      </c>
      <c r="I34" s="216"/>
      <c r="J34" s="216">
        <v>20230916</v>
      </c>
      <c r="K34" s="216">
        <v>99999999</v>
      </c>
    </row>
    <row r="35" spans="2:11" s="183" customFormat="1" x14ac:dyDescent="0.25">
      <c r="B35" s="216">
        <v>1</v>
      </c>
      <c r="C35" s="216" t="s">
        <v>798</v>
      </c>
      <c r="D35" s="216" t="s">
        <v>856</v>
      </c>
      <c r="E35" s="216">
        <v>0</v>
      </c>
      <c r="F35" s="216" t="s">
        <v>798</v>
      </c>
      <c r="G35" s="216" t="s">
        <v>888</v>
      </c>
      <c r="H35" s="216" t="s">
        <v>890</v>
      </c>
      <c r="I35" s="216"/>
      <c r="J35" s="216">
        <v>20230916</v>
      </c>
      <c r="K35" s="216">
        <v>99999999</v>
      </c>
    </row>
    <row r="36" spans="2:11" s="183" customFormat="1" x14ac:dyDescent="0.25">
      <c r="B36" s="216">
        <v>1</v>
      </c>
      <c r="C36" s="216" t="s">
        <v>798</v>
      </c>
      <c r="D36" s="216" t="s">
        <v>856</v>
      </c>
      <c r="E36" s="216">
        <v>0</v>
      </c>
      <c r="F36" s="216" t="s">
        <v>798</v>
      </c>
      <c r="G36" s="216" t="s">
        <v>891</v>
      </c>
      <c r="H36" s="216" t="s">
        <v>892</v>
      </c>
      <c r="I36" s="216"/>
      <c r="J36" s="216">
        <v>20230916</v>
      </c>
      <c r="K36" s="216">
        <v>99999999</v>
      </c>
    </row>
    <row r="37" spans="2:11" s="183" customFormat="1" x14ac:dyDescent="0.25">
      <c r="B37" s="216">
        <v>1</v>
      </c>
      <c r="C37" s="216" t="s">
        <v>798</v>
      </c>
      <c r="D37" s="216" t="s">
        <v>856</v>
      </c>
      <c r="E37" s="216">
        <v>0</v>
      </c>
      <c r="F37" s="216" t="s">
        <v>798</v>
      </c>
      <c r="G37" s="216" t="s">
        <v>893</v>
      </c>
      <c r="H37" s="216" t="s">
        <v>894</v>
      </c>
      <c r="I37" s="216"/>
      <c r="J37" s="216">
        <v>20230916</v>
      </c>
      <c r="K37" s="216">
        <v>99999999</v>
      </c>
    </row>
    <row r="38" spans="2:11" s="183" customFormat="1" x14ac:dyDescent="0.25">
      <c r="B38" s="216">
        <v>1</v>
      </c>
      <c r="C38" s="216" t="s">
        <v>798</v>
      </c>
      <c r="D38" s="216" t="s">
        <v>856</v>
      </c>
      <c r="E38" s="216">
        <v>0</v>
      </c>
      <c r="F38" s="216" t="s">
        <v>798</v>
      </c>
      <c r="G38" s="216" t="s">
        <v>893</v>
      </c>
      <c r="H38" s="216" t="s">
        <v>895</v>
      </c>
      <c r="I38" s="216"/>
      <c r="J38" s="216">
        <v>20230916</v>
      </c>
      <c r="K38" s="216">
        <v>99999999</v>
      </c>
    </row>
    <row r="39" spans="2:11" s="183" customFormat="1" x14ac:dyDescent="0.25">
      <c r="B39" s="216">
        <v>1</v>
      </c>
      <c r="C39" s="216" t="s">
        <v>798</v>
      </c>
      <c r="D39" s="216" t="s">
        <v>856</v>
      </c>
      <c r="E39" s="216">
        <v>0</v>
      </c>
      <c r="F39" s="216" t="s">
        <v>798</v>
      </c>
      <c r="G39" s="216" t="s">
        <v>893</v>
      </c>
      <c r="H39" s="216" t="s">
        <v>896</v>
      </c>
      <c r="I39" s="216"/>
      <c r="J39" s="216">
        <v>20230916</v>
      </c>
      <c r="K39" s="216">
        <v>99999999</v>
      </c>
    </row>
    <row r="40" spans="2:11" s="183" customFormat="1" x14ac:dyDescent="0.25">
      <c r="B40" s="216">
        <v>1</v>
      </c>
      <c r="C40" s="216" t="s">
        <v>798</v>
      </c>
      <c r="D40" s="216" t="s">
        <v>856</v>
      </c>
      <c r="E40" s="216">
        <v>0</v>
      </c>
      <c r="F40" s="216" t="s">
        <v>798</v>
      </c>
      <c r="G40" s="216" t="s">
        <v>893</v>
      </c>
      <c r="H40" s="216" t="s">
        <v>897</v>
      </c>
      <c r="I40" s="216"/>
      <c r="J40" s="216">
        <v>20230916</v>
      </c>
      <c r="K40" s="216">
        <v>99999999</v>
      </c>
    </row>
    <row r="41" spans="2:11" s="183" customFormat="1" x14ac:dyDescent="0.25">
      <c r="B41" s="216">
        <v>1</v>
      </c>
      <c r="C41" s="216" t="s">
        <v>798</v>
      </c>
      <c r="D41" s="216" t="s">
        <v>856</v>
      </c>
      <c r="E41" s="216">
        <v>0</v>
      </c>
      <c r="F41" s="216" t="s">
        <v>798</v>
      </c>
      <c r="G41" s="216" t="s">
        <v>898</v>
      </c>
      <c r="H41" s="216" t="s">
        <v>899</v>
      </c>
      <c r="I41" s="216"/>
      <c r="J41" s="216">
        <v>20230916</v>
      </c>
      <c r="K41" s="216">
        <v>99999999</v>
      </c>
    </row>
    <row r="42" spans="2:11" s="183" customFormat="1" x14ac:dyDescent="0.25">
      <c r="B42" s="216">
        <v>1</v>
      </c>
      <c r="C42" s="216" t="s">
        <v>798</v>
      </c>
      <c r="D42" s="216" t="s">
        <v>856</v>
      </c>
      <c r="E42" s="216">
        <v>0</v>
      </c>
      <c r="F42" s="216" t="s">
        <v>798</v>
      </c>
      <c r="G42" s="216" t="s">
        <v>900</v>
      </c>
      <c r="H42" s="216" t="s">
        <v>901</v>
      </c>
      <c r="I42" s="216"/>
      <c r="J42" s="216">
        <v>20230916</v>
      </c>
      <c r="K42" s="216">
        <v>99999999</v>
      </c>
    </row>
    <row r="43" spans="2:11" s="183" customFormat="1" x14ac:dyDescent="0.25">
      <c r="B43" s="216">
        <v>1</v>
      </c>
      <c r="C43" s="216" t="s">
        <v>798</v>
      </c>
      <c r="D43" s="216" t="s">
        <v>856</v>
      </c>
      <c r="E43" s="216">
        <v>0</v>
      </c>
      <c r="F43" s="216" t="s">
        <v>798</v>
      </c>
      <c r="G43" s="216" t="s">
        <v>902</v>
      </c>
      <c r="H43" s="216" t="s">
        <v>903</v>
      </c>
      <c r="I43" s="216"/>
      <c r="J43" s="216">
        <v>20230916</v>
      </c>
      <c r="K43" s="216">
        <v>99999999</v>
      </c>
    </row>
    <row r="44" spans="2:11" s="183" customFormat="1" x14ac:dyDescent="0.25">
      <c r="B44" s="216">
        <v>1</v>
      </c>
      <c r="C44" s="216" t="s">
        <v>798</v>
      </c>
      <c r="D44" s="216" t="s">
        <v>856</v>
      </c>
      <c r="E44" s="216">
        <v>0</v>
      </c>
      <c r="F44" s="216" t="s">
        <v>798</v>
      </c>
      <c r="G44" s="216" t="s">
        <v>904</v>
      </c>
      <c r="H44" s="216" t="s">
        <v>905</v>
      </c>
      <c r="I44" s="216"/>
      <c r="J44" s="216">
        <v>20230916</v>
      </c>
      <c r="K44" s="216">
        <v>99999999</v>
      </c>
    </row>
    <row r="45" spans="2:11" s="183" customFormat="1" x14ac:dyDescent="0.25">
      <c r="B45" s="216">
        <v>1</v>
      </c>
      <c r="C45" s="216" t="s">
        <v>798</v>
      </c>
      <c r="D45" s="216" t="s">
        <v>856</v>
      </c>
      <c r="E45" s="216">
        <v>0</v>
      </c>
      <c r="F45" s="216" t="s">
        <v>798</v>
      </c>
      <c r="G45" s="216" t="s">
        <v>904</v>
      </c>
      <c r="H45" s="216" t="s">
        <v>906</v>
      </c>
      <c r="I45" s="216"/>
      <c r="J45" s="216">
        <v>20230916</v>
      </c>
      <c r="K45" s="216">
        <v>99999999</v>
      </c>
    </row>
    <row r="46" spans="2:11" s="183" customFormat="1" x14ac:dyDescent="0.25">
      <c r="B46" s="216">
        <v>1</v>
      </c>
      <c r="C46" s="216" t="s">
        <v>798</v>
      </c>
      <c r="D46" s="216" t="s">
        <v>856</v>
      </c>
      <c r="E46" s="216">
        <v>0</v>
      </c>
      <c r="F46" s="216" t="s">
        <v>798</v>
      </c>
      <c r="G46" s="216" t="s">
        <v>907</v>
      </c>
      <c r="H46" s="216" t="s">
        <v>908</v>
      </c>
      <c r="I46" s="216"/>
      <c r="J46" s="216">
        <v>20230916</v>
      </c>
      <c r="K46" s="216">
        <v>99999999</v>
      </c>
    </row>
    <row r="47" spans="2:11" s="183" customFormat="1" x14ac:dyDescent="0.25">
      <c r="B47" s="216">
        <v>1</v>
      </c>
      <c r="C47" s="216" t="s">
        <v>798</v>
      </c>
      <c r="D47" s="216" t="s">
        <v>856</v>
      </c>
      <c r="E47" s="216">
        <v>0</v>
      </c>
      <c r="F47" s="216" t="s">
        <v>798</v>
      </c>
      <c r="G47" s="216" t="s">
        <v>909</v>
      </c>
      <c r="H47" s="216" t="s">
        <v>910</v>
      </c>
      <c r="I47" s="216"/>
      <c r="J47" s="216">
        <v>20230916</v>
      </c>
      <c r="K47" s="216">
        <v>99999999</v>
      </c>
    </row>
    <row r="48" spans="2:11" s="183" customFormat="1" x14ac:dyDescent="0.25">
      <c r="B48" s="216">
        <v>1</v>
      </c>
      <c r="C48" s="216" t="s">
        <v>798</v>
      </c>
      <c r="D48" s="216" t="s">
        <v>856</v>
      </c>
      <c r="E48" s="216">
        <v>0</v>
      </c>
      <c r="F48" s="216" t="s">
        <v>798</v>
      </c>
      <c r="G48" s="216" t="s">
        <v>911</v>
      </c>
      <c r="H48" s="216" t="s">
        <v>912</v>
      </c>
      <c r="I48" s="216"/>
      <c r="J48" s="216">
        <v>20230916</v>
      </c>
      <c r="K48" s="216">
        <v>99999999</v>
      </c>
    </row>
    <row r="49" spans="2:11" s="183" customFormat="1" x14ac:dyDescent="0.25">
      <c r="B49" s="216">
        <v>1</v>
      </c>
      <c r="C49" s="216" t="s">
        <v>798</v>
      </c>
      <c r="D49" s="216" t="s">
        <v>856</v>
      </c>
      <c r="E49" s="216">
        <v>0</v>
      </c>
      <c r="F49" s="216" t="s">
        <v>798</v>
      </c>
      <c r="G49" s="216" t="s">
        <v>913</v>
      </c>
      <c r="H49" s="216" t="s">
        <v>914</v>
      </c>
      <c r="I49" s="216"/>
      <c r="J49" s="216">
        <v>20230916</v>
      </c>
      <c r="K49" s="216">
        <v>99999999</v>
      </c>
    </row>
    <row r="50" spans="2:11" s="183" customFormat="1" x14ac:dyDescent="0.25">
      <c r="B50" s="216">
        <v>1</v>
      </c>
      <c r="C50" s="216" t="s">
        <v>798</v>
      </c>
      <c r="D50" s="216" t="s">
        <v>856</v>
      </c>
      <c r="E50" s="216">
        <v>0</v>
      </c>
      <c r="F50" s="216" t="s">
        <v>798</v>
      </c>
      <c r="G50" s="216" t="s">
        <v>913</v>
      </c>
      <c r="H50" s="216" t="s">
        <v>915</v>
      </c>
      <c r="I50" s="216"/>
      <c r="J50" s="216">
        <v>20230916</v>
      </c>
      <c r="K50" s="216">
        <v>99999999</v>
      </c>
    </row>
    <row r="51" spans="2:11" s="183" customFormat="1" x14ac:dyDescent="0.25">
      <c r="B51" s="216">
        <v>1</v>
      </c>
      <c r="C51" s="216" t="s">
        <v>798</v>
      </c>
      <c r="D51" s="216" t="s">
        <v>856</v>
      </c>
      <c r="E51" s="216">
        <v>0</v>
      </c>
      <c r="F51" s="216" t="s">
        <v>798</v>
      </c>
      <c r="G51" s="216" t="s">
        <v>913</v>
      </c>
      <c r="H51" s="216" t="s">
        <v>916</v>
      </c>
      <c r="I51" s="216"/>
      <c r="J51" s="216">
        <v>20230916</v>
      </c>
      <c r="K51" s="216">
        <v>99999999</v>
      </c>
    </row>
    <row r="52" spans="2:11" s="183" customFormat="1" x14ac:dyDescent="0.25">
      <c r="B52" s="216">
        <v>1</v>
      </c>
      <c r="C52" s="216" t="s">
        <v>798</v>
      </c>
      <c r="D52" s="216" t="s">
        <v>856</v>
      </c>
      <c r="E52" s="216">
        <v>0</v>
      </c>
      <c r="F52" s="216" t="s">
        <v>798</v>
      </c>
      <c r="G52" s="216" t="s">
        <v>913</v>
      </c>
      <c r="H52" s="216" t="s">
        <v>917</v>
      </c>
      <c r="I52" s="216"/>
      <c r="J52" s="216">
        <v>20230916</v>
      </c>
      <c r="K52" s="216">
        <v>99999999</v>
      </c>
    </row>
    <row r="53" spans="2:11" s="183" customFormat="1" x14ac:dyDescent="0.25">
      <c r="B53" s="216">
        <v>1</v>
      </c>
      <c r="C53" s="216" t="s">
        <v>798</v>
      </c>
      <c r="D53" s="216" t="s">
        <v>856</v>
      </c>
      <c r="E53" s="216">
        <v>0</v>
      </c>
      <c r="F53" s="216" t="s">
        <v>798</v>
      </c>
      <c r="G53" s="216" t="s">
        <v>913</v>
      </c>
      <c r="H53" s="216" t="s">
        <v>918</v>
      </c>
      <c r="I53" s="216"/>
      <c r="J53" s="216">
        <v>20230916</v>
      </c>
      <c r="K53" s="216">
        <v>99999999</v>
      </c>
    </row>
    <row r="54" spans="2:11" s="183" customFormat="1" x14ac:dyDescent="0.25">
      <c r="B54" s="216">
        <v>1</v>
      </c>
      <c r="C54" s="216" t="s">
        <v>798</v>
      </c>
      <c r="D54" s="216" t="s">
        <v>856</v>
      </c>
      <c r="E54" s="216">
        <v>0</v>
      </c>
      <c r="F54" s="216" t="s">
        <v>798</v>
      </c>
      <c r="G54" s="216" t="s">
        <v>919</v>
      </c>
      <c r="H54" s="216" t="s">
        <v>920</v>
      </c>
      <c r="I54" s="216"/>
      <c r="J54" s="216">
        <v>20230916</v>
      </c>
      <c r="K54" s="216">
        <v>99999999</v>
      </c>
    </row>
    <row r="55" spans="2:11" s="183" customFormat="1" x14ac:dyDescent="0.25">
      <c r="B55" s="216">
        <v>1</v>
      </c>
      <c r="C55" s="216" t="s">
        <v>798</v>
      </c>
      <c r="D55" s="216" t="s">
        <v>856</v>
      </c>
      <c r="E55" s="216">
        <v>0</v>
      </c>
      <c r="F55" s="216" t="s">
        <v>798</v>
      </c>
      <c r="G55" s="216" t="s">
        <v>919</v>
      </c>
      <c r="H55" s="216" t="s">
        <v>921</v>
      </c>
      <c r="I55" s="216"/>
      <c r="J55" s="216">
        <v>20230916</v>
      </c>
      <c r="K55" s="216">
        <v>99999999</v>
      </c>
    </row>
    <row r="56" spans="2:11" s="183" customFormat="1" x14ac:dyDescent="0.25">
      <c r="B56" s="216">
        <v>1</v>
      </c>
      <c r="C56" s="216" t="s">
        <v>798</v>
      </c>
      <c r="D56" s="216" t="s">
        <v>856</v>
      </c>
      <c r="E56" s="216">
        <v>0</v>
      </c>
      <c r="F56" s="216" t="s">
        <v>798</v>
      </c>
      <c r="G56" s="216" t="s">
        <v>922</v>
      </c>
      <c r="H56" s="216" t="s">
        <v>923</v>
      </c>
      <c r="I56" s="216"/>
      <c r="J56" s="216">
        <v>20230916</v>
      </c>
      <c r="K56" s="216">
        <v>99999999</v>
      </c>
    </row>
    <row r="57" spans="2:11" s="183" customFormat="1" x14ac:dyDescent="0.25">
      <c r="B57" s="216">
        <v>1</v>
      </c>
      <c r="C57" s="216" t="s">
        <v>798</v>
      </c>
      <c r="D57" s="216" t="s">
        <v>856</v>
      </c>
      <c r="E57" s="216">
        <v>0</v>
      </c>
      <c r="F57" s="216" t="s">
        <v>798</v>
      </c>
      <c r="G57" s="216" t="s">
        <v>922</v>
      </c>
      <c r="H57" s="216" t="s">
        <v>924</v>
      </c>
      <c r="I57" s="216"/>
      <c r="J57" s="216">
        <v>20230916</v>
      </c>
      <c r="K57" s="216">
        <v>99999999</v>
      </c>
    </row>
    <row r="58" spans="2:11" s="183" customFormat="1" x14ac:dyDescent="0.25">
      <c r="B58" s="216">
        <v>1</v>
      </c>
      <c r="C58" s="216" t="s">
        <v>977</v>
      </c>
      <c r="D58" s="216" t="s">
        <v>856</v>
      </c>
      <c r="E58" s="216">
        <v>0</v>
      </c>
      <c r="F58" s="216" t="s">
        <v>977</v>
      </c>
      <c r="G58" s="216" t="s">
        <v>310</v>
      </c>
      <c r="H58" s="216" t="s">
        <v>925</v>
      </c>
      <c r="I58" s="216"/>
      <c r="J58" s="216">
        <v>20230916</v>
      </c>
      <c r="K58" s="216">
        <v>99999999</v>
      </c>
    </row>
    <row r="59" spans="2:11" s="183" customFormat="1" x14ac:dyDescent="0.25">
      <c r="B59" s="216">
        <v>1</v>
      </c>
      <c r="C59" s="216" t="s">
        <v>977</v>
      </c>
      <c r="D59" s="216" t="s">
        <v>856</v>
      </c>
      <c r="E59" s="216">
        <v>0</v>
      </c>
      <c r="F59" s="216" t="s">
        <v>977</v>
      </c>
      <c r="G59" s="216" t="s">
        <v>310</v>
      </c>
      <c r="H59" s="216" t="s">
        <v>926</v>
      </c>
      <c r="I59" s="216"/>
      <c r="J59" s="216">
        <v>20230916</v>
      </c>
      <c r="K59" s="216">
        <v>99999999</v>
      </c>
    </row>
    <row r="60" spans="2:11" s="183" customFormat="1" x14ac:dyDescent="0.25">
      <c r="B60" s="216">
        <v>1</v>
      </c>
      <c r="C60" s="216" t="s">
        <v>977</v>
      </c>
      <c r="D60" s="216" t="s">
        <v>856</v>
      </c>
      <c r="E60" s="216">
        <v>0</v>
      </c>
      <c r="F60" s="216" t="s">
        <v>977</v>
      </c>
      <c r="G60" s="216" t="s">
        <v>927</v>
      </c>
      <c r="H60" s="216" t="s">
        <v>928</v>
      </c>
      <c r="I60" s="216"/>
      <c r="J60" s="216">
        <v>20230916</v>
      </c>
      <c r="K60" s="216">
        <v>99999999</v>
      </c>
    </row>
    <row r="61" spans="2:11" s="183" customFormat="1" x14ac:dyDescent="0.25">
      <c r="B61" s="216">
        <v>1</v>
      </c>
      <c r="C61" s="216" t="s">
        <v>977</v>
      </c>
      <c r="D61" s="216" t="s">
        <v>856</v>
      </c>
      <c r="E61" s="216">
        <v>0</v>
      </c>
      <c r="F61" s="216" t="s">
        <v>977</v>
      </c>
      <c r="G61" s="216" t="s">
        <v>929</v>
      </c>
      <c r="H61" s="216" t="s">
        <v>930</v>
      </c>
      <c r="I61" s="216"/>
      <c r="J61" s="216">
        <v>20230916</v>
      </c>
      <c r="K61" s="216">
        <v>99999999</v>
      </c>
    </row>
    <row r="62" spans="2:11" s="183" customFormat="1" x14ac:dyDescent="0.25">
      <c r="B62" s="216">
        <v>1</v>
      </c>
      <c r="C62" s="216" t="s">
        <v>977</v>
      </c>
      <c r="D62" s="216" t="s">
        <v>856</v>
      </c>
      <c r="E62" s="216">
        <v>0</v>
      </c>
      <c r="F62" s="216" t="s">
        <v>977</v>
      </c>
      <c r="G62" s="216" t="s">
        <v>929</v>
      </c>
      <c r="H62" s="216" t="s">
        <v>931</v>
      </c>
      <c r="I62" s="216"/>
      <c r="J62" s="216">
        <v>20230916</v>
      </c>
      <c r="K62" s="216">
        <v>99999999</v>
      </c>
    </row>
    <row r="63" spans="2:11" s="183" customFormat="1" x14ac:dyDescent="0.25">
      <c r="B63" s="216">
        <v>1</v>
      </c>
      <c r="C63" s="216" t="s">
        <v>977</v>
      </c>
      <c r="D63" s="216" t="s">
        <v>856</v>
      </c>
      <c r="E63" s="216">
        <v>0</v>
      </c>
      <c r="F63" s="216" t="s">
        <v>977</v>
      </c>
      <c r="G63" s="216" t="s">
        <v>929</v>
      </c>
      <c r="H63" s="216" t="s">
        <v>932</v>
      </c>
      <c r="I63" s="216"/>
      <c r="J63" s="216">
        <v>20230916</v>
      </c>
      <c r="K63" s="216">
        <v>99999999</v>
      </c>
    </row>
    <row r="64" spans="2:11" s="183" customFormat="1" x14ac:dyDescent="0.25">
      <c r="B64" s="216">
        <v>1</v>
      </c>
      <c r="C64" s="216" t="s">
        <v>977</v>
      </c>
      <c r="D64" s="216" t="s">
        <v>856</v>
      </c>
      <c r="E64" s="216">
        <v>0</v>
      </c>
      <c r="F64" s="216" t="s">
        <v>977</v>
      </c>
      <c r="G64" s="216" t="s">
        <v>933</v>
      </c>
      <c r="H64" s="216" t="s">
        <v>934</v>
      </c>
      <c r="I64" s="216"/>
      <c r="J64" s="216">
        <v>20230916</v>
      </c>
      <c r="K64" s="216">
        <v>99999999</v>
      </c>
    </row>
    <row r="65" spans="2:11" s="183" customFormat="1" x14ac:dyDescent="0.25">
      <c r="B65" s="216">
        <v>1</v>
      </c>
      <c r="C65" s="216" t="s">
        <v>977</v>
      </c>
      <c r="D65" s="216" t="s">
        <v>856</v>
      </c>
      <c r="E65" s="216">
        <v>0</v>
      </c>
      <c r="F65" s="216" t="s">
        <v>977</v>
      </c>
      <c r="G65" s="216" t="s">
        <v>933</v>
      </c>
      <c r="H65" s="216" t="s">
        <v>935</v>
      </c>
      <c r="I65" s="216"/>
      <c r="J65" s="216">
        <v>20230916</v>
      </c>
      <c r="K65" s="216">
        <v>99999999</v>
      </c>
    </row>
    <row r="66" spans="2:11" s="183" customFormat="1" x14ac:dyDescent="0.25">
      <c r="B66" s="216">
        <v>1</v>
      </c>
      <c r="C66" s="216" t="s">
        <v>977</v>
      </c>
      <c r="D66" s="216" t="s">
        <v>856</v>
      </c>
      <c r="E66" s="216">
        <v>0</v>
      </c>
      <c r="F66" s="216" t="s">
        <v>977</v>
      </c>
      <c r="G66" s="216" t="s">
        <v>933</v>
      </c>
      <c r="H66" s="216" t="s">
        <v>936</v>
      </c>
      <c r="I66" s="216"/>
      <c r="J66" s="216">
        <v>20230916</v>
      </c>
      <c r="K66" s="216">
        <v>99999999</v>
      </c>
    </row>
    <row r="67" spans="2:11" s="183" customFormat="1" x14ac:dyDescent="0.25">
      <c r="B67" s="216">
        <v>1</v>
      </c>
      <c r="C67" s="216" t="s">
        <v>977</v>
      </c>
      <c r="D67" s="216" t="s">
        <v>856</v>
      </c>
      <c r="E67" s="216">
        <v>0</v>
      </c>
      <c r="F67" s="216" t="s">
        <v>977</v>
      </c>
      <c r="G67" s="216" t="s">
        <v>933</v>
      </c>
      <c r="H67" s="216" t="s">
        <v>937</v>
      </c>
      <c r="I67" s="216"/>
      <c r="J67" s="216">
        <v>20230916</v>
      </c>
      <c r="K67" s="216">
        <v>99999999</v>
      </c>
    </row>
    <row r="68" spans="2:11" s="183" customFormat="1" x14ac:dyDescent="0.25">
      <c r="B68" s="216">
        <v>1</v>
      </c>
      <c r="C68" s="216" t="s">
        <v>977</v>
      </c>
      <c r="D68" s="216" t="s">
        <v>856</v>
      </c>
      <c r="E68" s="216">
        <v>0</v>
      </c>
      <c r="F68" s="216" t="s">
        <v>977</v>
      </c>
      <c r="G68" s="216" t="s">
        <v>938</v>
      </c>
      <c r="H68" s="216" t="s">
        <v>939</v>
      </c>
      <c r="I68" s="216"/>
      <c r="J68" s="216">
        <v>20230916</v>
      </c>
      <c r="K68" s="216">
        <v>99999999</v>
      </c>
    </row>
    <row r="69" spans="2:11" s="183" customFormat="1" x14ac:dyDescent="0.25">
      <c r="B69" s="216">
        <v>1</v>
      </c>
      <c r="C69" s="216" t="s">
        <v>977</v>
      </c>
      <c r="D69" s="216" t="s">
        <v>856</v>
      </c>
      <c r="E69" s="216">
        <v>0</v>
      </c>
      <c r="F69" s="216" t="s">
        <v>977</v>
      </c>
      <c r="G69" s="216" t="s">
        <v>940</v>
      </c>
      <c r="H69" s="216" t="s">
        <v>941</v>
      </c>
      <c r="I69" s="216"/>
      <c r="J69" s="216">
        <v>20230916</v>
      </c>
      <c r="K69" s="216">
        <v>99999999</v>
      </c>
    </row>
    <row r="70" spans="2:11" s="183" customFormat="1" x14ac:dyDescent="0.25">
      <c r="B70" s="216">
        <v>1</v>
      </c>
      <c r="C70" s="216" t="s">
        <v>977</v>
      </c>
      <c r="D70" s="216" t="s">
        <v>856</v>
      </c>
      <c r="E70" s="216">
        <v>0</v>
      </c>
      <c r="F70" s="216" t="s">
        <v>977</v>
      </c>
      <c r="G70" s="216" t="s">
        <v>922</v>
      </c>
      <c r="H70" s="216" t="s">
        <v>924</v>
      </c>
      <c r="I70" s="216"/>
      <c r="J70" s="216">
        <v>20230916</v>
      </c>
      <c r="K70" s="216">
        <v>99999999</v>
      </c>
    </row>
    <row r="71" spans="2:11" s="183" customFormat="1" x14ac:dyDescent="0.25">
      <c r="B71" s="216">
        <v>1</v>
      </c>
      <c r="C71" s="216" t="s">
        <v>977</v>
      </c>
      <c r="D71" s="216" t="s">
        <v>856</v>
      </c>
      <c r="E71" s="216">
        <v>0</v>
      </c>
      <c r="F71" s="216" t="s">
        <v>977</v>
      </c>
      <c r="G71" s="216" t="s">
        <v>922</v>
      </c>
      <c r="H71" s="216" t="s">
        <v>942</v>
      </c>
      <c r="I71" s="216"/>
      <c r="J71" s="216">
        <v>20230916</v>
      </c>
      <c r="K71" s="216">
        <v>99999999</v>
      </c>
    </row>
    <row r="72" spans="2:11" s="183" customFormat="1" x14ac:dyDescent="0.25">
      <c r="B72" s="216">
        <v>1</v>
      </c>
      <c r="C72" s="216" t="s">
        <v>977</v>
      </c>
      <c r="D72" s="216" t="s">
        <v>856</v>
      </c>
      <c r="E72" s="216">
        <v>0</v>
      </c>
      <c r="F72" s="216" t="s">
        <v>977</v>
      </c>
      <c r="G72" s="216" t="s">
        <v>922</v>
      </c>
      <c r="H72" s="216" t="s">
        <v>943</v>
      </c>
      <c r="I72" s="216"/>
      <c r="J72" s="216">
        <v>20230916</v>
      </c>
      <c r="K72" s="216">
        <v>99999999</v>
      </c>
    </row>
    <row r="73" spans="2:11" s="183" customFormat="1" x14ac:dyDescent="0.25">
      <c r="B73" s="216">
        <v>1</v>
      </c>
      <c r="C73" s="216" t="s">
        <v>977</v>
      </c>
      <c r="D73" s="216" t="s">
        <v>856</v>
      </c>
      <c r="E73" s="216">
        <v>0</v>
      </c>
      <c r="F73" s="216" t="s">
        <v>977</v>
      </c>
      <c r="G73" s="216" t="s">
        <v>922</v>
      </c>
      <c r="H73" s="216" t="s">
        <v>944</v>
      </c>
      <c r="I73" s="216"/>
      <c r="J73" s="216">
        <v>20230916</v>
      </c>
      <c r="K73" s="216">
        <v>99999999</v>
      </c>
    </row>
    <row r="74" spans="2:11" s="183" customFormat="1" x14ac:dyDescent="0.25">
      <c r="B74" s="216">
        <v>1</v>
      </c>
      <c r="C74" s="216" t="s">
        <v>977</v>
      </c>
      <c r="D74" s="216" t="s">
        <v>856</v>
      </c>
      <c r="E74" s="216">
        <v>0</v>
      </c>
      <c r="F74" s="216" t="s">
        <v>977</v>
      </c>
      <c r="G74" s="216" t="s">
        <v>922</v>
      </c>
      <c r="H74" s="216" t="s">
        <v>945</v>
      </c>
      <c r="I74" s="216"/>
      <c r="J74" s="216">
        <v>20230916</v>
      </c>
      <c r="K74" s="216">
        <v>99999999</v>
      </c>
    </row>
    <row r="75" spans="2:11" s="183" customFormat="1" x14ac:dyDescent="0.25">
      <c r="B75" s="216">
        <v>1</v>
      </c>
      <c r="C75" s="216" t="s">
        <v>977</v>
      </c>
      <c r="D75" s="216" t="s">
        <v>856</v>
      </c>
      <c r="E75" s="216">
        <v>0</v>
      </c>
      <c r="F75" s="216" t="s">
        <v>977</v>
      </c>
      <c r="G75" s="216" t="s">
        <v>922</v>
      </c>
      <c r="H75" s="216" t="s">
        <v>946</v>
      </c>
      <c r="I75" s="216"/>
      <c r="J75" s="216">
        <v>20230916</v>
      </c>
      <c r="K75" s="216">
        <v>99999999</v>
      </c>
    </row>
    <row r="76" spans="2:11" s="183" customFormat="1" x14ac:dyDescent="0.25">
      <c r="B76" s="216">
        <v>1</v>
      </c>
      <c r="C76" s="216" t="s">
        <v>977</v>
      </c>
      <c r="D76" s="216" t="s">
        <v>856</v>
      </c>
      <c r="E76" s="216">
        <v>0</v>
      </c>
      <c r="F76" s="216" t="s">
        <v>977</v>
      </c>
      <c r="G76" s="216" t="s">
        <v>947</v>
      </c>
      <c r="H76" s="216" t="s">
        <v>948</v>
      </c>
      <c r="I76" s="216"/>
      <c r="J76" s="216">
        <v>20230916</v>
      </c>
      <c r="K76" s="216">
        <v>99999999</v>
      </c>
    </row>
    <row r="77" spans="2:11" s="183" customFormat="1" x14ac:dyDescent="0.25">
      <c r="B77" s="216">
        <v>1</v>
      </c>
      <c r="C77" s="216" t="s">
        <v>977</v>
      </c>
      <c r="D77" s="216" t="s">
        <v>856</v>
      </c>
      <c r="E77" s="216">
        <v>0</v>
      </c>
      <c r="F77" s="216" t="s">
        <v>977</v>
      </c>
      <c r="G77" s="216" t="s">
        <v>947</v>
      </c>
      <c r="H77" s="216" t="s">
        <v>949</v>
      </c>
      <c r="I77" s="216"/>
      <c r="J77" s="216">
        <v>20230916</v>
      </c>
      <c r="K77" s="216">
        <v>99999999</v>
      </c>
    </row>
    <row r="78" spans="2:11" s="183" customFormat="1" x14ac:dyDescent="0.25">
      <c r="B78" s="216">
        <v>1</v>
      </c>
      <c r="C78" s="216" t="s">
        <v>977</v>
      </c>
      <c r="D78" s="216" t="s">
        <v>856</v>
      </c>
      <c r="E78" s="216">
        <v>0</v>
      </c>
      <c r="F78" s="216" t="s">
        <v>977</v>
      </c>
      <c r="G78" s="216" t="s">
        <v>950</v>
      </c>
      <c r="H78" s="216" t="s">
        <v>951</v>
      </c>
      <c r="I78" s="216"/>
      <c r="J78" s="216">
        <v>20230916</v>
      </c>
      <c r="K78" s="216">
        <v>99999999</v>
      </c>
    </row>
    <row r="79" spans="2:11" s="183" customFormat="1" x14ac:dyDescent="0.25">
      <c r="B79" s="216">
        <v>1</v>
      </c>
      <c r="C79" s="216" t="s">
        <v>977</v>
      </c>
      <c r="D79" s="216" t="s">
        <v>856</v>
      </c>
      <c r="E79" s="216">
        <v>0</v>
      </c>
      <c r="F79" s="216" t="s">
        <v>977</v>
      </c>
      <c r="G79" s="216" t="s">
        <v>950</v>
      </c>
      <c r="H79" s="216" t="s">
        <v>952</v>
      </c>
      <c r="I79" s="216"/>
      <c r="J79" s="216">
        <v>20230916</v>
      </c>
      <c r="K79" s="216">
        <v>99999999</v>
      </c>
    </row>
    <row r="80" spans="2:11" s="183" customFormat="1" x14ac:dyDescent="0.25">
      <c r="B80" s="216">
        <v>1</v>
      </c>
      <c r="C80" s="216" t="s">
        <v>977</v>
      </c>
      <c r="D80" s="216" t="s">
        <v>856</v>
      </c>
      <c r="E80" s="216">
        <v>0</v>
      </c>
      <c r="F80" s="216" t="s">
        <v>977</v>
      </c>
      <c r="G80" s="216" t="s">
        <v>953</v>
      </c>
      <c r="H80" s="216" t="s">
        <v>954</v>
      </c>
      <c r="I80" s="216"/>
      <c r="J80" s="216">
        <v>20230916</v>
      </c>
      <c r="K80" s="216">
        <v>99999999</v>
      </c>
    </row>
    <row r="81" spans="2:11" s="183" customFormat="1" x14ac:dyDescent="0.25">
      <c r="B81" s="216">
        <v>1</v>
      </c>
      <c r="C81" s="216" t="s">
        <v>977</v>
      </c>
      <c r="D81" s="216" t="s">
        <v>856</v>
      </c>
      <c r="E81" s="216">
        <v>0</v>
      </c>
      <c r="F81" s="216" t="s">
        <v>977</v>
      </c>
      <c r="G81" s="216" t="s">
        <v>953</v>
      </c>
      <c r="H81" s="216" t="s">
        <v>955</v>
      </c>
      <c r="I81" s="216"/>
      <c r="J81" s="216">
        <v>20230916</v>
      </c>
      <c r="K81" s="216">
        <v>99999999</v>
      </c>
    </row>
    <row r="82" spans="2:11" s="183" customFormat="1" x14ac:dyDescent="0.25">
      <c r="B82" s="216">
        <v>1</v>
      </c>
      <c r="C82" s="216" t="s">
        <v>977</v>
      </c>
      <c r="D82" s="216" t="s">
        <v>856</v>
      </c>
      <c r="E82" s="216">
        <v>0</v>
      </c>
      <c r="F82" s="216" t="s">
        <v>977</v>
      </c>
      <c r="G82" s="216" t="s">
        <v>956</v>
      </c>
      <c r="H82" s="216" t="s">
        <v>957</v>
      </c>
      <c r="I82" s="216"/>
      <c r="J82" s="216">
        <v>20230916</v>
      </c>
      <c r="K82" s="216">
        <v>99999999</v>
      </c>
    </row>
    <row r="83" spans="2:11" s="183" customFormat="1" x14ac:dyDescent="0.25">
      <c r="B83" s="216">
        <v>1</v>
      </c>
      <c r="C83" s="216" t="s">
        <v>977</v>
      </c>
      <c r="D83" s="216" t="s">
        <v>856</v>
      </c>
      <c r="E83" s="216">
        <v>0</v>
      </c>
      <c r="F83" s="216" t="s">
        <v>977</v>
      </c>
      <c r="G83" s="216" t="s">
        <v>956</v>
      </c>
      <c r="H83" s="216" t="s">
        <v>958</v>
      </c>
      <c r="I83" s="216"/>
      <c r="J83" s="216">
        <v>20230916</v>
      </c>
      <c r="K83" s="216">
        <v>99999999</v>
      </c>
    </row>
    <row r="84" spans="2:11" s="183" customFormat="1" x14ac:dyDescent="0.25">
      <c r="B84" s="216">
        <v>1</v>
      </c>
      <c r="C84" s="216" t="s">
        <v>977</v>
      </c>
      <c r="D84" s="216" t="s">
        <v>856</v>
      </c>
      <c r="E84" s="216">
        <v>0</v>
      </c>
      <c r="F84" s="216" t="s">
        <v>977</v>
      </c>
      <c r="G84" s="216" t="s">
        <v>959</v>
      </c>
      <c r="H84" s="216" t="s">
        <v>960</v>
      </c>
      <c r="I84" s="216"/>
      <c r="J84" s="216">
        <v>20230916</v>
      </c>
      <c r="K84" s="216">
        <v>99999999</v>
      </c>
    </row>
    <row r="85" spans="2:11" s="183" customFormat="1" x14ac:dyDescent="0.25">
      <c r="B85" s="216">
        <v>1</v>
      </c>
      <c r="C85" s="216" t="s">
        <v>977</v>
      </c>
      <c r="D85" s="216" t="s">
        <v>856</v>
      </c>
      <c r="E85" s="216">
        <v>0</v>
      </c>
      <c r="F85" s="216" t="s">
        <v>977</v>
      </c>
      <c r="G85" s="216" t="s">
        <v>961</v>
      </c>
      <c r="H85" s="216" t="s">
        <v>962</v>
      </c>
      <c r="I85" s="216"/>
      <c r="J85" s="216">
        <v>20230916</v>
      </c>
      <c r="K85" s="216">
        <v>99999999</v>
      </c>
    </row>
    <row r="86" spans="2:11" s="183" customFormat="1" x14ac:dyDescent="0.25">
      <c r="B86" s="216">
        <v>1</v>
      </c>
      <c r="C86" s="216" t="s">
        <v>977</v>
      </c>
      <c r="D86" s="216" t="s">
        <v>856</v>
      </c>
      <c r="E86" s="216">
        <v>0</v>
      </c>
      <c r="F86" s="216" t="s">
        <v>977</v>
      </c>
      <c r="G86" s="216" t="s">
        <v>961</v>
      </c>
      <c r="H86" s="216" t="s">
        <v>963</v>
      </c>
      <c r="I86" s="216"/>
      <c r="J86" s="216">
        <v>20230916</v>
      </c>
      <c r="K86" s="216">
        <v>99999999</v>
      </c>
    </row>
    <row r="87" spans="2:11" s="183" customFormat="1" x14ac:dyDescent="0.25">
      <c r="B87" s="216">
        <v>1</v>
      </c>
      <c r="C87" s="216" t="s">
        <v>977</v>
      </c>
      <c r="D87" s="216" t="s">
        <v>856</v>
      </c>
      <c r="E87" s="216">
        <v>0</v>
      </c>
      <c r="F87" s="216" t="s">
        <v>977</v>
      </c>
      <c r="G87" s="216" t="s">
        <v>961</v>
      </c>
      <c r="H87" s="216" t="s">
        <v>964</v>
      </c>
      <c r="I87" s="216"/>
      <c r="J87" s="216">
        <v>20230916</v>
      </c>
      <c r="K87" s="216">
        <v>99999999</v>
      </c>
    </row>
    <row r="88" spans="2:11" s="183" customFormat="1" x14ac:dyDescent="0.25">
      <c r="B88" s="216">
        <v>1</v>
      </c>
      <c r="C88" s="216" t="s">
        <v>977</v>
      </c>
      <c r="D88" s="216" t="s">
        <v>856</v>
      </c>
      <c r="E88" s="216">
        <v>0</v>
      </c>
      <c r="F88" s="216" t="s">
        <v>977</v>
      </c>
      <c r="G88" s="216" t="s">
        <v>965</v>
      </c>
      <c r="H88" s="216" t="s">
        <v>966</v>
      </c>
      <c r="I88" s="216"/>
      <c r="J88" s="216">
        <v>20230916</v>
      </c>
      <c r="K88" s="216">
        <v>99999999</v>
      </c>
    </row>
    <row r="89" spans="2:11" s="183" customFormat="1" x14ac:dyDescent="0.25">
      <c r="B89" s="216">
        <v>1</v>
      </c>
      <c r="C89" s="216" t="s">
        <v>977</v>
      </c>
      <c r="D89" s="216" t="s">
        <v>856</v>
      </c>
      <c r="E89" s="216">
        <v>0</v>
      </c>
      <c r="F89" s="216" t="s">
        <v>977</v>
      </c>
      <c r="G89" s="216" t="s">
        <v>965</v>
      </c>
      <c r="H89" s="216" t="s">
        <v>967</v>
      </c>
      <c r="I89" s="216"/>
      <c r="J89" s="216">
        <v>20230916</v>
      </c>
      <c r="K89" s="216">
        <v>99999999</v>
      </c>
    </row>
    <row r="90" spans="2:11" s="183" customFormat="1" x14ac:dyDescent="0.25">
      <c r="B90" s="216">
        <v>1</v>
      </c>
      <c r="C90" s="216" t="s">
        <v>977</v>
      </c>
      <c r="D90" s="216" t="s">
        <v>856</v>
      </c>
      <c r="E90" s="216">
        <v>0</v>
      </c>
      <c r="F90" s="216" t="s">
        <v>977</v>
      </c>
      <c r="G90" s="216" t="s">
        <v>968</v>
      </c>
      <c r="H90" s="216" t="s">
        <v>969</v>
      </c>
      <c r="I90" s="216"/>
      <c r="J90" s="216">
        <v>20230916</v>
      </c>
      <c r="K90" s="216">
        <v>99999999</v>
      </c>
    </row>
    <row r="91" spans="2:11" s="183" customFormat="1" x14ac:dyDescent="0.25">
      <c r="B91" s="216">
        <v>1</v>
      </c>
      <c r="C91" s="216" t="s">
        <v>977</v>
      </c>
      <c r="D91" s="216" t="s">
        <v>856</v>
      </c>
      <c r="E91" s="216">
        <v>0</v>
      </c>
      <c r="F91" s="216" t="s">
        <v>977</v>
      </c>
      <c r="G91" s="216" t="s">
        <v>970</v>
      </c>
      <c r="H91" s="216" t="s">
        <v>971</v>
      </c>
      <c r="I91" s="216"/>
      <c r="J91" s="216">
        <v>20230916</v>
      </c>
      <c r="K91" s="216">
        <v>99999999</v>
      </c>
    </row>
    <row r="92" spans="2:11" s="183" customFormat="1" x14ac:dyDescent="0.25">
      <c r="B92" s="216">
        <v>1</v>
      </c>
      <c r="C92" s="216" t="s">
        <v>977</v>
      </c>
      <c r="D92" s="216" t="s">
        <v>856</v>
      </c>
      <c r="E92" s="216">
        <v>0</v>
      </c>
      <c r="F92" s="216" t="s">
        <v>977</v>
      </c>
      <c r="G92" s="216" t="s">
        <v>970</v>
      </c>
      <c r="H92" s="216" t="s">
        <v>972</v>
      </c>
      <c r="I92" s="216"/>
      <c r="J92" s="216">
        <v>20230916</v>
      </c>
      <c r="K92" s="216">
        <v>99999999</v>
      </c>
    </row>
    <row r="93" spans="2:11" s="183" customFormat="1" x14ac:dyDescent="0.25">
      <c r="B93" s="216">
        <v>1</v>
      </c>
      <c r="C93" s="216" t="s">
        <v>977</v>
      </c>
      <c r="D93" s="216" t="s">
        <v>856</v>
      </c>
      <c r="E93" s="216">
        <v>0</v>
      </c>
      <c r="F93" s="216" t="s">
        <v>977</v>
      </c>
      <c r="G93" s="216" t="s">
        <v>970</v>
      </c>
      <c r="H93" s="216" t="s">
        <v>973</v>
      </c>
      <c r="I93" s="216"/>
      <c r="J93" s="216">
        <v>20230916</v>
      </c>
      <c r="K93" s="216">
        <v>99999999</v>
      </c>
    </row>
    <row r="94" spans="2:11" s="183" customFormat="1" x14ac:dyDescent="0.25">
      <c r="B94" s="216">
        <v>1</v>
      </c>
      <c r="C94" s="216" t="s">
        <v>977</v>
      </c>
      <c r="D94" s="216" t="s">
        <v>856</v>
      </c>
      <c r="E94" s="216">
        <v>0</v>
      </c>
      <c r="F94" s="216" t="s">
        <v>977</v>
      </c>
      <c r="G94" s="216" t="s">
        <v>974</v>
      </c>
      <c r="H94" s="216" t="s">
        <v>975</v>
      </c>
      <c r="I94" s="216"/>
      <c r="J94" s="216">
        <v>20230916</v>
      </c>
      <c r="K94" s="216">
        <v>99999999</v>
      </c>
    </row>
    <row r="95" spans="2:11" s="183" customFormat="1" x14ac:dyDescent="0.25">
      <c r="B95" s="216">
        <v>1</v>
      </c>
      <c r="C95" s="216" t="s">
        <v>977</v>
      </c>
      <c r="D95" s="216" t="s">
        <v>856</v>
      </c>
      <c r="E95" s="216">
        <v>0</v>
      </c>
      <c r="F95" s="216" t="s">
        <v>977</v>
      </c>
      <c r="G95" s="216" t="s">
        <v>974</v>
      </c>
      <c r="H95" s="216" t="s">
        <v>976</v>
      </c>
      <c r="I95" s="216"/>
      <c r="J95" s="216">
        <v>20230916</v>
      </c>
      <c r="K95" s="216">
        <v>99999999</v>
      </c>
    </row>
    <row r="96" spans="2:11" x14ac:dyDescent="0.25">
      <c r="B96" s="28" t="s">
        <v>134</v>
      </c>
      <c r="C96" s="36"/>
      <c r="D96" s="36"/>
      <c r="E96" s="36"/>
      <c r="F96" s="95"/>
      <c r="G96" s="36"/>
      <c r="H96" s="36"/>
      <c r="I96" s="36"/>
      <c r="J96" s="36"/>
      <c r="K96" s="36"/>
    </row>
    <row r="97" spans="2:11" x14ac:dyDescent="0.25">
      <c r="B97" s="36"/>
      <c r="C97" s="36"/>
      <c r="D97" s="36"/>
      <c r="E97" s="36"/>
      <c r="F97" s="36"/>
      <c r="G97" s="36"/>
      <c r="H97" s="36"/>
      <c r="I97" s="36"/>
      <c r="J97" s="36"/>
      <c r="K97" s="36"/>
    </row>
    <row r="98" spans="2:11" x14ac:dyDescent="0.25">
      <c r="B98" s="163"/>
      <c r="C98" s="164"/>
      <c r="D98" s="164"/>
      <c r="E98" s="165"/>
    </row>
    <row r="99" spans="2:11" x14ac:dyDescent="0.25">
      <c r="B99" s="322" t="s">
        <v>1044</v>
      </c>
      <c r="C99" s="323"/>
      <c r="D99" s="323"/>
      <c r="E99" s="324"/>
    </row>
    <row r="100" spans="2:11" x14ac:dyDescent="0.25">
      <c r="B100" s="325" t="s">
        <v>37</v>
      </c>
      <c r="C100" s="326"/>
      <c r="D100" s="326"/>
      <c r="E100" s="327"/>
    </row>
    <row r="101" spans="2:11" x14ac:dyDescent="0.25">
      <c r="B101" s="156"/>
      <c r="C101" s="157"/>
      <c r="D101" s="157"/>
      <c r="E101" s="158"/>
    </row>
    <row r="102" spans="2:11" x14ac:dyDescent="0.25">
      <c r="B102" s="322" t="s">
        <v>1045</v>
      </c>
      <c r="C102" s="323"/>
      <c r="D102" s="323"/>
      <c r="E102" s="324"/>
    </row>
    <row r="103" spans="2:11" x14ac:dyDescent="0.25">
      <c r="B103" s="325" t="s">
        <v>38</v>
      </c>
      <c r="C103" s="326"/>
      <c r="D103" s="326"/>
      <c r="E103" s="327"/>
    </row>
    <row r="104" spans="2:11" x14ac:dyDescent="0.25">
      <c r="B104" s="156"/>
      <c r="C104" s="157"/>
      <c r="D104" s="157"/>
      <c r="E104" s="158"/>
    </row>
    <row r="105" spans="2:11" x14ac:dyDescent="0.25">
      <c r="B105" s="322"/>
      <c r="C105" s="323"/>
      <c r="D105" s="323"/>
      <c r="E105" s="324"/>
    </row>
    <row r="106" spans="2:11" x14ac:dyDescent="0.25">
      <c r="B106" s="325" t="s">
        <v>39</v>
      </c>
      <c r="C106" s="326"/>
      <c r="D106" s="326"/>
      <c r="E106" s="327"/>
    </row>
    <row r="107" spans="2:11" x14ac:dyDescent="0.25">
      <c r="B107" s="156"/>
      <c r="C107" s="157"/>
      <c r="D107" s="157"/>
      <c r="E107" s="158"/>
    </row>
    <row r="108" spans="2:11" x14ac:dyDescent="0.25">
      <c r="B108" s="328" t="s">
        <v>1046</v>
      </c>
      <c r="C108" s="343"/>
      <c r="D108" s="343"/>
      <c r="E108" s="344"/>
    </row>
    <row r="109" spans="2:11" x14ac:dyDescent="0.25">
      <c r="B109" s="325" t="s">
        <v>295</v>
      </c>
      <c r="C109" s="326"/>
      <c r="D109" s="326"/>
      <c r="E109" s="327"/>
    </row>
    <row r="110" spans="2:11" x14ac:dyDescent="0.25">
      <c r="B110" s="322"/>
      <c r="C110" s="323"/>
      <c r="D110" s="323"/>
      <c r="E110" s="324"/>
    </row>
  </sheetData>
  <sheetProtection insertRows="0" deleteRows="0" autoFilter="0"/>
  <mergeCells count="12">
    <mergeCell ref="B8:H8"/>
    <mergeCell ref="I8:J8"/>
    <mergeCell ref="I7:J7"/>
    <mergeCell ref="B110:E110"/>
    <mergeCell ref="B99:E99"/>
    <mergeCell ref="B100:E100"/>
    <mergeCell ref="B102:E102"/>
    <mergeCell ref="B103:E103"/>
    <mergeCell ref="B105:E105"/>
    <mergeCell ref="B106:E106"/>
    <mergeCell ref="B108:E108"/>
    <mergeCell ref="B109:E109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9"/>
  <sheetViews>
    <sheetView showGridLines="0" view="pageBreakPreview" zoomScale="60" zoomScaleNormal="70" workbookViewId="0">
      <pane ySplit="13" topLeftCell="A14" activePane="bottomLeft" state="frozen"/>
      <selection pane="bottomLeft" activeCell="B34" sqref="B34:D34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8" t="s">
        <v>203</v>
      </c>
      <c r="C7" s="219"/>
      <c r="D7" s="219"/>
      <c r="E7" s="219"/>
      <c r="F7" s="219"/>
      <c r="G7" s="219"/>
      <c r="H7" s="221" t="str">
        <f>'Caratula Resumen'!E16</f>
        <v xml:space="preserve"> ZACATECAS </v>
      </c>
    </row>
    <row r="8" spans="2:16" ht="18.75" x14ac:dyDescent="0.3">
      <c r="B8" s="388" t="str">
        <f>'Caratula Resumen'!E17</f>
        <v>Fondo de Aportaciones para la Educación Tecnológica y de Adultos/Colegio Nacional de Educación Profesional Técnica (FAETA/CONALEP)</v>
      </c>
      <c r="C8" s="389"/>
      <c r="D8" s="389"/>
      <c r="E8" s="389"/>
      <c r="F8" s="389"/>
      <c r="G8" s="389"/>
      <c r="H8" s="224" t="str">
        <f>'Caratula Resumen'!E18</f>
        <v>1er. Trimestre 2024</v>
      </c>
      <c r="J8" s="153"/>
      <c r="K8" s="153"/>
      <c r="L8" s="153"/>
      <c r="M8" s="153"/>
      <c r="N8" s="153"/>
      <c r="O8" s="153"/>
      <c r="P8" s="153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397" t="s">
        <v>41</v>
      </c>
      <c r="C11" s="397" t="s">
        <v>83</v>
      </c>
      <c r="D11" s="397" t="s">
        <v>43</v>
      </c>
      <c r="E11" s="374" t="s">
        <v>204</v>
      </c>
      <c r="F11" s="401" t="s">
        <v>205</v>
      </c>
      <c r="G11" s="401"/>
      <c r="H11" s="401"/>
    </row>
    <row r="12" spans="2:16" x14ac:dyDescent="0.25">
      <c r="B12" s="398"/>
      <c r="C12" s="398"/>
      <c r="D12" s="398"/>
      <c r="E12" s="400"/>
      <c r="F12" s="385" t="s">
        <v>206</v>
      </c>
      <c r="G12" s="385" t="s">
        <v>207</v>
      </c>
      <c r="H12" s="385" t="s">
        <v>208</v>
      </c>
    </row>
    <row r="13" spans="2:16" x14ac:dyDescent="0.25">
      <c r="B13" s="399"/>
      <c r="C13" s="399"/>
      <c r="D13" s="399"/>
      <c r="E13" s="375"/>
      <c r="F13" s="385"/>
      <c r="G13" s="385"/>
      <c r="H13" s="385"/>
    </row>
    <row r="14" spans="2:16" x14ac:dyDescent="0.25">
      <c r="B14" s="216"/>
      <c r="C14" s="216"/>
      <c r="D14" s="216"/>
      <c r="E14" s="216"/>
      <c r="F14" s="216"/>
      <c r="G14" s="216"/>
      <c r="H14" s="216"/>
    </row>
    <row r="15" spans="2:16" x14ac:dyDescent="0.25">
      <c r="B15" s="216"/>
      <c r="C15" s="216"/>
      <c r="D15" s="216"/>
      <c r="E15" s="216"/>
      <c r="F15" s="216"/>
      <c r="G15" s="216"/>
      <c r="H15" s="216"/>
    </row>
    <row r="16" spans="2:16" x14ac:dyDescent="0.25">
      <c r="B16" s="216"/>
      <c r="C16" s="216"/>
      <c r="D16" s="216"/>
      <c r="E16" s="216"/>
      <c r="F16" s="216"/>
      <c r="G16" s="216"/>
      <c r="H16" s="216"/>
    </row>
    <row r="17" spans="2:8" x14ac:dyDescent="0.25">
      <c r="B17" s="216"/>
      <c r="C17" s="216"/>
      <c r="D17" s="216"/>
      <c r="E17" s="216"/>
      <c r="F17" s="216"/>
      <c r="G17" s="216"/>
      <c r="H17" s="216"/>
    </row>
    <row r="18" spans="2:8" x14ac:dyDescent="0.25">
      <c r="B18" s="216"/>
      <c r="C18" s="216"/>
      <c r="D18" s="216"/>
      <c r="E18" s="216"/>
      <c r="F18" s="216"/>
      <c r="G18" s="216"/>
      <c r="H18" s="216"/>
    </row>
    <row r="19" spans="2:8" s="183" customFormat="1" x14ac:dyDescent="0.25">
      <c r="B19" s="216"/>
      <c r="C19" s="216"/>
      <c r="D19" s="216"/>
      <c r="E19" s="216"/>
      <c r="F19" s="216"/>
      <c r="G19" s="216"/>
      <c r="H19" s="216"/>
    </row>
    <row r="20" spans="2:8" s="183" customFormat="1" x14ac:dyDescent="0.25">
      <c r="B20" s="216"/>
      <c r="C20" s="216"/>
      <c r="D20" s="216"/>
      <c r="E20" s="216"/>
      <c r="F20" s="216"/>
      <c r="G20" s="216"/>
      <c r="H20" s="216"/>
    </row>
    <row r="21" spans="2:8" s="183" customFormat="1" x14ac:dyDescent="0.25">
      <c r="B21" s="216"/>
      <c r="C21" s="216"/>
      <c r="D21" s="216"/>
      <c r="E21" s="216"/>
      <c r="F21" s="216"/>
      <c r="G21" s="216"/>
      <c r="H21" s="216"/>
    </row>
    <row r="22" spans="2:8" x14ac:dyDescent="0.25">
      <c r="B22" s="244" t="s">
        <v>68</v>
      </c>
      <c r="C22" s="249">
        <v>0</v>
      </c>
      <c r="D22" s="30"/>
      <c r="E22" s="299" t="s">
        <v>209</v>
      </c>
      <c r="F22" s="246">
        <v>0</v>
      </c>
      <c r="G22" s="48"/>
      <c r="H22" s="247"/>
    </row>
    <row r="23" spans="2:8" x14ac:dyDescent="0.25">
      <c r="B23" s="47"/>
      <c r="C23" s="245"/>
      <c r="D23" s="30"/>
      <c r="E23" s="402" t="s">
        <v>210</v>
      </c>
      <c r="F23" s="402"/>
      <c r="G23" s="246">
        <v>0</v>
      </c>
      <c r="H23" s="247"/>
    </row>
    <row r="24" spans="2:8" x14ac:dyDescent="0.25">
      <c r="B24" s="32"/>
      <c r="C24" s="33"/>
      <c r="D24" s="34"/>
      <c r="E24" s="130"/>
      <c r="F24" s="403" t="s">
        <v>211</v>
      </c>
      <c r="G24" s="403"/>
      <c r="H24" s="248">
        <v>0</v>
      </c>
    </row>
    <row r="25" spans="2:8" x14ac:dyDescent="0.25">
      <c r="B25" s="28" t="s">
        <v>134</v>
      </c>
      <c r="C25" s="36"/>
      <c r="D25" s="36"/>
      <c r="E25" s="95"/>
      <c r="F25" s="36"/>
      <c r="G25" s="36"/>
      <c r="H25" s="36"/>
    </row>
    <row r="27" spans="2:8" x14ac:dyDescent="0.25">
      <c r="B27" s="163"/>
      <c r="C27" s="164"/>
      <c r="D27" s="165"/>
    </row>
    <row r="28" spans="2:8" x14ac:dyDescent="0.25">
      <c r="B28" s="322" t="s">
        <v>1044</v>
      </c>
      <c r="C28" s="323"/>
      <c r="D28" s="324"/>
    </row>
    <row r="29" spans="2:8" x14ac:dyDescent="0.25">
      <c r="B29" s="325" t="s">
        <v>37</v>
      </c>
      <c r="C29" s="326"/>
      <c r="D29" s="327"/>
    </row>
    <row r="30" spans="2:8" x14ac:dyDescent="0.25">
      <c r="B30" s="156"/>
      <c r="C30" s="157"/>
      <c r="D30" s="158"/>
    </row>
    <row r="31" spans="2:8" x14ac:dyDescent="0.25">
      <c r="B31" s="322" t="s">
        <v>1045</v>
      </c>
      <c r="C31" s="323"/>
      <c r="D31" s="324"/>
    </row>
    <row r="32" spans="2:8" x14ac:dyDescent="0.25">
      <c r="B32" s="325" t="s">
        <v>38</v>
      </c>
      <c r="C32" s="326"/>
      <c r="D32" s="327"/>
    </row>
    <row r="33" spans="2:4" x14ac:dyDescent="0.25">
      <c r="B33" s="156"/>
      <c r="C33" s="157"/>
      <c r="D33" s="158"/>
    </row>
    <row r="34" spans="2:4" x14ac:dyDescent="0.25">
      <c r="B34" s="322"/>
      <c r="C34" s="323"/>
      <c r="D34" s="324"/>
    </row>
    <row r="35" spans="2:4" x14ac:dyDescent="0.25">
      <c r="B35" s="325" t="s">
        <v>39</v>
      </c>
      <c r="C35" s="326"/>
      <c r="D35" s="327"/>
    </row>
    <row r="36" spans="2:4" x14ac:dyDescent="0.25">
      <c r="B36" s="156"/>
      <c r="C36" s="157"/>
      <c r="D36" s="158"/>
    </row>
    <row r="37" spans="2:4" x14ac:dyDescent="0.25">
      <c r="B37" s="328" t="s">
        <v>1046</v>
      </c>
      <c r="C37" s="343"/>
      <c r="D37" s="344"/>
    </row>
    <row r="38" spans="2:4" x14ac:dyDescent="0.25">
      <c r="B38" s="325" t="s">
        <v>295</v>
      </c>
      <c r="C38" s="326"/>
      <c r="D38" s="327"/>
    </row>
    <row r="39" spans="2:4" x14ac:dyDescent="0.25">
      <c r="B39" s="159"/>
      <c r="C39" s="160"/>
      <c r="D39" s="161"/>
    </row>
  </sheetData>
  <sheetProtection insertRows="0" deleteRows="0" autoFilter="0"/>
  <mergeCells count="19">
    <mergeCell ref="H12:H13"/>
    <mergeCell ref="B35:D35"/>
    <mergeCell ref="B37:D37"/>
    <mergeCell ref="B11:B13"/>
    <mergeCell ref="C11:C13"/>
    <mergeCell ref="D11:D13"/>
    <mergeCell ref="E11:E13"/>
    <mergeCell ref="F11:H11"/>
    <mergeCell ref="F12:F13"/>
    <mergeCell ref="E23:F23"/>
    <mergeCell ref="F24:G24"/>
    <mergeCell ref="B8:G8"/>
    <mergeCell ref="B38:D38"/>
    <mergeCell ref="B28:D28"/>
    <mergeCell ref="B29:D29"/>
    <mergeCell ref="B31:D31"/>
    <mergeCell ref="B32:D32"/>
    <mergeCell ref="B34:D34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9"/>
  <sheetViews>
    <sheetView showGridLines="0" view="pageBreakPreview" zoomScale="60" zoomScaleNormal="60" workbookViewId="0">
      <pane ySplit="12" topLeftCell="A13" activePane="bottomLeft" state="frozen"/>
      <selection pane="bottomLeft" activeCell="B34" sqref="B34:D3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0" t="s">
        <v>212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405" t="str">
        <f>'Caratula Resumen'!E16</f>
        <v xml:space="preserve"> ZACATECAS </v>
      </c>
      <c r="R7" s="405"/>
      <c r="S7" s="251"/>
    </row>
    <row r="8" spans="2:19" ht="15.75" x14ac:dyDescent="0.25">
      <c r="B8" s="359" t="str">
        <f>'Caratula Resumen'!E17</f>
        <v>Fondo de Aportaciones para la Educación Tecnológica y de Adultos/Colegio Nacional de Educación Profesional Técnica (FAETA/CONALEP)</v>
      </c>
      <c r="C8" s="384"/>
      <c r="D8" s="384"/>
      <c r="E8" s="384"/>
      <c r="F8" s="384"/>
      <c r="G8" s="384"/>
      <c r="H8" s="184"/>
      <c r="I8" s="184"/>
      <c r="J8" s="184"/>
      <c r="K8" s="184"/>
      <c r="L8" s="184"/>
      <c r="M8" s="184"/>
      <c r="N8" s="184"/>
      <c r="O8" s="184"/>
      <c r="P8" s="184"/>
      <c r="Q8" s="404" t="str">
        <f>'Caratula Resumen'!E18</f>
        <v>1er. Trimestre 2024</v>
      </c>
      <c r="R8" s="404"/>
      <c r="S8" s="252"/>
    </row>
    <row r="9" spans="2:19" ht="15.75" x14ac:dyDescent="0.25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4"/>
    </row>
    <row r="10" spans="2:19" ht="15.75" x14ac:dyDescent="0.25">
      <c r="B10" s="70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</row>
    <row r="11" spans="2:19" ht="15" customHeight="1" x14ac:dyDescent="0.25">
      <c r="B11" s="406" t="s">
        <v>41</v>
      </c>
      <c r="C11" s="408" t="s">
        <v>213</v>
      </c>
      <c r="D11" s="408" t="s">
        <v>214</v>
      </c>
      <c r="E11" s="408" t="s">
        <v>83</v>
      </c>
      <c r="F11" s="408" t="s">
        <v>43</v>
      </c>
      <c r="G11" s="409" t="s">
        <v>215</v>
      </c>
      <c r="H11" s="406" t="s">
        <v>45</v>
      </c>
      <c r="I11" s="407" t="s">
        <v>46</v>
      </c>
      <c r="J11" s="407"/>
      <c r="K11" s="407"/>
      <c r="L11" s="407"/>
      <c r="M11" s="407"/>
      <c r="N11" s="407"/>
      <c r="O11" s="407"/>
      <c r="P11" s="408" t="s">
        <v>114</v>
      </c>
      <c r="Q11" s="408" t="s">
        <v>216</v>
      </c>
      <c r="R11" s="407" t="s">
        <v>217</v>
      </c>
      <c r="S11" s="407"/>
    </row>
    <row r="12" spans="2:19" ht="47.25" x14ac:dyDescent="0.25">
      <c r="B12" s="406"/>
      <c r="C12" s="408"/>
      <c r="D12" s="408"/>
      <c r="E12" s="408"/>
      <c r="F12" s="408"/>
      <c r="G12" s="409"/>
      <c r="H12" s="406"/>
      <c r="I12" s="254" t="s">
        <v>57</v>
      </c>
      <c r="J12" s="254" t="s">
        <v>58</v>
      </c>
      <c r="K12" s="254" t="s">
        <v>59</v>
      </c>
      <c r="L12" s="254" t="s">
        <v>60</v>
      </c>
      <c r="M12" s="254" t="s">
        <v>61</v>
      </c>
      <c r="N12" s="255" t="s">
        <v>62</v>
      </c>
      <c r="O12" s="254" t="s">
        <v>63</v>
      </c>
      <c r="P12" s="408"/>
      <c r="Q12" s="408"/>
      <c r="R12" s="168" t="s">
        <v>90</v>
      </c>
      <c r="S12" s="168" t="s">
        <v>91</v>
      </c>
    </row>
    <row r="13" spans="2:19" ht="15.75" x14ac:dyDescent="0.25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</row>
    <row r="14" spans="2:19" s="185" customFormat="1" ht="15.75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</row>
    <row r="15" spans="2:19" s="185" customFormat="1" ht="15.75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</row>
    <row r="16" spans="2:19" s="185" customFormat="1" ht="15.75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</row>
    <row r="17" spans="2:19" s="185" customFormat="1" ht="15.75" x14ac:dyDescent="0.2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spans="2:19" s="185" customFormat="1" ht="15.75" x14ac:dyDescent="0.2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</row>
    <row r="19" spans="2:19" s="185" customFormat="1" ht="15.75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</row>
    <row r="20" spans="2:19" s="185" customFormat="1" ht="15.75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</row>
    <row r="21" spans="2:19" ht="15.75" x14ac:dyDescent="0.25">
      <c r="B21" s="258" t="s">
        <v>68</v>
      </c>
      <c r="C21" s="259">
        <v>0</v>
      </c>
      <c r="D21" s="253"/>
      <c r="E21" s="253"/>
      <c r="F21" s="253"/>
      <c r="G21" s="253"/>
      <c r="H21" s="260"/>
      <c r="I21" s="70"/>
      <c r="J21" s="261"/>
      <c r="K21" s="253"/>
      <c r="L21" s="253"/>
      <c r="M21" s="260" t="s">
        <v>69</v>
      </c>
      <c r="N21" s="70"/>
      <c r="O21" s="259">
        <v>0</v>
      </c>
      <c r="P21" s="253"/>
      <c r="Q21" s="253"/>
      <c r="R21" s="262"/>
      <c r="S21" s="263"/>
    </row>
    <row r="22" spans="2:19" ht="15.75" x14ac:dyDescent="0.25">
      <c r="B22" s="264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6"/>
    </row>
    <row r="23" spans="2:19" ht="15.75" x14ac:dyDescent="0.25">
      <c r="B23" s="267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9"/>
    </row>
    <row r="24" spans="2:19" x14ac:dyDescent="0.25">
      <c r="B24" s="28" t="s">
        <v>134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2:19" x14ac:dyDescent="0.25">
      <c r="B25" s="48" t="s">
        <v>218</v>
      </c>
      <c r="C25" s="36"/>
      <c r="D25" s="36"/>
      <c r="E25" s="95"/>
      <c r="F25" s="36"/>
      <c r="G25" s="36"/>
    </row>
    <row r="27" spans="2:19" ht="15.75" x14ac:dyDescent="0.25">
      <c r="B27" s="270"/>
      <c r="C27" s="271"/>
      <c r="D27" s="272"/>
    </row>
    <row r="28" spans="2:19" ht="15.75" x14ac:dyDescent="0.25">
      <c r="B28" s="416" t="s">
        <v>1044</v>
      </c>
      <c r="C28" s="417"/>
      <c r="D28" s="418"/>
    </row>
    <row r="29" spans="2:19" ht="15.75" x14ac:dyDescent="0.25">
      <c r="B29" s="410" t="s">
        <v>37</v>
      </c>
      <c r="C29" s="411"/>
      <c r="D29" s="412"/>
    </row>
    <row r="30" spans="2:19" ht="15.75" x14ac:dyDescent="0.25">
      <c r="B30" s="273"/>
      <c r="C30" s="274"/>
      <c r="D30" s="275"/>
    </row>
    <row r="31" spans="2:19" ht="15.75" x14ac:dyDescent="0.25">
      <c r="B31" s="416" t="s">
        <v>1045</v>
      </c>
      <c r="C31" s="417"/>
      <c r="D31" s="418"/>
    </row>
    <row r="32" spans="2:19" ht="15.75" x14ac:dyDescent="0.25">
      <c r="B32" s="410" t="s">
        <v>38</v>
      </c>
      <c r="C32" s="411"/>
      <c r="D32" s="412"/>
    </row>
    <row r="33" spans="2:4" ht="15.75" x14ac:dyDescent="0.25">
      <c r="B33" s="273"/>
      <c r="C33" s="274"/>
      <c r="D33" s="275"/>
    </row>
    <row r="34" spans="2:4" ht="15.75" x14ac:dyDescent="0.25">
      <c r="B34" s="416"/>
      <c r="C34" s="417"/>
      <c r="D34" s="418"/>
    </row>
    <row r="35" spans="2:4" ht="15.75" x14ac:dyDescent="0.25">
      <c r="B35" s="410" t="s">
        <v>39</v>
      </c>
      <c r="C35" s="411"/>
      <c r="D35" s="412"/>
    </row>
    <row r="36" spans="2:4" ht="15.75" x14ac:dyDescent="0.25">
      <c r="B36" s="273"/>
      <c r="C36" s="274"/>
      <c r="D36" s="275"/>
    </row>
    <row r="37" spans="2:4" ht="15.75" x14ac:dyDescent="0.25">
      <c r="B37" s="413" t="s">
        <v>1046</v>
      </c>
      <c r="C37" s="414"/>
      <c r="D37" s="415"/>
    </row>
    <row r="38" spans="2:4" ht="15.75" x14ac:dyDescent="0.25">
      <c r="B38" s="410" t="s">
        <v>295</v>
      </c>
      <c r="C38" s="411"/>
      <c r="D38" s="412"/>
    </row>
    <row r="39" spans="2:4" ht="15.75" x14ac:dyDescent="0.25">
      <c r="B39" s="276"/>
      <c r="C39" s="277"/>
      <c r="D39" s="278"/>
    </row>
  </sheetData>
  <sheetProtection insertRows="0" deleteRows="0" autoFilter="0"/>
  <mergeCells count="22">
    <mergeCell ref="B35:D35"/>
    <mergeCell ref="B37:D37"/>
    <mergeCell ref="B38:D38"/>
    <mergeCell ref="B28:D28"/>
    <mergeCell ref="B29:D29"/>
    <mergeCell ref="B31:D31"/>
    <mergeCell ref="B32:D32"/>
    <mergeCell ref="B34:D34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2"/>
  <sheetViews>
    <sheetView showGridLines="0" view="pageBreakPreview" zoomScale="60" zoomScaleNormal="70" workbookViewId="0">
      <pane ySplit="12" topLeftCell="A16" activePane="bottomLeft" state="frozen"/>
      <selection pane="bottomLeft" activeCell="B37" sqref="B37:D37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52" t="str">
        <f>'Caratula Resumen'!E16</f>
        <v xml:space="preserve"> ZACATECAS </v>
      </c>
      <c r="R7" s="352"/>
      <c r="S7" s="352"/>
      <c r="T7" s="13"/>
    </row>
    <row r="8" spans="2:20" ht="18.75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51" t="str">
        <f>'Caratula Resumen'!E18</f>
        <v>1er. Trimestre 2024</v>
      </c>
      <c r="R8" s="351"/>
      <c r="S8" s="351"/>
      <c r="T8" s="149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46" t="s">
        <v>41</v>
      </c>
      <c r="C11" s="386" t="s">
        <v>83</v>
      </c>
      <c r="D11" s="386" t="s">
        <v>43</v>
      </c>
      <c r="E11" s="386" t="s">
        <v>44</v>
      </c>
      <c r="F11" s="346" t="s">
        <v>45</v>
      </c>
      <c r="G11" s="401" t="s">
        <v>46</v>
      </c>
      <c r="H11" s="401"/>
      <c r="I11" s="401"/>
      <c r="J11" s="401"/>
      <c r="K11" s="401"/>
      <c r="L11" s="401"/>
      <c r="M11" s="401"/>
      <c r="N11" s="386" t="s">
        <v>220</v>
      </c>
      <c r="O11" s="386" t="s">
        <v>216</v>
      </c>
      <c r="P11" s="385" t="s">
        <v>221</v>
      </c>
      <c r="Q11" s="401" t="s">
        <v>222</v>
      </c>
      <c r="R11" s="401"/>
      <c r="S11" s="385" t="s">
        <v>223</v>
      </c>
      <c r="T11" s="385" t="s">
        <v>224</v>
      </c>
    </row>
    <row r="12" spans="2:20" ht="57" customHeight="1" x14ac:dyDescent="0.25">
      <c r="B12" s="346"/>
      <c r="C12" s="386"/>
      <c r="D12" s="386"/>
      <c r="E12" s="386"/>
      <c r="F12" s="34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6"/>
      <c r="O12" s="386"/>
      <c r="P12" s="385"/>
      <c r="Q12" s="104" t="s">
        <v>90</v>
      </c>
      <c r="R12" s="104" t="s">
        <v>91</v>
      </c>
      <c r="S12" s="385"/>
      <c r="T12" s="385"/>
    </row>
    <row r="13" spans="2:20" x14ac:dyDescent="0.25"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</row>
    <row r="14" spans="2:20" x14ac:dyDescent="0.25"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</row>
    <row r="15" spans="2:20" x14ac:dyDescent="0.25"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</row>
    <row r="16" spans="2:20" x14ac:dyDescent="0.25"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</row>
    <row r="17" spans="2:20" x14ac:dyDescent="0.25"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</row>
    <row r="18" spans="2:20" x14ac:dyDescent="0.25"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</row>
    <row r="19" spans="2:20" x14ac:dyDescent="0.25"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</row>
    <row r="20" spans="2:20" x14ac:dyDescent="0.25"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</row>
    <row r="21" spans="2:20" x14ac:dyDescent="0.25"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</row>
    <row r="22" spans="2:20" x14ac:dyDescent="0.25"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</row>
    <row r="23" spans="2:20" x14ac:dyDescent="0.25"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</row>
    <row r="24" spans="2:20" s="185" customFormat="1" x14ac:dyDescent="0.25"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2:20" x14ac:dyDescent="0.25">
      <c r="B25" s="23" t="s">
        <v>68</v>
      </c>
      <c r="C25" s="196">
        <v>0</v>
      </c>
      <c r="D25" s="30"/>
      <c r="E25" s="30"/>
      <c r="F25" s="30"/>
      <c r="G25" s="30"/>
      <c r="H25" s="24"/>
      <c r="I25" s="25"/>
      <c r="J25" s="24"/>
      <c r="K25" s="24" t="s">
        <v>69</v>
      </c>
      <c r="L25" s="25"/>
      <c r="M25" s="196">
        <v>0</v>
      </c>
      <c r="P25" s="30"/>
      <c r="Q25" s="30"/>
      <c r="R25" s="30"/>
      <c r="S25" s="120"/>
      <c r="T25" s="121"/>
    </row>
    <row r="26" spans="2:20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31"/>
    </row>
    <row r="27" spans="2:20" x14ac:dyDescent="0.25">
      <c r="B27" s="32"/>
      <c r="C27" s="33"/>
      <c r="D27" s="33"/>
      <c r="E27" s="3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5"/>
    </row>
    <row r="28" spans="2:20" x14ac:dyDescent="0.25">
      <c r="B28" s="28" t="s">
        <v>134</v>
      </c>
      <c r="C28" s="28"/>
      <c r="D28" s="36"/>
      <c r="E28" s="95"/>
      <c r="F28" s="36"/>
      <c r="G28" s="36"/>
      <c r="H28" s="36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2:20" x14ac:dyDescent="0.25">
      <c r="E29" s="67"/>
    </row>
    <row r="30" spans="2:20" x14ac:dyDescent="0.25">
      <c r="B30" s="163"/>
      <c r="C30" s="164"/>
      <c r="D30" s="165"/>
    </row>
    <row r="31" spans="2:20" x14ac:dyDescent="0.25">
      <c r="B31" s="322" t="s">
        <v>1044</v>
      </c>
      <c r="C31" s="323"/>
      <c r="D31" s="324"/>
    </row>
    <row r="32" spans="2:20" x14ac:dyDescent="0.25">
      <c r="B32" s="325" t="s">
        <v>37</v>
      </c>
      <c r="C32" s="326"/>
      <c r="D32" s="327"/>
    </row>
    <row r="33" spans="2:4" x14ac:dyDescent="0.25">
      <c r="B33" s="156"/>
      <c r="C33" s="157"/>
      <c r="D33" s="158"/>
    </row>
    <row r="34" spans="2:4" x14ac:dyDescent="0.25">
      <c r="B34" s="322" t="s">
        <v>1045</v>
      </c>
      <c r="C34" s="323"/>
      <c r="D34" s="324"/>
    </row>
    <row r="35" spans="2:4" x14ac:dyDescent="0.25">
      <c r="B35" s="325" t="s">
        <v>38</v>
      </c>
      <c r="C35" s="326"/>
      <c r="D35" s="327"/>
    </row>
    <row r="36" spans="2:4" x14ac:dyDescent="0.25">
      <c r="B36" s="156"/>
      <c r="C36" s="157"/>
      <c r="D36" s="158"/>
    </row>
    <row r="37" spans="2:4" x14ac:dyDescent="0.25">
      <c r="B37" s="322"/>
      <c r="C37" s="323"/>
      <c r="D37" s="324"/>
    </row>
    <row r="38" spans="2:4" x14ac:dyDescent="0.25">
      <c r="B38" s="325" t="s">
        <v>39</v>
      </c>
      <c r="C38" s="326"/>
      <c r="D38" s="327"/>
    </row>
    <row r="39" spans="2:4" x14ac:dyDescent="0.25">
      <c r="B39" s="156"/>
      <c r="C39" s="157"/>
      <c r="D39" s="158"/>
    </row>
    <row r="40" spans="2:4" x14ac:dyDescent="0.25">
      <c r="B40" s="328" t="s">
        <v>1046</v>
      </c>
      <c r="C40" s="343"/>
      <c r="D40" s="344"/>
    </row>
    <row r="41" spans="2:4" x14ac:dyDescent="0.25">
      <c r="B41" s="325" t="s">
        <v>295</v>
      </c>
      <c r="C41" s="326"/>
      <c r="D41" s="327"/>
    </row>
    <row r="42" spans="2:4" x14ac:dyDescent="0.25">
      <c r="B42" s="159"/>
      <c r="C42" s="160"/>
      <c r="D42" s="161"/>
    </row>
  </sheetData>
  <sheetProtection insertRows="0" deleteRows="0" autoFilter="0"/>
  <mergeCells count="23">
    <mergeCell ref="B38:D38"/>
    <mergeCell ref="B40:D40"/>
    <mergeCell ref="B41:D41"/>
    <mergeCell ref="B31:D31"/>
    <mergeCell ref="B32:D32"/>
    <mergeCell ref="B34:D34"/>
    <mergeCell ref="B35:D35"/>
    <mergeCell ref="B37:D37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view="pageBreakPreview" zoomScale="60" zoomScaleNormal="70" workbookViewId="0">
      <pane ySplit="13" topLeftCell="A14" activePane="bottomLeft" state="frozen"/>
      <selection pane="bottomLeft" activeCell="B34" sqref="B34:D34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0" t="s">
        <v>225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2"/>
      <c r="R8" s="352" t="str">
        <f>'Caratula Resumen'!E16</f>
        <v xml:space="preserve"> ZACATECAS </v>
      </c>
      <c r="S8" s="352"/>
      <c r="T8" s="13"/>
    </row>
    <row r="9" spans="1:245" ht="18.75" x14ac:dyDescent="0.3">
      <c r="B9" s="359" t="str">
        <f>'Caratula Resumen'!E17</f>
        <v>Fondo de Aportaciones para la Educación Tecnológica y de Adultos/Colegio Nacional de Educación Profesional Técnica (FAETA/CONALEP)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184"/>
      <c r="O9" s="184"/>
      <c r="P9" s="184"/>
      <c r="Q9" s="15"/>
      <c r="R9" s="170"/>
      <c r="S9" s="170" t="str">
        <f>+'F) 2'!Q8</f>
        <v>1er. Trimestre 2024</v>
      </c>
      <c r="T9" s="149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19"/>
      <c r="G11" s="419"/>
      <c r="H11" s="419"/>
      <c r="I11" s="419"/>
      <c r="J11" s="419"/>
      <c r="K11" s="419"/>
      <c r="L11" s="419"/>
      <c r="M11" s="123"/>
      <c r="N11" s="123"/>
    </row>
    <row r="12" spans="1:245" s="125" customFormat="1" ht="12.75" x14ac:dyDescent="0.2">
      <c r="A12" s="124"/>
      <c r="B12" s="346" t="s">
        <v>41</v>
      </c>
      <c r="C12" s="385" t="s">
        <v>42</v>
      </c>
      <c r="D12" s="385" t="s">
        <v>43</v>
      </c>
      <c r="E12" s="385" t="s">
        <v>44</v>
      </c>
      <c r="F12" s="346" t="s">
        <v>45</v>
      </c>
      <c r="G12" s="386" t="s">
        <v>226</v>
      </c>
      <c r="H12" s="386"/>
      <c r="I12" s="386"/>
      <c r="J12" s="386"/>
      <c r="K12" s="386"/>
      <c r="L12" s="386"/>
      <c r="M12" s="386"/>
      <c r="N12" s="346" t="s">
        <v>50</v>
      </c>
      <c r="O12" s="385" t="s">
        <v>216</v>
      </c>
      <c r="P12" s="385" t="s">
        <v>222</v>
      </c>
      <c r="Q12" s="386"/>
      <c r="R12" s="385" t="s">
        <v>227</v>
      </c>
      <c r="S12" s="385" t="s">
        <v>228</v>
      </c>
      <c r="T12" s="385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46"/>
      <c r="C13" s="385"/>
      <c r="D13" s="385"/>
      <c r="E13" s="385"/>
      <c r="F13" s="34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46"/>
      <c r="O13" s="385"/>
      <c r="P13" s="22" t="s">
        <v>90</v>
      </c>
      <c r="Q13" s="104" t="s">
        <v>91</v>
      </c>
      <c r="R13" s="385"/>
      <c r="S13" s="385"/>
      <c r="T13" s="385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</row>
    <row r="15" spans="1:245" s="185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</row>
    <row r="16" spans="1:245" s="185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</row>
    <row r="17" spans="2:20" s="185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</row>
    <row r="18" spans="2:20" s="185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</row>
    <row r="19" spans="2:20" s="185" customFormat="1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</row>
    <row r="20" spans="2:20" s="185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</row>
    <row r="21" spans="2:20" x14ac:dyDescent="0.25">
      <c r="B21" s="23" t="s">
        <v>68</v>
      </c>
      <c r="C21" s="202">
        <v>0</v>
      </c>
      <c r="E21" s="127"/>
      <c r="O21" s="24" t="s">
        <v>230</v>
      </c>
      <c r="R21" s="197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0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63"/>
      <c r="C27" s="164"/>
      <c r="D27" s="165"/>
    </row>
    <row r="28" spans="2:20" x14ac:dyDescent="0.25">
      <c r="B28" s="322" t="s">
        <v>1044</v>
      </c>
      <c r="C28" s="323"/>
      <c r="D28" s="324"/>
    </row>
    <row r="29" spans="2:20" x14ac:dyDescent="0.25">
      <c r="B29" s="325" t="s">
        <v>37</v>
      </c>
      <c r="C29" s="326"/>
      <c r="D29" s="327"/>
    </row>
    <row r="30" spans="2:20" x14ac:dyDescent="0.25">
      <c r="B30" s="156"/>
      <c r="C30" s="157"/>
      <c r="D30" s="158"/>
    </row>
    <row r="31" spans="2:20" x14ac:dyDescent="0.25">
      <c r="B31" s="322" t="s">
        <v>1045</v>
      </c>
      <c r="C31" s="323"/>
      <c r="D31" s="324"/>
    </row>
    <row r="32" spans="2:20" x14ac:dyDescent="0.25">
      <c r="B32" s="325" t="s">
        <v>38</v>
      </c>
      <c r="C32" s="326"/>
      <c r="D32" s="327"/>
    </row>
    <row r="33" spans="2:15" x14ac:dyDescent="0.25">
      <c r="B33" s="156"/>
      <c r="C33" s="157"/>
      <c r="D33" s="158"/>
    </row>
    <row r="34" spans="2:15" x14ac:dyDescent="0.25">
      <c r="B34" s="322"/>
      <c r="C34" s="323"/>
      <c r="D34" s="324"/>
      <c r="O34" s="10" t="s">
        <v>291</v>
      </c>
    </row>
    <row r="35" spans="2:15" x14ac:dyDescent="0.25">
      <c r="B35" s="325" t="s">
        <v>39</v>
      </c>
      <c r="C35" s="326"/>
      <c r="D35" s="327"/>
    </row>
    <row r="36" spans="2:15" x14ac:dyDescent="0.25">
      <c r="B36" s="156"/>
      <c r="C36" s="157"/>
      <c r="D36" s="158"/>
    </row>
    <row r="37" spans="2:15" x14ac:dyDescent="0.25">
      <c r="B37" s="328" t="s">
        <v>1046</v>
      </c>
      <c r="C37" s="343"/>
      <c r="D37" s="344"/>
    </row>
    <row r="38" spans="2:15" x14ac:dyDescent="0.25">
      <c r="B38" s="325" t="s">
        <v>295</v>
      </c>
      <c r="C38" s="326"/>
      <c r="D38" s="327"/>
    </row>
    <row r="39" spans="2:15" x14ac:dyDescent="0.25">
      <c r="B39" s="159"/>
      <c r="C39" s="160"/>
      <c r="D39" s="161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44"/>
  <sheetViews>
    <sheetView showGridLines="0" view="pageBreakPreview" zoomScale="60" zoomScaleNormal="85" workbookViewId="0">
      <pane ySplit="12" topLeftCell="A13" activePane="bottomLeft" state="frozen"/>
      <selection pane="bottomLeft" activeCell="E13" sqref="E13:F2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</row>
    <row r="9" spans="2:16" ht="33.75" customHeight="1" x14ac:dyDescent="0.25">
      <c r="B9" s="421" t="str">
        <f>'Caratula Resumen'!E17</f>
        <v>Fondo de Aportaciones para la Educación Tecnológica y de Adultos/Colegio Nacional de Educación Profesional Técnica (FAETA/CONALEP)</v>
      </c>
      <c r="C9" s="422"/>
      <c r="D9" s="422"/>
      <c r="E9" s="423"/>
      <c r="F9" s="155" t="str">
        <f>'Caratula Resumen'!E16</f>
        <v xml:space="preserve"> ZACATECAS </v>
      </c>
      <c r="G9" s="420" t="str">
        <f>'Caratula Resumen'!E18</f>
        <v>1er. Trimestre 2024</v>
      </c>
      <c r="H9" s="420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3" customFormat="1" ht="14.25" customHeight="1" x14ac:dyDescent="0.25">
      <c r="B13" s="307" t="s">
        <v>990</v>
      </c>
      <c r="C13" s="307" t="s">
        <v>978</v>
      </c>
      <c r="D13" s="307"/>
      <c r="E13" s="317" t="s">
        <v>758</v>
      </c>
      <c r="F13" s="317" t="s">
        <v>759</v>
      </c>
      <c r="G13" s="307" t="s">
        <v>760</v>
      </c>
      <c r="H13" s="307" t="s">
        <v>988</v>
      </c>
    </row>
    <row r="14" spans="2:16" s="183" customFormat="1" ht="14.25" customHeight="1" x14ac:dyDescent="0.25">
      <c r="B14" s="307" t="s">
        <v>990</v>
      </c>
      <c r="C14" s="307" t="s">
        <v>979</v>
      </c>
      <c r="D14" s="307"/>
      <c r="E14" s="317" t="s">
        <v>755</v>
      </c>
      <c r="F14" s="317" t="s">
        <v>756</v>
      </c>
      <c r="G14" s="307" t="s">
        <v>757</v>
      </c>
      <c r="H14" s="307" t="s">
        <v>988</v>
      </c>
    </row>
    <row r="15" spans="2:16" s="183" customFormat="1" ht="14.25" customHeight="1" x14ac:dyDescent="0.25">
      <c r="B15" s="307" t="s">
        <v>990</v>
      </c>
      <c r="C15" s="307" t="s">
        <v>980</v>
      </c>
      <c r="D15" s="307"/>
      <c r="E15" s="317" t="s">
        <v>737</v>
      </c>
      <c r="F15" s="317" t="s">
        <v>738</v>
      </c>
      <c r="G15" s="307" t="s">
        <v>739</v>
      </c>
      <c r="H15" s="307" t="s">
        <v>988</v>
      </c>
    </row>
    <row r="16" spans="2:16" s="183" customFormat="1" ht="14.25" customHeight="1" x14ac:dyDescent="0.25">
      <c r="B16" s="307" t="s">
        <v>990</v>
      </c>
      <c r="C16" s="307" t="s">
        <v>980</v>
      </c>
      <c r="D16" s="307"/>
      <c r="E16" s="317" t="s">
        <v>761</v>
      </c>
      <c r="F16" s="317" t="s">
        <v>762</v>
      </c>
      <c r="G16" s="307" t="s">
        <v>763</v>
      </c>
      <c r="H16" s="307" t="s">
        <v>988</v>
      </c>
    </row>
    <row r="17" spans="2:8" s="183" customFormat="1" ht="14.25" customHeight="1" x14ac:dyDescent="0.25">
      <c r="B17" s="307" t="s">
        <v>990</v>
      </c>
      <c r="C17" s="307" t="s">
        <v>980</v>
      </c>
      <c r="D17" s="307"/>
      <c r="E17" s="317" t="s">
        <v>786</v>
      </c>
      <c r="F17" s="317" t="s">
        <v>787</v>
      </c>
      <c r="G17" s="307" t="s">
        <v>788</v>
      </c>
      <c r="H17" s="307" t="s">
        <v>988</v>
      </c>
    </row>
    <row r="18" spans="2:8" s="183" customFormat="1" ht="14.25" customHeight="1" x14ac:dyDescent="0.25">
      <c r="B18" s="307" t="s">
        <v>990</v>
      </c>
      <c r="C18" s="307" t="s">
        <v>980</v>
      </c>
      <c r="D18" s="307"/>
      <c r="E18" s="317" t="s">
        <v>789</v>
      </c>
      <c r="F18" s="317" t="s">
        <v>790</v>
      </c>
      <c r="G18" s="307" t="s">
        <v>791</v>
      </c>
      <c r="H18" s="307" t="s">
        <v>988</v>
      </c>
    </row>
    <row r="19" spans="2:8" s="183" customFormat="1" ht="14.25" customHeight="1" x14ac:dyDescent="0.25">
      <c r="B19" s="307" t="s">
        <v>990</v>
      </c>
      <c r="C19" s="307" t="s">
        <v>981</v>
      </c>
      <c r="D19" s="307"/>
      <c r="E19" s="317" t="s">
        <v>367</v>
      </c>
      <c r="F19" s="317" t="s">
        <v>368</v>
      </c>
      <c r="G19" s="307" t="s">
        <v>369</v>
      </c>
      <c r="H19" s="307" t="s">
        <v>989</v>
      </c>
    </row>
    <row r="20" spans="2:8" s="183" customFormat="1" ht="14.25" customHeight="1" x14ac:dyDescent="0.25">
      <c r="B20" s="307" t="s">
        <v>990</v>
      </c>
      <c r="C20" s="307" t="s">
        <v>982</v>
      </c>
      <c r="D20" s="307"/>
      <c r="E20" s="317" t="s">
        <v>415</v>
      </c>
      <c r="F20" s="317" t="s">
        <v>416</v>
      </c>
      <c r="G20" s="307" t="s">
        <v>417</v>
      </c>
      <c r="H20" s="307" t="s">
        <v>989</v>
      </c>
    </row>
    <row r="21" spans="2:8" s="183" customFormat="1" ht="14.25" customHeight="1" x14ac:dyDescent="0.25">
      <c r="B21" s="307" t="s">
        <v>990</v>
      </c>
      <c r="C21" s="307" t="s">
        <v>983</v>
      </c>
      <c r="D21" s="307"/>
      <c r="E21" s="317" t="s">
        <v>611</v>
      </c>
      <c r="F21" s="317" t="s">
        <v>612</v>
      </c>
      <c r="G21" s="307" t="s">
        <v>613</v>
      </c>
      <c r="H21" s="307" t="s">
        <v>989</v>
      </c>
    </row>
    <row r="22" spans="2:8" s="183" customFormat="1" ht="14.25" customHeight="1" x14ac:dyDescent="0.25">
      <c r="B22" s="307" t="s">
        <v>990</v>
      </c>
      <c r="C22" s="307" t="s">
        <v>984</v>
      </c>
      <c r="D22" s="307"/>
      <c r="E22" s="317" t="s">
        <v>677</v>
      </c>
      <c r="F22" s="317" t="s">
        <v>678</v>
      </c>
      <c r="G22" s="307" t="s">
        <v>679</v>
      </c>
      <c r="H22" s="307" t="s">
        <v>989</v>
      </c>
    </row>
    <row r="23" spans="2:8" s="183" customFormat="1" ht="14.25" customHeight="1" x14ac:dyDescent="0.25">
      <c r="B23" s="307" t="s">
        <v>990</v>
      </c>
      <c r="C23" s="307" t="s">
        <v>985</v>
      </c>
      <c r="D23" s="307"/>
      <c r="E23" s="317" t="s">
        <v>686</v>
      </c>
      <c r="F23" s="317" t="s">
        <v>687</v>
      </c>
      <c r="G23" s="307" t="s">
        <v>688</v>
      </c>
      <c r="H23" s="307" t="s">
        <v>989</v>
      </c>
    </row>
    <row r="24" spans="2:8" s="183" customFormat="1" ht="14.25" customHeight="1" x14ac:dyDescent="0.25">
      <c r="B24" s="307" t="s">
        <v>990</v>
      </c>
      <c r="C24" s="307" t="s">
        <v>986</v>
      </c>
      <c r="D24" s="307"/>
      <c r="E24" s="317" t="s">
        <v>695</v>
      </c>
      <c r="F24" s="317" t="s">
        <v>696</v>
      </c>
      <c r="G24" s="307" t="s">
        <v>697</v>
      </c>
      <c r="H24" s="307" t="s">
        <v>989</v>
      </c>
    </row>
    <row r="25" spans="2:8" s="183" customFormat="1" ht="14.25" customHeight="1" x14ac:dyDescent="0.25">
      <c r="B25" s="307" t="s">
        <v>990</v>
      </c>
      <c r="C25" s="307" t="s">
        <v>979</v>
      </c>
      <c r="D25" s="307"/>
      <c r="E25" s="317" t="s">
        <v>731</v>
      </c>
      <c r="F25" s="317" t="s">
        <v>732</v>
      </c>
      <c r="G25" s="307" t="s">
        <v>733</v>
      </c>
      <c r="H25" s="307" t="s">
        <v>989</v>
      </c>
    </row>
    <row r="26" spans="2:8" s="183" customFormat="1" ht="14.25" customHeight="1" x14ac:dyDescent="0.25">
      <c r="B26" s="307" t="s">
        <v>990</v>
      </c>
      <c r="C26" s="307" t="s">
        <v>987</v>
      </c>
      <c r="D26" s="307"/>
      <c r="E26" s="317" t="s">
        <v>734</v>
      </c>
      <c r="F26" s="317" t="s">
        <v>735</v>
      </c>
      <c r="G26" s="307" t="s">
        <v>736</v>
      </c>
      <c r="H26" s="307" t="s">
        <v>989</v>
      </c>
    </row>
    <row r="27" spans="2:8" x14ac:dyDescent="0.25">
      <c r="B27" s="144"/>
      <c r="C27" s="54"/>
      <c r="D27" s="54"/>
      <c r="E27" s="54"/>
      <c r="F27" s="54"/>
      <c r="G27" s="54"/>
      <c r="H27" s="150"/>
    </row>
    <row r="28" spans="2:8" x14ac:dyDescent="0.25">
      <c r="B28" s="38" t="s">
        <v>290</v>
      </c>
      <c r="H28" s="39"/>
    </row>
    <row r="29" spans="2:8" x14ac:dyDescent="0.25">
      <c r="B29" s="38" t="s">
        <v>239</v>
      </c>
      <c r="H29" s="39"/>
    </row>
    <row r="30" spans="2:8" x14ac:dyDescent="0.25">
      <c r="B30" s="57" t="s">
        <v>240</v>
      </c>
      <c r="C30" s="61"/>
      <c r="D30" s="61"/>
      <c r="E30" s="61"/>
      <c r="F30" s="61"/>
      <c r="G30" s="61"/>
      <c r="H30" s="103"/>
    </row>
    <row r="32" spans="2:8" x14ac:dyDescent="0.25">
      <c r="B32" s="163"/>
      <c r="C32" s="164"/>
      <c r="D32" s="165"/>
    </row>
    <row r="33" spans="2:4" x14ac:dyDescent="0.25">
      <c r="B33" s="322" t="s">
        <v>1044</v>
      </c>
      <c r="C33" s="323"/>
      <c r="D33" s="324"/>
    </row>
    <row r="34" spans="2:4" x14ac:dyDescent="0.25">
      <c r="B34" s="325" t="s">
        <v>37</v>
      </c>
      <c r="C34" s="326"/>
      <c r="D34" s="327"/>
    </row>
    <row r="35" spans="2:4" x14ac:dyDescent="0.25">
      <c r="B35" s="156"/>
      <c r="C35" s="157"/>
      <c r="D35" s="158"/>
    </row>
    <row r="36" spans="2:4" x14ac:dyDescent="0.25">
      <c r="B36" s="322" t="s">
        <v>1045</v>
      </c>
      <c r="C36" s="323"/>
      <c r="D36" s="324"/>
    </row>
    <row r="37" spans="2:4" x14ac:dyDescent="0.25">
      <c r="B37" s="325" t="s">
        <v>38</v>
      </c>
      <c r="C37" s="326"/>
      <c r="D37" s="327"/>
    </row>
    <row r="38" spans="2:4" x14ac:dyDescent="0.25">
      <c r="B38" s="156"/>
      <c r="C38" s="157"/>
      <c r="D38" s="158"/>
    </row>
    <row r="39" spans="2:4" x14ac:dyDescent="0.25">
      <c r="B39" s="322"/>
      <c r="C39" s="323"/>
      <c r="D39" s="324"/>
    </row>
    <row r="40" spans="2:4" x14ac:dyDescent="0.25">
      <c r="B40" s="325" t="s">
        <v>39</v>
      </c>
      <c r="C40" s="326"/>
      <c r="D40" s="327"/>
    </row>
    <row r="41" spans="2:4" x14ac:dyDescent="0.25">
      <c r="B41" s="156"/>
      <c r="C41" s="157"/>
      <c r="D41" s="158"/>
    </row>
    <row r="42" spans="2:4" x14ac:dyDescent="0.25">
      <c r="B42" s="328" t="s">
        <v>1046</v>
      </c>
      <c r="C42" s="343"/>
      <c r="D42" s="344"/>
    </row>
    <row r="43" spans="2:4" x14ac:dyDescent="0.25">
      <c r="B43" s="325" t="s">
        <v>295</v>
      </c>
      <c r="C43" s="326"/>
      <c r="D43" s="327"/>
    </row>
    <row r="44" spans="2:4" x14ac:dyDescent="0.25">
      <c r="B44" s="159"/>
      <c r="C44" s="160"/>
      <c r="D44" s="161"/>
    </row>
  </sheetData>
  <sheetProtection insertRows="0" deleteRows="0" autoFilter="0"/>
  <mergeCells count="10">
    <mergeCell ref="G9:H9"/>
    <mergeCell ref="B9:E9"/>
    <mergeCell ref="B42:D42"/>
    <mergeCell ref="B43:D43"/>
    <mergeCell ref="B33:D33"/>
    <mergeCell ref="B34:D34"/>
    <mergeCell ref="B36:D36"/>
    <mergeCell ref="B37:D37"/>
    <mergeCell ref="B39:D39"/>
    <mergeCell ref="B40:D40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7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6" sqref="B16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view="pageBreakPreview" zoomScale="106" zoomScaleNormal="40" zoomScaleSheetLayoutView="106" zoomScalePageLayoutView="55" workbookViewId="0">
      <pane xSplit="1" ySplit="12" topLeftCell="B13" activePane="bottomRight" state="frozen"/>
      <selection pane="topRight"/>
      <selection pane="bottomLeft"/>
      <selection pane="bottomRight" activeCell="C13" sqref="C13:D16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15"/>
      <c r="R8" s="15"/>
      <c r="S8" s="15"/>
      <c r="T8" s="15"/>
      <c r="U8" s="15"/>
      <c r="V8" s="15"/>
      <c r="W8" s="170"/>
      <c r="X8" s="15" t="str">
        <f>'Caratula Resumen'!E18</f>
        <v>1er. Trimestre 2024</v>
      </c>
      <c r="Y8" s="16"/>
    </row>
    <row r="9" spans="2:25" ht="18.75" x14ac:dyDescent="0.3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18.75" x14ac:dyDescent="0.3"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39" t="s">
        <v>41</v>
      </c>
      <c r="C11" s="339" t="s">
        <v>42</v>
      </c>
      <c r="D11" s="339" t="s">
        <v>43</v>
      </c>
      <c r="E11" s="339" t="s">
        <v>44</v>
      </c>
      <c r="F11" s="339" t="s">
        <v>45</v>
      </c>
      <c r="G11" s="341" t="s">
        <v>46</v>
      </c>
      <c r="H11" s="341"/>
      <c r="I11" s="341"/>
      <c r="J11" s="341"/>
      <c r="K11" s="341"/>
      <c r="L11" s="341"/>
      <c r="M11" s="341"/>
      <c r="N11" s="339" t="s">
        <v>47</v>
      </c>
      <c r="O11" s="339"/>
      <c r="P11" s="339" t="s">
        <v>48</v>
      </c>
      <c r="Q11" s="339" t="s">
        <v>49</v>
      </c>
      <c r="R11" s="339" t="s">
        <v>50</v>
      </c>
      <c r="S11" s="339" t="s">
        <v>51</v>
      </c>
      <c r="T11" s="339"/>
      <c r="U11" s="339" t="s">
        <v>52</v>
      </c>
      <c r="V11" s="339" t="s">
        <v>53</v>
      </c>
      <c r="W11" s="339" t="s">
        <v>54</v>
      </c>
      <c r="X11" s="339" t="s">
        <v>55</v>
      </c>
      <c r="Y11" s="339" t="s">
        <v>56</v>
      </c>
    </row>
    <row r="12" spans="2:25" s="20" customFormat="1" ht="37.5" x14ac:dyDescent="0.2">
      <c r="B12" s="339"/>
      <c r="C12" s="339"/>
      <c r="D12" s="339"/>
      <c r="E12" s="339"/>
      <c r="F12" s="339"/>
      <c r="G12" s="280" t="s">
        <v>57</v>
      </c>
      <c r="H12" s="280" t="s">
        <v>58</v>
      </c>
      <c r="I12" s="280" t="s">
        <v>59</v>
      </c>
      <c r="J12" s="280" t="s">
        <v>60</v>
      </c>
      <c r="K12" s="280" t="s">
        <v>61</v>
      </c>
      <c r="L12" s="239" t="s">
        <v>62</v>
      </c>
      <c r="M12" s="280" t="s">
        <v>63</v>
      </c>
      <c r="N12" s="280" t="s">
        <v>64</v>
      </c>
      <c r="O12" s="280" t="s">
        <v>65</v>
      </c>
      <c r="P12" s="339"/>
      <c r="Q12" s="339"/>
      <c r="R12" s="339"/>
      <c r="S12" s="280" t="s">
        <v>66</v>
      </c>
      <c r="T12" s="280" t="s">
        <v>67</v>
      </c>
      <c r="U12" s="339"/>
      <c r="V12" s="339"/>
      <c r="W12" s="339"/>
      <c r="X12" s="339"/>
      <c r="Y12" s="339"/>
    </row>
    <row r="13" spans="2:25" x14ac:dyDescent="0.25">
      <c r="B13" s="216" t="s">
        <v>303</v>
      </c>
      <c r="C13" s="314" t="s">
        <v>304</v>
      </c>
      <c r="D13" s="314" t="s">
        <v>305</v>
      </c>
      <c r="E13" s="216" t="s">
        <v>306</v>
      </c>
      <c r="F13" s="216" t="s">
        <v>307</v>
      </c>
      <c r="G13" s="216" t="s">
        <v>308</v>
      </c>
      <c r="H13" s="216" t="s">
        <v>309</v>
      </c>
      <c r="I13" s="216" t="s">
        <v>310</v>
      </c>
      <c r="J13" s="216" t="s">
        <v>311</v>
      </c>
      <c r="K13" s="216" t="s">
        <v>312</v>
      </c>
      <c r="L13" s="216" t="s">
        <v>313</v>
      </c>
      <c r="M13" s="216" t="s">
        <v>314</v>
      </c>
      <c r="N13" s="216" t="s">
        <v>315</v>
      </c>
      <c r="O13" s="216" t="s">
        <v>316</v>
      </c>
      <c r="P13" s="216">
        <v>74207.78</v>
      </c>
      <c r="Q13" s="216">
        <v>7240.29</v>
      </c>
      <c r="R13" s="216" t="s">
        <v>317</v>
      </c>
      <c r="S13" s="216" t="s">
        <v>317</v>
      </c>
      <c r="T13" s="216" t="s">
        <v>318</v>
      </c>
      <c r="U13" s="216" t="s">
        <v>319</v>
      </c>
      <c r="V13" s="216" t="s">
        <v>320</v>
      </c>
      <c r="W13" s="216" t="s">
        <v>321</v>
      </c>
      <c r="X13" s="216" t="s">
        <v>322</v>
      </c>
      <c r="Y13" s="216" t="s">
        <v>323</v>
      </c>
    </row>
    <row r="14" spans="2:25" x14ac:dyDescent="0.25">
      <c r="B14" s="216" t="s">
        <v>303</v>
      </c>
      <c r="C14" s="314" t="s">
        <v>324</v>
      </c>
      <c r="D14" s="314" t="s">
        <v>325</v>
      </c>
      <c r="E14" s="216" t="s">
        <v>326</v>
      </c>
      <c r="F14" s="216" t="s">
        <v>327</v>
      </c>
      <c r="G14" s="216" t="s">
        <v>308</v>
      </c>
      <c r="H14" s="216" t="s">
        <v>309</v>
      </c>
      <c r="I14" s="216" t="s">
        <v>310</v>
      </c>
      <c r="J14" s="216" t="s">
        <v>311</v>
      </c>
      <c r="K14" s="216" t="s">
        <v>328</v>
      </c>
      <c r="L14" s="216" t="s">
        <v>313</v>
      </c>
      <c r="M14" s="216" t="s">
        <v>329</v>
      </c>
      <c r="N14" s="216" t="s">
        <v>330</v>
      </c>
      <c r="O14" s="216" t="s">
        <v>331</v>
      </c>
      <c r="P14" s="216">
        <v>45832.38</v>
      </c>
      <c r="Q14" s="216">
        <v>94300.65</v>
      </c>
      <c r="R14" s="216" t="s">
        <v>317</v>
      </c>
      <c r="S14" s="216" t="s">
        <v>317</v>
      </c>
      <c r="T14" s="216" t="s">
        <v>318</v>
      </c>
      <c r="U14" s="216" t="s">
        <v>319</v>
      </c>
      <c r="V14" s="216" t="s">
        <v>320</v>
      </c>
      <c r="W14" s="216" t="s">
        <v>321</v>
      </c>
      <c r="X14" s="216" t="s">
        <v>322</v>
      </c>
      <c r="Y14" s="216" t="s">
        <v>332</v>
      </c>
    </row>
    <row r="15" spans="2:25" x14ac:dyDescent="0.25">
      <c r="B15" s="216" t="s">
        <v>303</v>
      </c>
      <c r="C15" s="314" t="s">
        <v>333</v>
      </c>
      <c r="D15" s="314" t="s">
        <v>334</v>
      </c>
      <c r="E15" s="216" t="s">
        <v>335</v>
      </c>
      <c r="F15" s="216" t="s">
        <v>336</v>
      </c>
      <c r="G15" s="216" t="s">
        <v>308</v>
      </c>
      <c r="H15" s="216" t="s">
        <v>309</v>
      </c>
      <c r="I15" s="216" t="s">
        <v>310</v>
      </c>
      <c r="J15" s="216" t="s">
        <v>311</v>
      </c>
      <c r="K15" s="216" t="s">
        <v>328</v>
      </c>
      <c r="L15" s="216" t="s">
        <v>313</v>
      </c>
      <c r="M15" s="216" t="s">
        <v>337</v>
      </c>
      <c r="N15" s="216" t="s">
        <v>330</v>
      </c>
      <c r="O15" s="216" t="s">
        <v>331</v>
      </c>
      <c r="P15" s="216">
        <v>23941.48</v>
      </c>
      <c r="Q15" s="216">
        <v>119269.03</v>
      </c>
      <c r="R15" s="216" t="s">
        <v>317</v>
      </c>
      <c r="S15" s="216" t="s">
        <v>317</v>
      </c>
      <c r="T15" s="216" t="s">
        <v>318</v>
      </c>
      <c r="U15" s="216" t="s">
        <v>321</v>
      </c>
      <c r="V15" s="216" t="s">
        <v>320</v>
      </c>
      <c r="W15" s="216" t="s">
        <v>321</v>
      </c>
      <c r="X15" s="216" t="s">
        <v>322</v>
      </c>
      <c r="Y15" s="216" t="s">
        <v>338</v>
      </c>
    </row>
    <row r="16" spans="2:25" x14ac:dyDescent="0.25">
      <c r="B16" s="216" t="s">
        <v>303</v>
      </c>
      <c r="C16" s="314" t="s">
        <v>339</v>
      </c>
      <c r="D16" s="314" t="s">
        <v>340</v>
      </c>
      <c r="E16" s="216" t="s">
        <v>341</v>
      </c>
      <c r="F16" s="216" t="s">
        <v>342</v>
      </c>
      <c r="G16" s="216" t="s">
        <v>308</v>
      </c>
      <c r="H16" s="216" t="s">
        <v>309</v>
      </c>
      <c r="I16" s="216" t="s">
        <v>310</v>
      </c>
      <c r="J16" s="216" t="s">
        <v>311</v>
      </c>
      <c r="K16" s="216" t="s">
        <v>343</v>
      </c>
      <c r="L16" s="216" t="s">
        <v>313</v>
      </c>
      <c r="M16" s="216" t="s">
        <v>344</v>
      </c>
      <c r="N16" s="216" t="s">
        <v>345</v>
      </c>
      <c r="O16" s="216" t="s">
        <v>346</v>
      </c>
      <c r="P16" s="216">
        <v>38232.93</v>
      </c>
      <c r="Q16" s="216">
        <v>86150.14</v>
      </c>
      <c r="R16" s="216" t="s">
        <v>347</v>
      </c>
      <c r="S16" s="216" t="s">
        <v>347</v>
      </c>
      <c r="T16" s="216" t="s">
        <v>318</v>
      </c>
      <c r="U16" s="216" t="s">
        <v>319</v>
      </c>
      <c r="V16" s="216" t="s">
        <v>320</v>
      </c>
      <c r="W16" s="216" t="s">
        <v>321</v>
      </c>
      <c r="X16" s="216" t="s">
        <v>322</v>
      </c>
      <c r="Y16" s="216" t="s">
        <v>348</v>
      </c>
    </row>
    <row r="17" spans="2:25" ht="18.75" x14ac:dyDescent="0.3">
      <c r="B17" s="240" t="s">
        <v>68</v>
      </c>
      <c r="C17" s="281">
        <f>COUNTA(C13:C16)</f>
        <v>4</v>
      </c>
      <c r="D17" s="152"/>
      <c r="E17" s="152"/>
      <c r="F17" s="152"/>
      <c r="G17" s="152"/>
      <c r="H17" s="152"/>
      <c r="I17" s="279"/>
      <c r="J17" s="152"/>
      <c r="K17" s="152" t="s">
        <v>69</v>
      </c>
      <c r="L17" s="279"/>
      <c r="M17" s="281">
        <f>COUNTA(M13:M16)</f>
        <v>4</v>
      </c>
      <c r="N17" s="14"/>
      <c r="O17" s="14"/>
      <c r="P17" s="282">
        <f>SUM(P13:P16)</f>
        <v>182214.57</v>
      </c>
      <c r="Q17" s="279"/>
      <c r="R17" s="279"/>
      <c r="S17" s="279"/>
      <c r="T17" s="279"/>
      <c r="U17" s="279"/>
      <c r="V17" s="279"/>
      <c r="W17" s="279"/>
      <c r="X17" s="279"/>
      <c r="Y17" s="283"/>
    </row>
    <row r="18" spans="2:25" ht="18.75" x14ac:dyDescent="0.3">
      <c r="B18" s="284"/>
      <c r="C18" s="285"/>
      <c r="D18" s="285"/>
      <c r="E18" s="285"/>
      <c r="F18" s="285"/>
      <c r="G18" s="285"/>
      <c r="H18" s="285"/>
      <c r="I18" s="285"/>
      <c r="J18" s="285"/>
      <c r="K18" s="286"/>
      <c r="L18" s="14"/>
      <c r="M18" s="14"/>
      <c r="N18" s="342" t="s">
        <v>5</v>
      </c>
      <c r="O18" s="342"/>
      <c r="P18" s="14"/>
      <c r="Q18" s="14"/>
      <c r="R18" s="14"/>
      <c r="S18" s="14"/>
      <c r="T18" s="14"/>
      <c r="U18" s="14"/>
      <c r="V18" s="14"/>
      <c r="W18" s="14"/>
      <c r="X18" s="14"/>
      <c r="Y18" s="287"/>
    </row>
    <row r="19" spans="2:25" ht="18.75" x14ac:dyDescent="0.3">
      <c r="B19" s="284"/>
      <c r="C19" s="285"/>
      <c r="D19" s="285"/>
      <c r="E19" s="285"/>
      <c r="F19" s="285"/>
      <c r="G19" s="285"/>
      <c r="H19" s="285"/>
      <c r="I19" s="285"/>
      <c r="J19" s="285"/>
      <c r="K19" s="286"/>
      <c r="L19" s="14"/>
      <c r="M19" s="340" t="s">
        <v>6</v>
      </c>
      <c r="N19" s="340"/>
      <c r="O19" s="340"/>
      <c r="P19" s="14"/>
      <c r="Q19" s="288">
        <f>SUM(Q13:Q16)</f>
        <v>306960.11</v>
      </c>
      <c r="R19" s="14"/>
      <c r="S19" s="14"/>
      <c r="T19" s="14"/>
      <c r="U19" s="14"/>
      <c r="V19" s="14"/>
      <c r="W19" s="14"/>
      <c r="X19" s="14"/>
      <c r="Y19" s="287"/>
    </row>
    <row r="20" spans="2:25" ht="18.75" x14ac:dyDescent="0.3">
      <c r="B20" s="241"/>
      <c r="C20" s="242"/>
      <c r="D20" s="242"/>
      <c r="E20" s="243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 t="s">
        <v>70</v>
      </c>
      <c r="X20" s="242"/>
      <c r="Y20" s="289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22" t="s">
        <v>1044</v>
      </c>
      <c r="C25" s="323"/>
      <c r="D25" s="324"/>
      <c r="E25" s="147"/>
    </row>
    <row r="26" spans="2:25" x14ac:dyDescent="0.25">
      <c r="B26" s="325" t="s">
        <v>37</v>
      </c>
      <c r="C26" s="326"/>
      <c r="D26" s="327"/>
      <c r="E26" s="52"/>
    </row>
    <row r="27" spans="2:25" x14ac:dyDescent="0.25">
      <c r="B27" s="156"/>
      <c r="C27" s="157"/>
      <c r="D27" s="158"/>
      <c r="E27" s="146"/>
    </row>
    <row r="28" spans="2:25" x14ac:dyDescent="0.25">
      <c r="B28" s="322" t="s">
        <v>1045</v>
      </c>
      <c r="C28" s="323"/>
      <c r="D28" s="324"/>
      <c r="E28" s="147"/>
    </row>
    <row r="29" spans="2:25" x14ac:dyDescent="0.25">
      <c r="B29" s="325" t="s">
        <v>38</v>
      </c>
      <c r="C29" s="326"/>
      <c r="D29" s="327"/>
      <c r="E29" s="52"/>
    </row>
    <row r="30" spans="2:25" x14ac:dyDescent="0.25">
      <c r="B30" s="156"/>
      <c r="C30" s="157"/>
      <c r="D30" s="158"/>
      <c r="E30" s="146"/>
    </row>
    <row r="31" spans="2:25" x14ac:dyDescent="0.25">
      <c r="B31" s="322"/>
      <c r="C31" s="323"/>
      <c r="D31" s="324"/>
      <c r="E31" s="147"/>
    </row>
    <row r="32" spans="2:25" x14ac:dyDescent="0.25">
      <c r="B32" s="325" t="s">
        <v>39</v>
      </c>
      <c r="C32" s="326"/>
      <c r="D32" s="327"/>
      <c r="E32" s="52"/>
    </row>
    <row r="33" spans="2:5" x14ac:dyDescent="0.25">
      <c r="B33" s="156"/>
      <c r="C33" s="157"/>
      <c r="D33" s="158"/>
      <c r="E33" s="146"/>
    </row>
    <row r="34" spans="2:5" x14ac:dyDescent="0.25">
      <c r="B34" s="328" t="s">
        <v>1046</v>
      </c>
      <c r="C34" s="343"/>
      <c r="D34" s="344"/>
      <c r="E34" s="148"/>
    </row>
    <row r="35" spans="2:5" x14ac:dyDescent="0.25">
      <c r="B35" s="325" t="s">
        <v>295</v>
      </c>
      <c r="C35" s="326"/>
      <c r="D35" s="327"/>
      <c r="E35" s="52"/>
    </row>
    <row r="36" spans="2:5" x14ac:dyDescent="0.25">
      <c r="B36" s="159"/>
      <c r="C36" s="160"/>
      <c r="D36" s="161"/>
      <c r="E36" s="52"/>
    </row>
  </sheetData>
  <sheetProtection insertRows="0" deleteRows="0" autoFilter="0"/>
  <mergeCells count="27">
    <mergeCell ref="B26:D26"/>
    <mergeCell ref="B29:D29"/>
    <mergeCell ref="B32:D32"/>
    <mergeCell ref="B35:D35"/>
    <mergeCell ref="B28:D28"/>
    <mergeCell ref="B31:D31"/>
    <mergeCell ref="B34:D34"/>
    <mergeCell ref="B25:D25"/>
    <mergeCell ref="B11:B12"/>
    <mergeCell ref="C11:C12"/>
    <mergeCell ref="D11:D12"/>
    <mergeCell ref="E11:E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30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3"/>
  <sheetViews>
    <sheetView showGridLines="0" view="pageBreakPreview" zoomScaleNormal="55" zoomScaleSheetLayoutView="100" workbookViewId="0">
      <pane ySplit="12" topLeftCell="A13" activePane="bottomLeft" state="frozen"/>
      <selection pane="bottomLeft" activeCell="B28" sqref="B28:D28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15"/>
      <c r="R8" s="15"/>
      <c r="S8" s="15"/>
      <c r="T8" s="170"/>
      <c r="U8" s="16" t="str">
        <f>+'A Y  II D3'!X8</f>
        <v>1er.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46" t="s">
        <v>41</v>
      </c>
      <c r="C11" s="346" t="s">
        <v>42</v>
      </c>
      <c r="D11" s="346" t="s">
        <v>43</v>
      </c>
      <c r="E11" s="346" t="s">
        <v>74</v>
      </c>
      <c r="F11" s="346" t="s">
        <v>45</v>
      </c>
      <c r="G11" s="345" t="s">
        <v>46</v>
      </c>
      <c r="H11" s="345"/>
      <c r="I11" s="345"/>
      <c r="J11" s="345"/>
      <c r="K11" s="345"/>
      <c r="L11" s="345"/>
      <c r="M11" s="345"/>
      <c r="N11" s="346" t="s">
        <v>75</v>
      </c>
      <c r="O11" s="346"/>
      <c r="P11" s="346" t="s">
        <v>76</v>
      </c>
      <c r="Q11" s="346" t="s">
        <v>77</v>
      </c>
      <c r="R11" s="346" t="s">
        <v>50</v>
      </c>
      <c r="S11" s="348" t="s">
        <v>78</v>
      </c>
      <c r="T11" s="349"/>
      <c r="U11" s="346" t="s">
        <v>79</v>
      </c>
    </row>
    <row r="12" spans="2:21" s="45" customFormat="1" ht="38.25" x14ac:dyDescent="0.2">
      <c r="B12" s="346"/>
      <c r="C12" s="346"/>
      <c r="D12" s="346"/>
      <c r="E12" s="346"/>
      <c r="F12" s="34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46"/>
      <c r="Q12" s="346"/>
      <c r="R12" s="346"/>
      <c r="S12" s="21" t="s">
        <v>66</v>
      </c>
      <c r="T12" s="22" t="s">
        <v>80</v>
      </c>
      <c r="U12" s="346"/>
    </row>
    <row r="13" spans="2:21" s="46" customFormat="1" ht="12.75" x14ac:dyDescent="0.2">
      <c r="B13" s="309" t="s">
        <v>303</v>
      </c>
      <c r="C13" s="315" t="s">
        <v>349</v>
      </c>
      <c r="D13" s="315" t="s">
        <v>350</v>
      </c>
      <c r="E13" s="309" t="s">
        <v>351</v>
      </c>
      <c r="F13" s="290" t="s">
        <v>352</v>
      </c>
      <c r="G13" s="309" t="s">
        <v>308</v>
      </c>
      <c r="H13" s="309" t="s">
        <v>309</v>
      </c>
      <c r="I13" s="309" t="s">
        <v>310</v>
      </c>
      <c r="J13" s="309" t="s">
        <v>311</v>
      </c>
      <c r="K13" s="309" t="s">
        <v>343</v>
      </c>
      <c r="L13" s="309" t="s">
        <v>313</v>
      </c>
      <c r="M13" s="309" t="s">
        <v>353</v>
      </c>
      <c r="N13" s="214" t="s">
        <v>354</v>
      </c>
      <c r="O13" s="214" t="s">
        <v>355</v>
      </c>
      <c r="P13" s="290">
        <v>7444.17</v>
      </c>
      <c r="Q13" s="290">
        <v>6207.47</v>
      </c>
      <c r="R13" s="309" t="s">
        <v>347</v>
      </c>
      <c r="S13" s="308" t="s">
        <v>358</v>
      </c>
      <c r="T13" s="290" t="s">
        <v>356</v>
      </c>
      <c r="U13" s="290" t="s">
        <v>357</v>
      </c>
    </row>
    <row r="14" spans="2:21" ht="15" x14ac:dyDescent="0.25">
      <c r="B14" s="47" t="s">
        <v>68</v>
      </c>
      <c r="C14" s="196">
        <f>COUNTA(C13:C13)</f>
        <v>1</v>
      </c>
      <c r="D14" s="48"/>
      <c r="E14" s="48"/>
      <c r="F14" s="48"/>
      <c r="G14" s="48"/>
      <c r="H14" s="48"/>
      <c r="I14" s="48"/>
      <c r="J14" s="25"/>
      <c r="K14" s="48" t="s">
        <v>69</v>
      </c>
      <c r="L14" s="25"/>
      <c r="M14" s="196">
        <f>COUNTA(M13:M13)</f>
        <v>1</v>
      </c>
      <c r="N14" s="350" t="s">
        <v>5</v>
      </c>
      <c r="O14" s="350"/>
      <c r="P14" s="198">
        <f>SUM(P13:P13)</f>
        <v>7444.17</v>
      </c>
      <c r="Q14" s="20"/>
      <c r="R14" s="20"/>
      <c r="S14" s="20"/>
      <c r="T14" s="20"/>
      <c r="U14" s="49"/>
    </row>
    <row r="15" spans="2:21" x14ac:dyDescent="0.2">
      <c r="B15" s="47"/>
      <c r="C15" s="48"/>
      <c r="D15" s="48"/>
      <c r="E15" s="48"/>
      <c r="F15" s="48"/>
      <c r="G15" s="48"/>
      <c r="H15" s="48"/>
      <c r="I15" s="48"/>
      <c r="J15" s="48"/>
      <c r="K15" s="48"/>
      <c r="L15" s="50"/>
      <c r="M15" s="20"/>
      <c r="N15" s="30"/>
      <c r="O15" s="20"/>
      <c r="P15" s="20"/>
      <c r="Q15" s="20"/>
      <c r="R15" s="20"/>
      <c r="S15" s="20"/>
      <c r="T15" s="20"/>
      <c r="U15" s="49"/>
    </row>
    <row r="16" spans="2:21" ht="15" x14ac:dyDescent="0.25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50"/>
      <c r="N16" s="347" t="s">
        <v>6</v>
      </c>
      <c r="O16" s="347"/>
      <c r="P16" s="347"/>
      <c r="Q16" s="198">
        <f>SUM(Q13:Q13)</f>
        <v>6207.47</v>
      </c>
      <c r="R16" s="20"/>
      <c r="S16" s="20"/>
      <c r="T16" s="20"/>
      <c r="U16" s="49"/>
    </row>
    <row r="17" spans="2:21" x14ac:dyDescent="0.2">
      <c r="B17" s="32"/>
      <c r="C17" s="51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5"/>
    </row>
    <row r="18" spans="2:21" x14ac:dyDescent="0.2">
      <c r="B18" s="28" t="s">
        <v>81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2:21" x14ac:dyDescent="0.2">
      <c r="B19" s="28" t="s">
        <v>72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1" spans="2:21" ht="15" x14ac:dyDescent="0.25">
      <c r="B21" s="7"/>
      <c r="C21" s="8"/>
      <c r="D21" s="9"/>
    </row>
    <row r="22" spans="2:21" ht="15" x14ac:dyDescent="0.25">
      <c r="B22" s="322" t="s">
        <v>1044</v>
      </c>
      <c r="C22" s="323"/>
      <c r="D22" s="324"/>
    </row>
    <row r="23" spans="2:21" ht="15" x14ac:dyDescent="0.25">
      <c r="B23" s="325" t="s">
        <v>37</v>
      </c>
      <c r="C23" s="326"/>
      <c r="D23" s="327"/>
    </row>
    <row r="24" spans="2:21" ht="15" x14ac:dyDescent="0.25">
      <c r="B24" s="156"/>
      <c r="C24" s="157"/>
      <c r="D24" s="158"/>
    </row>
    <row r="25" spans="2:21" ht="15" x14ac:dyDescent="0.25">
      <c r="B25" s="322" t="s">
        <v>1045</v>
      </c>
      <c r="C25" s="323"/>
      <c r="D25" s="324"/>
    </row>
    <row r="26" spans="2:21" ht="15" x14ac:dyDescent="0.25">
      <c r="B26" s="325" t="s">
        <v>38</v>
      </c>
      <c r="C26" s="326"/>
      <c r="D26" s="327"/>
    </row>
    <row r="27" spans="2:21" ht="15" x14ac:dyDescent="0.25">
      <c r="B27" s="156"/>
      <c r="C27" s="157"/>
      <c r="D27" s="158"/>
    </row>
    <row r="28" spans="2:21" ht="15" x14ac:dyDescent="0.25">
      <c r="B28" s="322"/>
      <c r="C28" s="323"/>
      <c r="D28" s="324"/>
    </row>
    <row r="29" spans="2:21" ht="15" x14ac:dyDescent="0.25">
      <c r="B29" s="325" t="s">
        <v>39</v>
      </c>
      <c r="C29" s="326"/>
      <c r="D29" s="327"/>
    </row>
    <row r="30" spans="2:21" ht="15" x14ac:dyDescent="0.25">
      <c r="B30" s="156"/>
      <c r="C30" s="157"/>
      <c r="D30" s="158"/>
    </row>
    <row r="31" spans="2:21" ht="15" x14ac:dyDescent="0.25">
      <c r="B31" s="328" t="s">
        <v>1046</v>
      </c>
      <c r="C31" s="343"/>
      <c r="D31" s="344"/>
    </row>
    <row r="32" spans="2:21" ht="15" x14ac:dyDescent="0.25">
      <c r="B32" s="325" t="s">
        <v>295</v>
      </c>
      <c r="C32" s="326"/>
      <c r="D32" s="327"/>
    </row>
    <row r="33" spans="2:4" ht="15" x14ac:dyDescent="0.25">
      <c r="B33" s="159"/>
      <c r="C33" s="160"/>
      <c r="D33" s="161"/>
    </row>
  </sheetData>
  <sheetProtection insertRows="0" deleteRows="0" autoFilter="0"/>
  <mergeCells count="23">
    <mergeCell ref="S11:T11"/>
    <mergeCell ref="U11:U12"/>
    <mergeCell ref="N14:O14"/>
    <mergeCell ref="N11:O11"/>
    <mergeCell ref="P11:P12"/>
    <mergeCell ref="Q11:Q12"/>
    <mergeCell ref="R11:R12"/>
    <mergeCell ref="G11:M11"/>
    <mergeCell ref="B8:P8"/>
    <mergeCell ref="B29:D29"/>
    <mergeCell ref="B31:D31"/>
    <mergeCell ref="B32:D32"/>
    <mergeCell ref="B22:D22"/>
    <mergeCell ref="B23:D23"/>
    <mergeCell ref="B25:D25"/>
    <mergeCell ref="B26:D26"/>
    <mergeCell ref="B28:D28"/>
    <mergeCell ref="B11:B12"/>
    <mergeCell ref="C11:C12"/>
    <mergeCell ref="D11:D12"/>
    <mergeCell ref="E11:E12"/>
    <mergeCell ref="F11:F12"/>
    <mergeCell ref="N16:P16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4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4"/>
  <sheetViews>
    <sheetView showGridLines="0" view="pageBreakPreview" zoomScale="60" zoomScaleNormal="60" workbookViewId="0">
      <pane ySplit="12" topLeftCell="A13" activePane="bottomLeft" state="frozen"/>
      <selection pane="bottomLeft" activeCell="B39" sqref="B39:D3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2" t="str">
        <f>'Caratula Resumen'!E16</f>
        <v xml:space="preserve"> ZACATECAS </v>
      </c>
      <c r="Q7" s="352"/>
      <c r="R7" s="352"/>
      <c r="S7" s="13"/>
    </row>
    <row r="8" spans="2:19" s="14" customFormat="1" ht="18.75" x14ac:dyDescent="0.3">
      <c r="B8" s="171" t="str">
        <f>'Caratula Resumen'!E17</f>
        <v>Fondo de Aportaciones para la Educación Tecnológica y de Adultos/Colegio Nacional de Educación Profesional Técnica (FAETA/CONALEP)</v>
      </c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351" t="str">
        <f>+'A Y  II D3'!X8</f>
        <v>1er. Trimestre 2024</v>
      </c>
      <c r="Q8" s="351"/>
      <c r="R8" s="351"/>
      <c r="S8" s="16"/>
    </row>
    <row r="9" spans="2:19" s="10" customFormat="1" ht="18.75" x14ac:dyDescent="0.3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98"/>
    </row>
    <row r="10" spans="2:19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</row>
    <row r="11" spans="2:19" ht="22.5" customHeight="1" x14ac:dyDescent="0.3">
      <c r="B11" s="339" t="s">
        <v>41</v>
      </c>
      <c r="C11" s="354" t="s">
        <v>83</v>
      </c>
      <c r="D11" s="354" t="s">
        <v>43</v>
      </c>
      <c r="E11" s="354" t="s">
        <v>44</v>
      </c>
      <c r="F11" s="355" t="s">
        <v>46</v>
      </c>
      <c r="G11" s="355"/>
      <c r="H11" s="355"/>
      <c r="I11" s="355"/>
      <c r="J11" s="355"/>
      <c r="K11" s="355"/>
      <c r="L11" s="355"/>
      <c r="M11" s="353" t="s">
        <v>84</v>
      </c>
      <c r="N11" s="353" t="s">
        <v>85</v>
      </c>
      <c r="O11" s="353" t="s">
        <v>86</v>
      </c>
      <c r="P11" s="355" t="s">
        <v>87</v>
      </c>
      <c r="Q11" s="355"/>
      <c r="R11" s="353" t="s">
        <v>88</v>
      </c>
      <c r="S11" s="353" t="s">
        <v>89</v>
      </c>
    </row>
    <row r="12" spans="2:19" ht="56.25" x14ac:dyDescent="0.25">
      <c r="B12" s="339"/>
      <c r="C12" s="354"/>
      <c r="D12" s="354"/>
      <c r="E12" s="354"/>
      <c r="F12" s="280" t="s">
        <v>57</v>
      </c>
      <c r="G12" s="280" t="s">
        <v>58</v>
      </c>
      <c r="H12" s="280" t="s">
        <v>59</v>
      </c>
      <c r="I12" s="280" t="s">
        <v>60</v>
      </c>
      <c r="J12" s="280" t="s">
        <v>61</v>
      </c>
      <c r="K12" s="239" t="s">
        <v>62</v>
      </c>
      <c r="L12" s="280" t="s">
        <v>63</v>
      </c>
      <c r="M12" s="353"/>
      <c r="N12" s="353"/>
      <c r="O12" s="353"/>
      <c r="P12" s="239" t="s">
        <v>90</v>
      </c>
      <c r="Q12" s="239" t="s">
        <v>91</v>
      </c>
      <c r="R12" s="353"/>
      <c r="S12" s="353"/>
    </row>
    <row r="13" spans="2:19" x14ac:dyDescent="0.25"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</row>
    <row r="14" spans="2:19" s="183" customFormat="1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</row>
    <row r="15" spans="2:19" s="183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</row>
    <row r="16" spans="2:19" s="183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</row>
    <row r="17" spans="2:19" s="183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</row>
    <row r="18" spans="2:19" s="183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</row>
    <row r="19" spans="2:19" x14ac:dyDescent="0.25">
      <c r="B19" s="23" t="s">
        <v>68</v>
      </c>
      <c r="C19" s="196">
        <v>0</v>
      </c>
      <c r="D19" s="52"/>
      <c r="E19" s="52"/>
      <c r="F19" s="52"/>
      <c r="G19" s="294"/>
      <c r="H19" s="146"/>
      <c r="I19" s="146"/>
      <c r="K19" s="53" t="s">
        <v>69</v>
      </c>
      <c r="L19" s="196">
        <v>0</v>
      </c>
      <c r="M19" s="294"/>
      <c r="N19" s="294"/>
      <c r="O19" s="52"/>
      <c r="P19" s="295" t="s">
        <v>94</v>
      </c>
      <c r="Q19" s="52"/>
      <c r="R19" s="296"/>
      <c r="S19" s="297">
        <v>0</v>
      </c>
    </row>
    <row r="20" spans="2:19" x14ac:dyDescent="0.25">
      <c r="B20" s="38"/>
      <c r="F20" s="54"/>
      <c r="G20" s="55"/>
      <c r="H20" s="54"/>
      <c r="I20" s="54"/>
      <c r="J20" s="54"/>
      <c r="K20" s="56"/>
      <c r="L20" s="55"/>
      <c r="M20" s="55"/>
      <c r="N20" s="55"/>
      <c r="O20" s="55"/>
      <c r="S20" s="39"/>
    </row>
    <row r="21" spans="2:19" x14ac:dyDescent="0.25">
      <c r="B21" s="38"/>
      <c r="F21" s="54"/>
      <c r="G21" s="55"/>
      <c r="H21" s="54"/>
      <c r="I21" s="54"/>
      <c r="J21" s="54"/>
      <c r="K21" s="56"/>
      <c r="L21" s="55"/>
      <c r="M21" s="55"/>
      <c r="N21" s="55"/>
      <c r="O21" s="55"/>
      <c r="S21" s="39"/>
    </row>
    <row r="22" spans="2:19" x14ac:dyDescent="0.25">
      <c r="B22" s="57"/>
      <c r="C22" s="58"/>
      <c r="D22" s="59"/>
      <c r="E22" s="60"/>
      <c r="F22" s="61"/>
      <c r="G22" s="62"/>
      <c r="H22" s="63"/>
      <c r="I22" s="63"/>
      <c r="J22" s="58"/>
      <c r="K22" s="64"/>
      <c r="L22" s="62"/>
      <c r="M22" s="62"/>
      <c r="N22" s="62"/>
      <c r="O22" s="62"/>
      <c r="P22" s="61"/>
      <c r="Q22" s="61"/>
      <c r="R22" s="58"/>
      <c r="S22" s="65"/>
    </row>
    <row r="23" spans="2:19" x14ac:dyDescent="0.25">
      <c r="B23" s="28" t="s">
        <v>95</v>
      </c>
      <c r="C23" s="40"/>
      <c r="D23" s="40"/>
      <c r="E23" s="40"/>
    </row>
    <row r="24" spans="2:19" x14ac:dyDescent="0.25">
      <c r="B24" s="28" t="s">
        <v>96</v>
      </c>
      <c r="D24" s="66"/>
      <c r="E24" s="67"/>
    </row>
    <row r="25" spans="2:19" x14ac:dyDescent="0.25">
      <c r="B25" s="28"/>
      <c r="D25" s="66"/>
      <c r="E25" s="67"/>
    </row>
    <row r="26" spans="2:19" x14ac:dyDescent="0.25">
      <c r="B26" s="48" t="s">
        <v>281</v>
      </c>
      <c r="D26" s="66"/>
      <c r="E26" s="67"/>
    </row>
    <row r="27" spans="2:19" x14ac:dyDescent="0.25">
      <c r="B27" s="28" t="s">
        <v>282</v>
      </c>
      <c r="D27" s="66"/>
      <c r="E27" s="67"/>
    </row>
    <row r="28" spans="2:19" x14ac:dyDescent="0.25">
      <c r="B28" s="28" t="s">
        <v>283</v>
      </c>
      <c r="D28" s="66"/>
      <c r="E28" s="67"/>
    </row>
    <row r="29" spans="2:19" x14ac:dyDescent="0.25">
      <c r="B29" s="28" t="s">
        <v>284</v>
      </c>
      <c r="D29" s="66"/>
      <c r="E29" s="67"/>
    </row>
    <row r="30" spans="2:19" x14ac:dyDescent="0.25">
      <c r="B30" s="28"/>
      <c r="D30" s="66"/>
      <c r="E30" s="67"/>
    </row>
    <row r="31" spans="2:19" x14ac:dyDescent="0.25">
      <c r="E31" s="68"/>
    </row>
    <row r="32" spans="2:19" x14ac:dyDescent="0.25">
      <c r="B32" s="163"/>
      <c r="C32" s="164"/>
      <c r="D32" s="165"/>
    </row>
    <row r="33" spans="2:4" x14ac:dyDescent="0.25">
      <c r="B33" s="322" t="s">
        <v>1044</v>
      </c>
      <c r="C33" s="323"/>
      <c r="D33" s="324"/>
    </row>
    <row r="34" spans="2:4" x14ac:dyDescent="0.25">
      <c r="B34" s="325" t="s">
        <v>37</v>
      </c>
      <c r="C34" s="326"/>
      <c r="D34" s="327"/>
    </row>
    <row r="35" spans="2:4" x14ac:dyDescent="0.25">
      <c r="B35" s="156"/>
      <c r="C35" s="157"/>
      <c r="D35" s="158"/>
    </row>
    <row r="36" spans="2:4" x14ac:dyDescent="0.25">
      <c r="B36" s="322" t="s">
        <v>1045</v>
      </c>
      <c r="C36" s="323"/>
      <c r="D36" s="324"/>
    </row>
    <row r="37" spans="2:4" x14ac:dyDescent="0.25">
      <c r="B37" s="325" t="s">
        <v>38</v>
      </c>
      <c r="C37" s="326"/>
      <c r="D37" s="327"/>
    </row>
    <row r="38" spans="2:4" x14ac:dyDescent="0.25">
      <c r="B38" s="156"/>
      <c r="C38" s="157"/>
      <c r="D38" s="158"/>
    </row>
    <row r="39" spans="2:4" x14ac:dyDescent="0.25">
      <c r="B39" s="322"/>
      <c r="C39" s="323"/>
      <c r="D39" s="324"/>
    </row>
    <row r="40" spans="2:4" x14ac:dyDescent="0.25">
      <c r="B40" s="325" t="s">
        <v>39</v>
      </c>
      <c r="C40" s="326"/>
      <c r="D40" s="327"/>
    </row>
    <row r="41" spans="2:4" x14ac:dyDescent="0.25">
      <c r="B41" s="156"/>
      <c r="C41" s="157"/>
      <c r="D41" s="158"/>
    </row>
    <row r="42" spans="2:4" x14ac:dyDescent="0.25">
      <c r="B42" s="328" t="s">
        <v>1046</v>
      </c>
      <c r="C42" s="343"/>
      <c r="D42" s="344"/>
    </row>
    <row r="43" spans="2:4" x14ac:dyDescent="0.25">
      <c r="B43" s="325" t="s">
        <v>295</v>
      </c>
      <c r="C43" s="326"/>
      <c r="D43" s="327"/>
    </row>
    <row r="44" spans="2:4" x14ac:dyDescent="0.25">
      <c r="B44" s="328"/>
      <c r="C44" s="343"/>
      <c r="D44" s="344"/>
    </row>
  </sheetData>
  <sheetProtection insertRows="0" deleteRows="0" autoFilter="0"/>
  <mergeCells count="22">
    <mergeCell ref="B33:D33"/>
    <mergeCell ref="B34:D34"/>
    <mergeCell ref="B36:D36"/>
    <mergeCell ref="B44:D44"/>
    <mergeCell ref="B43:D43"/>
    <mergeCell ref="B37:D37"/>
    <mergeCell ref="B39:D39"/>
    <mergeCell ref="B40:D40"/>
    <mergeCell ref="B42:D42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69"/>
  <sheetViews>
    <sheetView showGridLines="0" view="pageBreakPreview" topLeftCell="B1" zoomScale="60" zoomScaleNormal="55" workbookViewId="0">
      <pane ySplit="9" topLeftCell="A136" activePane="bottomLeft" state="frozen"/>
      <selection pane="bottomLeft" activeCell="B164" sqref="B164:D16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52" t="str">
        <f>'Caratula Resumen'!E16</f>
        <v xml:space="preserve"> ZACATECAS </v>
      </c>
      <c r="W7" s="352"/>
      <c r="X7" s="352"/>
      <c r="Y7" s="13"/>
    </row>
    <row r="8" spans="2:25" s="14" customFormat="1" ht="17.100000000000001" customHeight="1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15"/>
      <c r="R8" s="15"/>
      <c r="S8" s="15"/>
      <c r="T8" s="15"/>
      <c r="U8" s="15"/>
      <c r="V8" s="351" t="str">
        <f>+'B)'!P8</f>
        <v>1er. Trimestre 2024</v>
      </c>
      <c r="W8" s="351"/>
      <c r="X8" s="351"/>
      <c r="Y8" s="16"/>
    </row>
    <row r="9" spans="2:25" ht="28.5" customHeight="1" x14ac:dyDescent="0.3">
      <c r="B9" s="292"/>
      <c r="C9" s="293"/>
      <c r="D9" s="293"/>
      <c r="E9" s="293"/>
      <c r="F9" s="293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6.95" customHeight="1" x14ac:dyDescent="0.3">
      <c r="B10" s="14"/>
      <c r="C10" s="14"/>
      <c r="D10" s="14"/>
      <c r="E10" s="14"/>
      <c r="F10" s="14"/>
      <c r="G10" s="279"/>
      <c r="H10" s="279"/>
      <c r="I10" s="279"/>
      <c r="J10" s="279"/>
      <c r="K10" s="279"/>
      <c r="L10" s="279"/>
      <c r="M10" s="279"/>
      <c r="N10" s="279"/>
      <c r="O10" s="279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56" t="s">
        <v>41</v>
      </c>
      <c r="C11" s="345" t="s">
        <v>83</v>
      </c>
      <c r="D11" s="345" t="s">
        <v>43</v>
      </c>
      <c r="E11" s="345" t="s">
        <v>44</v>
      </c>
      <c r="F11" s="356" t="s">
        <v>98</v>
      </c>
      <c r="G11" s="345" t="s">
        <v>99</v>
      </c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6" t="s">
        <v>100</v>
      </c>
      <c r="W11" s="346" t="s">
        <v>101</v>
      </c>
      <c r="X11" s="346" t="s">
        <v>102</v>
      </c>
      <c r="Y11" s="346" t="s">
        <v>103</v>
      </c>
    </row>
    <row r="12" spans="2:25" ht="22.5" customHeight="1" x14ac:dyDescent="0.25">
      <c r="B12" s="357"/>
      <c r="C12" s="345"/>
      <c r="D12" s="345"/>
      <c r="E12" s="345"/>
      <c r="F12" s="357"/>
      <c r="G12" s="346" t="s">
        <v>104</v>
      </c>
      <c r="H12" s="346"/>
      <c r="I12" s="346"/>
      <c r="J12" s="346" t="s">
        <v>105</v>
      </c>
      <c r="K12" s="346"/>
      <c r="L12" s="346"/>
      <c r="M12" s="346" t="s">
        <v>106</v>
      </c>
      <c r="N12" s="346"/>
      <c r="O12" s="346"/>
      <c r="P12" s="346" t="s">
        <v>107</v>
      </c>
      <c r="Q12" s="346"/>
      <c r="R12" s="346"/>
      <c r="S12" s="346" t="s">
        <v>108</v>
      </c>
      <c r="T12" s="346"/>
      <c r="U12" s="346"/>
      <c r="V12" s="346"/>
      <c r="W12" s="346"/>
      <c r="X12" s="346"/>
      <c r="Y12" s="346"/>
    </row>
    <row r="13" spans="2:25" ht="29.25" customHeight="1" x14ac:dyDescent="0.25">
      <c r="B13" s="358"/>
      <c r="C13" s="345"/>
      <c r="D13" s="345"/>
      <c r="E13" s="345"/>
      <c r="F13" s="358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46"/>
      <c r="W13" s="346"/>
      <c r="X13" s="346"/>
      <c r="Y13" s="346"/>
    </row>
    <row r="14" spans="2:25" x14ac:dyDescent="0.25">
      <c r="B14" s="250" t="s">
        <v>303</v>
      </c>
      <c r="C14" s="314" t="s">
        <v>359</v>
      </c>
      <c r="D14" s="314" t="s">
        <v>360</v>
      </c>
      <c r="E14" s="250" t="s">
        <v>361</v>
      </c>
      <c r="F14" s="250" t="s">
        <v>317</v>
      </c>
      <c r="G14" s="291" t="s">
        <v>362</v>
      </c>
      <c r="H14" s="291" t="s">
        <v>362</v>
      </c>
      <c r="I14" s="291" t="s">
        <v>362</v>
      </c>
      <c r="J14" s="291" t="s">
        <v>363</v>
      </c>
      <c r="K14" s="291" t="s">
        <v>362</v>
      </c>
      <c r="L14" s="291" t="s">
        <v>362</v>
      </c>
      <c r="M14" s="291" t="s">
        <v>362</v>
      </c>
      <c r="N14" s="291" t="s">
        <v>313</v>
      </c>
      <c r="O14" s="291" t="s">
        <v>362</v>
      </c>
      <c r="P14" s="291" t="s">
        <v>362</v>
      </c>
      <c r="Q14" s="291" t="s">
        <v>362</v>
      </c>
      <c r="R14" s="291" t="s">
        <v>362</v>
      </c>
      <c r="S14" s="291" t="s">
        <v>362</v>
      </c>
      <c r="T14" s="291" t="s">
        <v>362</v>
      </c>
      <c r="U14" s="291" t="s">
        <v>362</v>
      </c>
      <c r="V14" s="250" t="s">
        <v>363</v>
      </c>
      <c r="W14" s="250" t="s">
        <v>313</v>
      </c>
      <c r="X14" s="250" t="s">
        <v>362</v>
      </c>
      <c r="Y14" s="250">
        <v>77115.239999999991</v>
      </c>
    </row>
    <row r="15" spans="2:25" s="185" customFormat="1" x14ac:dyDescent="0.25">
      <c r="B15" s="216" t="s">
        <v>303</v>
      </c>
      <c r="C15" s="314" t="s">
        <v>364</v>
      </c>
      <c r="D15" s="314" t="s">
        <v>365</v>
      </c>
      <c r="E15" s="216" t="s">
        <v>366</v>
      </c>
      <c r="F15" s="216" t="s">
        <v>317</v>
      </c>
      <c r="G15" s="216" t="s">
        <v>362</v>
      </c>
      <c r="H15" s="216" t="s">
        <v>362</v>
      </c>
      <c r="I15" s="216" t="s">
        <v>362</v>
      </c>
      <c r="J15" s="216" t="s">
        <v>363</v>
      </c>
      <c r="K15" s="216" t="s">
        <v>362</v>
      </c>
      <c r="L15" s="216" t="s">
        <v>362</v>
      </c>
      <c r="M15" s="216" t="s">
        <v>362</v>
      </c>
      <c r="N15" s="216" t="s">
        <v>313</v>
      </c>
      <c r="O15" s="216" t="s">
        <v>362</v>
      </c>
      <c r="P15" s="216" t="s">
        <v>362</v>
      </c>
      <c r="Q15" s="216" t="s">
        <v>362</v>
      </c>
      <c r="R15" s="216" t="s">
        <v>362</v>
      </c>
      <c r="S15" s="216" t="s">
        <v>362</v>
      </c>
      <c r="T15" s="216" t="s">
        <v>362</v>
      </c>
      <c r="U15" s="216" t="s">
        <v>362</v>
      </c>
      <c r="V15" s="216" t="s">
        <v>363</v>
      </c>
      <c r="W15" s="216" t="s">
        <v>313</v>
      </c>
      <c r="X15" s="216" t="s">
        <v>362</v>
      </c>
      <c r="Y15" s="216">
        <v>78066.67</v>
      </c>
    </row>
    <row r="16" spans="2:25" s="185" customFormat="1" x14ac:dyDescent="0.25">
      <c r="B16" s="216" t="s">
        <v>303</v>
      </c>
      <c r="C16" s="314" t="s">
        <v>367</v>
      </c>
      <c r="D16" s="314" t="s">
        <v>368</v>
      </c>
      <c r="E16" s="216" t="s">
        <v>369</v>
      </c>
      <c r="F16" s="216" t="s">
        <v>317</v>
      </c>
      <c r="G16" s="216" t="s">
        <v>362</v>
      </c>
      <c r="H16" s="216" t="s">
        <v>362</v>
      </c>
      <c r="I16" s="216" t="s">
        <v>362</v>
      </c>
      <c r="J16" s="216" t="s">
        <v>363</v>
      </c>
      <c r="K16" s="216" t="s">
        <v>362</v>
      </c>
      <c r="L16" s="216" t="s">
        <v>362</v>
      </c>
      <c r="M16" s="216" t="s">
        <v>362</v>
      </c>
      <c r="N16" s="216" t="s">
        <v>313</v>
      </c>
      <c r="O16" s="216" t="s">
        <v>362</v>
      </c>
      <c r="P16" s="216" t="s">
        <v>362</v>
      </c>
      <c r="Q16" s="216" t="s">
        <v>362</v>
      </c>
      <c r="R16" s="216" t="s">
        <v>362</v>
      </c>
      <c r="S16" s="216" t="s">
        <v>362</v>
      </c>
      <c r="T16" s="216" t="s">
        <v>362</v>
      </c>
      <c r="U16" s="216" t="s">
        <v>362</v>
      </c>
      <c r="V16" s="216" t="s">
        <v>363</v>
      </c>
      <c r="W16" s="216" t="s">
        <v>313</v>
      </c>
      <c r="X16" s="216" t="s">
        <v>362</v>
      </c>
      <c r="Y16" s="216">
        <v>73492.400000000009</v>
      </c>
    </row>
    <row r="17" spans="2:25" s="185" customFormat="1" x14ac:dyDescent="0.25">
      <c r="B17" s="216" t="s">
        <v>303</v>
      </c>
      <c r="C17" s="314" t="s">
        <v>370</v>
      </c>
      <c r="D17" s="314" t="s">
        <v>371</v>
      </c>
      <c r="E17" s="216" t="s">
        <v>372</v>
      </c>
      <c r="F17" s="216" t="s">
        <v>317</v>
      </c>
      <c r="G17" s="216" t="s">
        <v>362</v>
      </c>
      <c r="H17" s="216" t="s">
        <v>362</v>
      </c>
      <c r="I17" s="216" t="s">
        <v>362</v>
      </c>
      <c r="J17" s="216" t="s">
        <v>363</v>
      </c>
      <c r="K17" s="216" t="s">
        <v>362</v>
      </c>
      <c r="L17" s="216" t="s">
        <v>362</v>
      </c>
      <c r="M17" s="216" t="s">
        <v>362</v>
      </c>
      <c r="N17" s="216" t="s">
        <v>313</v>
      </c>
      <c r="O17" s="216" t="s">
        <v>362</v>
      </c>
      <c r="P17" s="216" t="s">
        <v>362</v>
      </c>
      <c r="Q17" s="216" t="s">
        <v>362</v>
      </c>
      <c r="R17" s="216" t="s">
        <v>362</v>
      </c>
      <c r="S17" s="216" t="s">
        <v>362</v>
      </c>
      <c r="T17" s="216" t="s">
        <v>362</v>
      </c>
      <c r="U17" s="216" t="s">
        <v>362</v>
      </c>
      <c r="V17" s="216" t="s">
        <v>363</v>
      </c>
      <c r="W17" s="216" t="s">
        <v>313</v>
      </c>
      <c r="X17" s="216" t="s">
        <v>362</v>
      </c>
      <c r="Y17" s="216">
        <v>91108.89</v>
      </c>
    </row>
    <row r="18" spans="2:25" s="185" customFormat="1" x14ac:dyDescent="0.25">
      <c r="B18" s="216" t="s">
        <v>303</v>
      </c>
      <c r="C18" s="314" t="s">
        <v>373</v>
      </c>
      <c r="D18" s="314" t="s">
        <v>374</v>
      </c>
      <c r="E18" s="216" t="s">
        <v>375</v>
      </c>
      <c r="F18" s="216" t="s">
        <v>317</v>
      </c>
      <c r="G18" s="216" t="s">
        <v>362</v>
      </c>
      <c r="H18" s="216" t="s">
        <v>362</v>
      </c>
      <c r="I18" s="216" t="s">
        <v>362</v>
      </c>
      <c r="J18" s="216" t="s">
        <v>363</v>
      </c>
      <c r="K18" s="216" t="s">
        <v>362</v>
      </c>
      <c r="L18" s="216" t="s">
        <v>362</v>
      </c>
      <c r="M18" s="216" t="s">
        <v>362</v>
      </c>
      <c r="N18" s="216" t="s">
        <v>313</v>
      </c>
      <c r="O18" s="216" t="s">
        <v>362</v>
      </c>
      <c r="P18" s="216" t="s">
        <v>362</v>
      </c>
      <c r="Q18" s="216" t="s">
        <v>362</v>
      </c>
      <c r="R18" s="216" t="s">
        <v>362</v>
      </c>
      <c r="S18" s="216" t="s">
        <v>362</v>
      </c>
      <c r="T18" s="216" t="s">
        <v>362</v>
      </c>
      <c r="U18" s="216" t="s">
        <v>362</v>
      </c>
      <c r="V18" s="216" t="s">
        <v>363</v>
      </c>
      <c r="W18" s="216" t="s">
        <v>313</v>
      </c>
      <c r="X18" s="216" t="s">
        <v>362</v>
      </c>
      <c r="Y18" s="216">
        <v>151433.22999999998</v>
      </c>
    </row>
    <row r="19" spans="2:25" s="185" customFormat="1" x14ac:dyDescent="0.25">
      <c r="B19" s="216" t="s">
        <v>303</v>
      </c>
      <c r="C19" s="314" t="s">
        <v>376</v>
      </c>
      <c r="D19" s="314" t="s">
        <v>377</v>
      </c>
      <c r="E19" s="216" t="s">
        <v>378</v>
      </c>
      <c r="F19" s="216" t="s">
        <v>317</v>
      </c>
      <c r="G19" s="216" t="s">
        <v>362</v>
      </c>
      <c r="H19" s="216" t="s">
        <v>362</v>
      </c>
      <c r="I19" s="216" t="s">
        <v>362</v>
      </c>
      <c r="J19" s="216" t="s">
        <v>363</v>
      </c>
      <c r="K19" s="216" t="s">
        <v>362</v>
      </c>
      <c r="L19" s="216" t="s">
        <v>362</v>
      </c>
      <c r="M19" s="216" t="s">
        <v>362</v>
      </c>
      <c r="N19" s="216" t="s">
        <v>313</v>
      </c>
      <c r="O19" s="216" t="s">
        <v>362</v>
      </c>
      <c r="P19" s="216" t="s">
        <v>362</v>
      </c>
      <c r="Q19" s="216" t="s">
        <v>362</v>
      </c>
      <c r="R19" s="216" t="s">
        <v>362</v>
      </c>
      <c r="S19" s="216" t="s">
        <v>362</v>
      </c>
      <c r="T19" s="216" t="s">
        <v>362</v>
      </c>
      <c r="U19" s="216" t="s">
        <v>362</v>
      </c>
      <c r="V19" s="216" t="s">
        <v>363</v>
      </c>
      <c r="W19" s="216" t="s">
        <v>313</v>
      </c>
      <c r="X19" s="216" t="s">
        <v>362</v>
      </c>
      <c r="Y19" s="216">
        <v>195606.99</v>
      </c>
    </row>
    <row r="20" spans="2:25" s="185" customFormat="1" x14ac:dyDescent="0.25">
      <c r="B20" s="216" t="s">
        <v>303</v>
      </c>
      <c r="C20" s="314" t="s">
        <v>379</v>
      </c>
      <c r="D20" s="314" t="s">
        <v>380</v>
      </c>
      <c r="E20" s="216" t="s">
        <v>381</v>
      </c>
      <c r="F20" s="216" t="s">
        <v>317</v>
      </c>
      <c r="G20" s="216" t="s">
        <v>362</v>
      </c>
      <c r="H20" s="216" t="s">
        <v>362</v>
      </c>
      <c r="I20" s="216" t="s">
        <v>362</v>
      </c>
      <c r="J20" s="216" t="s">
        <v>363</v>
      </c>
      <c r="K20" s="216" t="s">
        <v>362</v>
      </c>
      <c r="L20" s="216" t="s">
        <v>362</v>
      </c>
      <c r="M20" s="216" t="s">
        <v>362</v>
      </c>
      <c r="N20" s="216" t="s">
        <v>313</v>
      </c>
      <c r="O20" s="216" t="s">
        <v>362</v>
      </c>
      <c r="P20" s="216" t="s">
        <v>362</v>
      </c>
      <c r="Q20" s="216" t="s">
        <v>362</v>
      </c>
      <c r="R20" s="216" t="s">
        <v>362</v>
      </c>
      <c r="S20" s="216" t="s">
        <v>362</v>
      </c>
      <c r="T20" s="216" t="s">
        <v>362</v>
      </c>
      <c r="U20" s="216" t="s">
        <v>362</v>
      </c>
      <c r="V20" s="216" t="s">
        <v>363</v>
      </c>
      <c r="W20" s="216" t="s">
        <v>313</v>
      </c>
      <c r="X20" s="216" t="s">
        <v>362</v>
      </c>
      <c r="Y20" s="216">
        <v>85870.61</v>
      </c>
    </row>
    <row r="21" spans="2:25" s="185" customFormat="1" x14ac:dyDescent="0.25">
      <c r="B21" s="216" t="s">
        <v>303</v>
      </c>
      <c r="C21" s="314" t="s">
        <v>382</v>
      </c>
      <c r="D21" s="314" t="s">
        <v>383</v>
      </c>
      <c r="E21" s="216" t="s">
        <v>384</v>
      </c>
      <c r="F21" s="216" t="s">
        <v>317</v>
      </c>
      <c r="G21" s="216" t="s">
        <v>362</v>
      </c>
      <c r="H21" s="216" t="s">
        <v>362</v>
      </c>
      <c r="I21" s="216" t="s">
        <v>362</v>
      </c>
      <c r="J21" s="216" t="s">
        <v>363</v>
      </c>
      <c r="K21" s="216" t="s">
        <v>362</v>
      </c>
      <c r="L21" s="216" t="s">
        <v>362</v>
      </c>
      <c r="M21" s="216" t="s">
        <v>362</v>
      </c>
      <c r="N21" s="216" t="s">
        <v>313</v>
      </c>
      <c r="O21" s="216" t="s">
        <v>362</v>
      </c>
      <c r="P21" s="216" t="s">
        <v>362</v>
      </c>
      <c r="Q21" s="216" t="s">
        <v>362</v>
      </c>
      <c r="R21" s="216" t="s">
        <v>362</v>
      </c>
      <c r="S21" s="216" t="s">
        <v>362</v>
      </c>
      <c r="T21" s="216" t="s">
        <v>362</v>
      </c>
      <c r="U21" s="216" t="s">
        <v>362</v>
      </c>
      <c r="V21" s="216" t="s">
        <v>363</v>
      </c>
      <c r="W21" s="216" t="s">
        <v>313</v>
      </c>
      <c r="X21" s="216" t="s">
        <v>362</v>
      </c>
      <c r="Y21" s="216">
        <v>132513.25</v>
      </c>
    </row>
    <row r="22" spans="2:25" s="185" customFormat="1" x14ac:dyDescent="0.25">
      <c r="B22" s="216" t="s">
        <v>303</v>
      </c>
      <c r="C22" s="314" t="s">
        <v>385</v>
      </c>
      <c r="D22" s="314" t="s">
        <v>386</v>
      </c>
      <c r="E22" s="216" t="s">
        <v>387</v>
      </c>
      <c r="F22" s="216" t="s">
        <v>317</v>
      </c>
      <c r="G22" s="216" t="s">
        <v>362</v>
      </c>
      <c r="H22" s="216" t="s">
        <v>362</v>
      </c>
      <c r="I22" s="216" t="s">
        <v>362</v>
      </c>
      <c r="J22" s="216" t="s">
        <v>363</v>
      </c>
      <c r="K22" s="216" t="s">
        <v>362</v>
      </c>
      <c r="L22" s="216" t="s">
        <v>362</v>
      </c>
      <c r="M22" s="216" t="s">
        <v>362</v>
      </c>
      <c r="N22" s="216" t="s">
        <v>313</v>
      </c>
      <c r="O22" s="216" t="s">
        <v>362</v>
      </c>
      <c r="P22" s="216" t="s">
        <v>362</v>
      </c>
      <c r="Q22" s="216" t="s">
        <v>362</v>
      </c>
      <c r="R22" s="216" t="s">
        <v>362</v>
      </c>
      <c r="S22" s="216" t="s">
        <v>362</v>
      </c>
      <c r="T22" s="216" t="s">
        <v>362</v>
      </c>
      <c r="U22" s="216" t="s">
        <v>362</v>
      </c>
      <c r="V22" s="216" t="s">
        <v>363</v>
      </c>
      <c r="W22" s="216" t="s">
        <v>313</v>
      </c>
      <c r="X22" s="216" t="s">
        <v>362</v>
      </c>
      <c r="Y22" s="216">
        <v>95310.59</v>
      </c>
    </row>
    <row r="23" spans="2:25" s="185" customFormat="1" x14ac:dyDescent="0.25">
      <c r="B23" s="216" t="s">
        <v>303</v>
      </c>
      <c r="C23" s="314" t="s">
        <v>388</v>
      </c>
      <c r="D23" s="314" t="s">
        <v>389</v>
      </c>
      <c r="E23" s="216" t="s">
        <v>390</v>
      </c>
      <c r="F23" s="216" t="s">
        <v>317</v>
      </c>
      <c r="G23" s="216" t="s">
        <v>362</v>
      </c>
      <c r="H23" s="216" t="s">
        <v>362</v>
      </c>
      <c r="I23" s="216" t="s">
        <v>362</v>
      </c>
      <c r="J23" s="216" t="s">
        <v>363</v>
      </c>
      <c r="K23" s="216" t="s">
        <v>362</v>
      </c>
      <c r="L23" s="216" t="s">
        <v>362</v>
      </c>
      <c r="M23" s="216" t="s">
        <v>362</v>
      </c>
      <c r="N23" s="216" t="s">
        <v>313</v>
      </c>
      <c r="O23" s="216" t="s">
        <v>362</v>
      </c>
      <c r="P23" s="216" t="s">
        <v>362</v>
      </c>
      <c r="Q23" s="216" t="s">
        <v>362</v>
      </c>
      <c r="R23" s="216" t="s">
        <v>362</v>
      </c>
      <c r="S23" s="216" t="s">
        <v>362</v>
      </c>
      <c r="T23" s="216" t="s">
        <v>362</v>
      </c>
      <c r="U23" s="216" t="s">
        <v>362</v>
      </c>
      <c r="V23" s="216" t="s">
        <v>363</v>
      </c>
      <c r="W23" s="216" t="s">
        <v>313</v>
      </c>
      <c r="X23" s="216" t="s">
        <v>362</v>
      </c>
      <c r="Y23" s="216">
        <v>141220.85</v>
      </c>
    </row>
    <row r="24" spans="2:25" s="185" customFormat="1" x14ac:dyDescent="0.25">
      <c r="B24" s="216" t="s">
        <v>303</v>
      </c>
      <c r="C24" s="314" t="s">
        <v>391</v>
      </c>
      <c r="D24" s="314" t="s">
        <v>392</v>
      </c>
      <c r="E24" s="216" t="s">
        <v>393</v>
      </c>
      <c r="F24" s="216" t="s">
        <v>317</v>
      </c>
      <c r="G24" s="216" t="s">
        <v>362</v>
      </c>
      <c r="H24" s="216" t="s">
        <v>362</v>
      </c>
      <c r="I24" s="216" t="s">
        <v>362</v>
      </c>
      <c r="J24" s="216" t="s">
        <v>363</v>
      </c>
      <c r="K24" s="216" t="s">
        <v>362</v>
      </c>
      <c r="L24" s="216" t="s">
        <v>362</v>
      </c>
      <c r="M24" s="216" t="s">
        <v>362</v>
      </c>
      <c r="N24" s="216" t="s">
        <v>313</v>
      </c>
      <c r="O24" s="216" t="s">
        <v>362</v>
      </c>
      <c r="P24" s="216" t="s">
        <v>362</v>
      </c>
      <c r="Q24" s="216" t="s">
        <v>362</v>
      </c>
      <c r="R24" s="216" t="s">
        <v>362</v>
      </c>
      <c r="S24" s="216" t="s">
        <v>362</v>
      </c>
      <c r="T24" s="216" t="s">
        <v>362</v>
      </c>
      <c r="U24" s="216" t="s">
        <v>362</v>
      </c>
      <c r="V24" s="216" t="s">
        <v>363</v>
      </c>
      <c r="W24" s="216" t="s">
        <v>313</v>
      </c>
      <c r="X24" s="216" t="s">
        <v>362</v>
      </c>
      <c r="Y24" s="216">
        <v>208789.16</v>
      </c>
    </row>
    <row r="25" spans="2:25" s="185" customFormat="1" x14ac:dyDescent="0.25">
      <c r="B25" s="216" t="s">
        <v>303</v>
      </c>
      <c r="C25" s="314" t="s">
        <v>394</v>
      </c>
      <c r="D25" s="314" t="s">
        <v>395</v>
      </c>
      <c r="E25" s="216" t="s">
        <v>396</v>
      </c>
      <c r="F25" s="216" t="s">
        <v>317</v>
      </c>
      <c r="G25" s="216" t="s">
        <v>362</v>
      </c>
      <c r="H25" s="216" t="s">
        <v>362</v>
      </c>
      <c r="I25" s="216" t="s">
        <v>362</v>
      </c>
      <c r="J25" s="216" t="s">
        <v>363</v>
      </c>
      <c r="K25" s="216" t="s">
        <v>362</v>
      </c>
      <c r="L25" s="216" t="s">
        <v>362</v>
      </c>
      <c r="M25" s="216" t="s">
        <v>362</v>
      </c>
      <c r="N25" s="216" t="s">
        <v>313</v>
      </c>
      <c r="O25" s="216" t="s">
        <v>362</v>
      </c>
      <c r="P25" s="216" t="s">
        <v>362</v>
      </c>
      <c r="Q25" s="216" t="s">
        <v>362</v>
      </c>
      <c r="R25" s="216" t="s">
        <v>362</v>
      </c>
      <c r="S25" s="216" t="s">
        <v>362</v>
      </c>
      <c r="T25" s="216" t="s">
        <v>362</v>
      </c>
      <c r="U25" s="216" t="s">
        <v>362</v>
      </c>
      <c r="V25" s="216" t="s">
        <v>363</v>
      </c>
      <c r="W25" s="216" t="s">
        <v>313</v>
      </c>
      <c r="X25" s="216" t="s">
        <v>362</v>
      </c>
      <c r="Y25" s="216">
        <v>76604.140000000014</v>
      </c>
    </row>
    <row r="26" spans="2:25" s="185" customFormat="1" x14ac:dyDescent="0.25">
      <c r="B26" s="216" t="s">
        <v>303</v>
      </c>
      <c r="C26" s="314" t="s">
        <v>397</v>
      </c>
      <c r="D26" s="314" t="s">
        <v>398</v>
      </c>
      <c r="E26" s="216" t="s">
        <v>399</v>
      </c>
      <c r="F26" s="216" t="s">
        <v>317</v>
      </c>
      <c r="G26" s="216" t="s">
        <v>362</v>
      </c>
      <c r="H26" s="216" t="s">
        <v>362</v>
      </c>
      <c r="I26" s="216" t="s">
        <v>362</v>
      </c>
      <c r="J26" s="216" t="s">
        <v>363</v>
      </c>
      <c r="K26" s="216" t="s">
        <v>362</v>
      </c>
      <c r="L26" s="216" t="s">
        <v>362</v>
      </c>
      <c r="M26" s="216" t="s">
        <v>362</v>
      </c>
      <c r="N26" s="216" t="s">
        <v>313</v>
      </c>
      <c r="O26" s="216" t="s">
        <v>362</v>
      </c>
      <c r="P26" s="216" t="s">
        <v>362</v>
      </c>
      <c r="Q26" s="216" t="s">
        <v>362</v>
      </c>
      <c r="R26" s="216" t="s">
        <v>362</v>
      </c>
      <c r="S26" s="216" t="s">
        <v>362</v>
      </c>
      <c r="T26" s="216" t="s">
        <v>362</v>
      </c>
      <c r="U26" s="216" t="s">
        <v>362</v>
      </c>
      <c r="V26" s="216" t="s">
        <v>363</v>
      </c>
      <c r="W26" s="216" t="s">
        <v>313</v>
      </c>
      <c r="X26" s="216" t="s">
        <v>362</v>
      </c>
      <c r="Y26" s="216">
        <v>216683.16</v>
      </c>
    </row>
    <row r="27" spans="2:25" s="185" customFormat="1" x14ac:dyDescent="0.25">
      <c r="B27" s="216" t="s">
        <v>303</v>
      </c>
      <c r="C27" s="314" t="s">
        <v>400</v>
      </c>
      <c r="D27" s="314" t="s">
        <v>401</v>
      </c>
      <c r="E27" s="216" t="s">
        <v>402</v>
      </c>
      <c r="F27" s="216" t="s">
        <v>317</v>
      </c>
      <c r="G27" s="216" t="s">
        <v>362</v>
      </c>
      <c r="H27" s="216" t="s">
        <v>362</v>
      </c>
      <c r="I27" s="216" t="s">
        <v>362</v>
      </c>
      <c r="J27" s="216" t="s">
        <v>363</v>
      </c>
      <c r="K27" s="216" t="s">
        <v>362</v>
      </c>
      <c r="L27" s="216" t="s">
        <v>362</v>
      </c>
      <c r="M27" s="216" t="s">
        <v>362</v>
      </c>
      <c r="N27" s="216" t="s">
        <v>313</v>
      </c>
      <c r="O27" s="216" t="s">
        <v>362</v>
      </c>
      <c r="P27" s="216" t="s">
        <v>362</v>
      </c>
      <c r="Q27" s="216" t="s">
        <v>362</v>
      </c>
      <c r="R27" s="216" t="s">
        <v>362</v>
      </c>
      <c r="S27" s="216" t="s">
        <v>362</v>
      </c>
      <c r="T27" s="216" t="s">
        <v>362</v>
      </c>
      <c r="U27" s="216" t="s">
        <v>362</v>
      </c>
      <c r="V27" s="216" t="s">
        <v>363</v>
      </c>
      <c r="W27" s="216" t="s">
        <v>313</v>
      </c>
      <c r="X27" s="216" t="s">
        <v>362</v>
      </c>
      <c r="Y27" s="216">
        <v>226787.97</v>
      </c>
    </row>
    <row r="28" spans="2:25" s="185" customFormat="1" x14ac:dyDescent="0.25">
      <c r="B28" s="216" t="s">
        <v>303</v>
      </c>
      <c r="C28" s="314" t="s">
        <v>403</v>
      </c>
      <c r="D28" s="314" t="s">
        <v>404</v>
      </c>
      <c r="E28" s="216" t="s">
        <v>405</v>
      </c>
      <c r="F28" s="216" t="s">
        <v>347</v>
      </c>
      <c r="G28" s="216" t="s">
        <v>362</v>
      </c>
      <c r="H28" s="216" t="s">
        <v>362</v>
      </c>
      <c r="I28" s="216" t="s">
        <v>362</v>
      </c>
      <c r="J28" s="216" t="s">
        <v>363</v>
      </c>
      <c r="K28" s="216" t="s">
        <v>362</v>
      </c>
      <c r="L28" s="216" t="s">
        <v>362</v>
      </c>
      <c r="M28" s="216" t="s">
        <v>362</v>
      </c>
      <c r="N28" s="216" t="s">
        <v>313</v>
      </c>
      <c r="O28" s="216" t="s">
        <v>362</v>
      </c>
      <c r="P28" s="216" t="s">
        <v>362</v>
      </c>
      <c r="Q28" s="216" t="s">
        <v>362</v>
      </c>
      <c r="R28" s="216" t="s">
        <v>362</v>
      </c>
      <c r="S28" s="216" t="s">
        <v>362</v>
      </c>
      <c r="T28" s="216" t="s">
        <v>362</v>
      </c>
      <c r="U28" s="216" t="s">
        <v>362</v>
      </c>
      <c r="V28" s="216" t="s">
        <v>363</v>
      </c>
      <c r="W28" s="216" t="s">
        <v>313</v>
      </c>
      <c r="X28" s="216" t="s">
        <v>362</v>
      </c>
      <c r="Y28" s="216">
        <v>215863.47</v>
      </c>
    </row>
    <row r="29" spans="2:25" s="185" customFormat="1" x14ac:dyDescent="0.25">
      <c r="B29" s="216" t="s">
        <v>303</v>
      </c>
      <c r="C29" s="314" t="s">
        <v>406</v>
      </c>
      <c r="D29" s="314" t="s">
        <v>407</v>
      </c>
      <c r="E29" s="216" t="s">
        <v>408</v>
      </c>
      <c r="F29" s="216" t="s">
        <v>347</v>
      </c>
      <c r="G29" s="216" t="s">
        <v>362</v>
      </c>
      <c r="H29" s="216" t="s">
        <v>362</v>
      </c>
      <c r="I29" s="216" t="s">
        <v>362</v>
      </c>
      <c r="J29" s="216" t="s">
        <v>363</v>
      </c>
      <c r="K29" s="216" t="s">
        <v>362</v>
      </c>
      <c r="L29" s="216" t="s">
        <v>362</v>
      </c>
      <c r="M29" s="216" t="s">
        <v>362</v>
      </c>
      <c r="N29" s="216" t="s">
        <v>313</v>
      </c>
      <c r="O29" s="216" t="s">
        <v>362</v>
      </c>
      <c r="P29" s="216" t="s">
        <v>362</v>
      </c>
      <c r="Q29" s="216" t="s">
        <v>362</v>
      </c>
      <c r="R29" s="216" t="s">
        <v>362</v>
      </c>
      <c r="S29" s="216" t="s">
        <v>362</v>
      </c>
      <c r="T29" s="216" t="s">
        <v>362</v>
      </c>
      <c r="U29" s="216" t="s">
        <v>362</v>
      </c>
      <c r="V29" s="216" t="s">
        <v>363</v>
      </c>
      <c r="W29" s="216" t="s">
        <v>313</v>
      </c>
      <c r="X29" s="216" t="s">
        <v>362</v>
      </c>
      <c r="Y29" s="216">
        <v>130636.92</v>
      </c>
    </row>
    <row r="30" spans="2:25" s="185" customFormat="1" x14ac:dyDescent="0.25">
      <c r="B30" s="216" t="s">
        <v>303</v>
      </c>
      <c r="C30" s="314" t="s">
        <v>409</v>
      </c>
      <c r="D30" s="314" t="s">
        <v>410</v>
      </c>
      <c r="E30" s="216" t="s">
        <v>411</v>
      </c>
      <c r="F30" s="216" t="s">
        <v>347</v>
      </c>
      <c r="G30" s="216" t="s">
        <v>362</v>
      </c>
      <c r="H30" s="216" t="s">
        <v>362</v>
      </c>
      <c r="I30" s="216" t="s">
        <v>362</v>
      </c>
      <c r="J30" s="216" t="s">
        <v>363</v>
      </c>
      <c r="K30" s="216" t="s">
        <v>362</v>
      </c>
      <c r="L30" s="216" t="s">
        <v>362</v>
      </c>
      <c r="M30" s="216" t="s">
        <v>362</v>
      </c>
      <c r="N30" s="216" t="s">
        <v>313</v>
      </c>
      <c r="O30" s="216" t="s">
        <v>362</v>
      </c>
      <c r="P30" s="216" t="s">
        <v>362</v>
      </c>
      <c r="Q30" s="216" t="s">
        <v>362</v>
      </c>
      <c r="R30" s="216" t="s">
        <v>362</v>
      </c>
      <c r="S30" s="216" t="s">
        <v>362</v>
      </c>
      <c r="T30" s="216" t="s">
        <v>362</v>
      </c>
      <c r="U30" s="216" t="s">
        <v>362</v>
      </c>
      <c r="V30" s="216" t="s">
        <v>363</v>
      </c>
      <c r="W30" s="216" t="s">
        <v>313</v>
      </c>
      <c r="X30" s="216" t="s">
        <v>362</v>
      </c>
      <c r="Y30" s="216">
        <v>77998.95</v>
      </c>
    </row>
    <row r="31" spans="2:25" s="185" customFormat="1" x14ac:dyDescent="0.25">
      <c r="B31" s="216" t="s">
        <v>303</v>
      </c>
      <c r="C31" s="314" t="s">
        <v>412</v>
      </c>
      <c r="D31" s="314" t="s">
        <v>413</v>
      </c>
      <c r="E31" s="216" t="s">
        <v>414</v>
      </c>
      <c r="F31" s="216" t="s">
        <v>347</v>
      </c>
      <c r="G31" s="216" t="s">
        <v>362</v>
      </c>
      <c r="H31" s="216" t="s">
        <v>362</v>
      </c>
      <c r="I31" s="216" t="s">
        <v>362</v>
      </c>
      <c r="J31" s="216" t="s">
        <v>363</v>
      </c>
      <c r="K31" s="216" t="s">
        <v>362</v>
      </c>
      <c r="L31" s="216" t="s">
        <v>362</v>
      </c>
      <c r="M31" s="216" t="s">
        <v>362</v>
      </c>
      <c r="N31" s="216" t="s">
        <v>313</v>
      </c>
      <c r="O31" s="216" t="s">
        <v>362</v>
      </c>
      <c r="P31" s="216" t="s">
        <v>362</v>
      </c>
      <c r="Q31" s="216" t="s">
        <v>362</v>
      </c>
      <c r="R31" s="216" t="s">
        <v>362</v>
      </c>
      <c r="S31" s="216" t="s">
        <v>362</v>
      </c>
      <c r="T31" s="216" t="s">
        <v>362</v>
      </c>
      <c r="U31" s="216" t="s">
        <v>362</v>
      </c>
      <c r="V31" s="216" t="s">
        <v>363</v>
      </c>
      <c r="W31" s="216" t="s">
        <v>313</v>
      </c>
      <c r="X31" s="216" t="s">
        <v>362</v>
      </c>
      <c r="Y31" s="216">
        <v>144173.83000000002</v>
      </c>
    </row>
    <row r="32" spans="2:25" s="185" customFormat="1" x14ac:dyDescent="0.25">
      <c r="B32" s="216" t="s">
        <v>303</v>
      </c>
      <c r="C32" s="314" t="s">
        <v>415</v>
      </c>
      <c r="D32" s="314" t="s">
        <v>416</v>
      </c>
      <c r="E32" s="216" t="s">
        <v>417</v>
      </c>
      <c r="F32" s="216" t="s">
        <v>347</v>
      </c>
      <c r="G32" s="216" t="s">
        <v>362</v>
      </c>
      <c r="H32" s="216" t="s">
        <v>362</v>
      </c>
      <c r="I32" s="216" t="s">
        <v>362</v>
      </c>
      <c r="J32" s="216" t="s">
        <v>363</v>
      </c>
      <c r="K32" s="216" t="s">
        <v>362</v>
      </c>
      <c r="L32" s="216" t="s">
        <v>362</v>
      </c>
      <c r="M32" s="216" t="s">
        <v>362</v>
      </c>
      <c r="N32" s="216" t="s">
        <v>313</v>
      </c>
      <c r="O32" s="216" t="s">
        <v>362</v>
      </c>
      <c r="P32" s="216" t="s">
        <v>362</v>
      </c>
      <c r="Q32" s="216" t="s">
        <v>362</v>
      </c>
      <c r="R32" s="216" t="s">
        <v>362</v>
      </c>
      <c r="S32" s="216" t="s">
        <v>362</v>
      </c>
      <c r="T32" s="216" t="s">
        <v>362</v>
      </c>
      <c r="U32" s="216" t="s">
        <v>362</v>
      </c>
      <c r="V32" s="216" t="s">
        <v>363</v>
      </c>
      <c r="W32" s="216" t="s">
        <v>313</v>
      </c>
      <c r="X32" s="216" t="s">
        <v>362</v>
      </c>
      <c r="Y32" s="216">
        <v>89750.720000000001</v>
      </c>
    </row>
    <row r="33" spans="2:25" s="185" customFormat="1" x14ac:dyDescent="0.25">
      <c r="B33" s="216" t="s">
        <v>303</v>
      </c>
      <c r="C33" s="314" t="s">
        <v>418</v>
      </c>
      <c r="D33" s="314" t="s">
        <v>419</v>
      </c>
      <c r="E33" s="216" t="s">
        <v>420</v>
      </c>
      <c r="F33" s="216" t="s">
        <v>347</v>
      </c>
      <c r="G33" s="216" t="s">
        <v>362</v>
      </c>
      <c r="H33" s="216" t="s">
        <v>362</v>
      </c>
      <c r="I33" s="216" t="s">
        <v>362</v>
      </c>
      <c r="J33" s="216" t="s">
        <v>363</v>
      </c>
      <c r="K33" s="216" t="s">
        <v>362</v>
      </c>
      <c r="L33" s="216" t="s">
        <v>362</v>
      </c>
      <c r="M33" s="216" t="s">
        <v>362</v>
      </c>
      <c r="N33" s="216" t="s">
        <v>313</v>
      </c>
      <c r="O33" s="216" t="s">
        <v>362</v>
      </c>
      <c r="P33" s="216" t="s">
        <v>362</v>
      </c>
      <c r="Q33" s="216" t="s">
        <v>362</v>
      </c>
      <c r="R33" s="216" t="s">
        <v>362</v>
      </c>
      <c r="S33" s="216" t="s">
        <v>362</v>
      </c>
      <c r="T33" s="216" t="s">
        <v>362</v>
      </c>
      <c r="U33" s="216" t="s">
        <v>362</v>
      </c>
      <c r="V33" s="216" t="s">
        <v>363</v>
      </c>
      <c r="W33" s="216" t="s">
        <v>313</v>
      </c>
      <c r="X33" s="216" t="s">
        <v>362</v>
      </c>
      <c r="Y33" s="216">
        <v>357083.63</v>
      </c>
    </row>
    <row r="34" spans="2:25" s="185" customFormat="1" x14ac:dyDescent="0.25">
      <c r="B34" s="216" t="s">
        <v>303</v>
      </c>
      <c r="C34" s="314" t="s">
        <v>421</v>
      </c>
      <c r="D34" s="314" t="s">
        <v>422</v>
      </c>
      <c r="E34" s="216" t="s">
        <v>423</v>
      </c>
      <c r="F34" s="216" t="s">
        <v>347</v>
      </c>
      <c r="G34" s="216" t="s">
        <v>362</v>
      </c>
      <c r="H34" s="216" t="s">
        <v>362</v>
      </c>
      <c r="I34" s="216" t="s">
        <v>362</v>
      </c>
      <c r="J34" s="216" t="s">
        <v>363</v>
      </c>
      <c r="K34" s="216" t="s">
        <v>362</v>
      </c>
      <c r="L34" s="216" t="s">
        <v>362</v>
      </c>
      <c r="M34" s="216" t="s">
        <v>362</v>
      </c>
      <c r="N34" s="216" t="s">
        <v>313</v>
      </c>
      <c r="O34" s="216" t="s">
        <v>362</v>
      </c>
      <c r="P34" s="216" t="s">
        <v>362</v>
      </c>
      <c r="Q34" s="216" t="s">
        <v>362</v>
      </c>
      <c r="R34" s="216" t="s">
        <v>362</v>
      </c>
      <c r="S34" s="216" t="s">
        <v>362</v>
      </c>
      <c r="T34" s="216" t="s">
        <v>362</v>
      </c>
      <c r="U34" s="216" t="s">
        <v>362</v>
      </c>
      <c r="V34" s="216" t="s">
        <v>363</v>
      </c>
      <c r="W34" s="216" t="s">
        <v>313</v>
      </c>
      <c r="X34" s="216" t="s">
        <v>362</v>
      </c>
      <c r="Y34" s="216">
        <v>210944.94</v>
      </c>
    </row>
    <row r="35" spans="2:25" s="185" customFormat="1" x14ac:dyDescent="0.25">
      <c r="B35" s="216" t="s">
        <v>303</v>
      </c>
      <c r="C35" s="314" t="s">
        <v>424</v>
      </c>
      <c r="D35" s="314" t="s">
        <v>425</v>
      </c>
      <c r="E35" s="216" t="s">
        <v>426</v>
      </c>
      <c r="F35" s="216" t="s">
        <v>347</v>
      </c>
      <c r="G35" s="216" t="s">
        <v>362</v>
      </c>
      <c r="H35" s="216" t="s">
        <v>362</v>
      </c>
      <c r="I35" s="216" t="s">
        <v>362</v>
      </c>
      <c r="J35" s="216" t="s">
        <v>363</v>
      </c>
      <c r="K35" s="216" t="s">
        <v>362</v>
      </c>
      <c r="L35" s="216" t="s">
        <v>362</v>
      </c>
      <c r="M35" s="216" t="s">
        <v>362</v>
      </c>
      <c r="N35" s="216" t="s">
        <v>313</v>
      </c>
      <c r="O35" s="216" t="s">
        <v>362</v>
      </c>
      <c r="P35" s="216" t="s">
        <v>362</v>
      </c>
      <c r="Q35" s="216" t="s">
        <v>362</v>
      </c>
      <c r="R35" s="216" t="s">
        <v>362</v>
      </c>
      <c r="S35" s="216" t="s">
        <v>362</v>
      </c>
      <c r="T35" s="216" t="s">
        <v>362</v>
      </c>
      <c r="U35" s="216" t="s">
        <v>362</v>
      </c>
      <c r="V35" s="216" t="s">
        <v>363</v>
      </c>
      <c r="W35" s="216" t="s">
        <v>313</v>
      </c>
      <c r="X35" s="216" t="s">
        <v>362</v>
      </c>
      <c r="Y35" s="216">
        <v>163392.81</v>
      </c>
    </row>
    <row r="36" spans="2:25" s="185" customFormat="1" x14ac:dyDescent="0.25">
      <c r="B36" s="216" t="s">
        <v>303</v>
      </c>
      <c r="C36" s="314" t="s">
        <v>427</v>
      </c>
      <c r="D36" s="314" t="s">
        <v>428</v>
      </c>
      <c r="E36" s="216" t="s">
        <v>429</v>
      </c>
      <c r="F36" s="216" t="s">
        <v>347</v>
      </c>
      <c r="G36" s="216" t="s">
        <v>362</v>
      </c>
      <c r="H36" s="216" t="s">
        <v>362</v>
      </c>
      <c r="I36" s="216" t="s">
        <v>362</v>
      </c>
      <c r="J36" s="216" t="s">
        <v>363</v>
      </c>
      <c r="K36" s="216" t="s">
        <v>362</v>
      </c>
      <c r="L36" s="216" t="s">
        <v>362</v>
      </c>
      <c r="M36" s="216" t="s">
        <v>362</v>
      </c>
      <c r="N36" s="216" t="s">
        <v>313</v>
      </c>
      <c r="O36" s="216" t="s">
        <v>362</v>
      </c>
      <c r="P36" s="216" t="s">
        <v>362</v>
      </c>
      <c r="Q36" s="216" t="s">
        <v>362</v>
      </c>
      <c r="R36" s="216" t="s">
        <v>362</v>
      </c>
      <c r="S36" s="216" t="s">
        <v>362</v>
      </c>
      <c r="T36" s="216" t="s">
        <v>362</v>
      </c>
      <c r="U36" s="216" t="s">
        <v>362</v>
      </c>
      <c r="V36" s="216" t="s">
        <v>363</v>
      </c>
      <c r="W36" s="216" t="s">
        <v>313</v>
      </c>
      <c r="X36" s="216" t="s">
        <v>362</v>
      </c>
      <c r="Y36" s="216">
        <v>143650.72</v>
      </c>
    </row>
    <row r="37" spans="2:25" s="185" customFormat="1" x14ac:dyDescent="0.25">
      <c r="B37" s="216" t="s">
        <v>303</v>
      </c>
      <c r="C37" s="314" t="s">
        <v>430</v>
      </c>
      <c r="D37" s="314" t="s">
        <v>431</v>
      </c>
      <c r="E37" s="216" t="s">
        <v>432</v>
      </c>
      <c r="F37" s="216" t="s">
        <v>347</v>
      </c>
      <c r="G37" s="216" t="s">
        <v>362</v>
      </c>
      <c r="H37" s="216" t="s">
        <v>362</v>
      </c>
      <c r="I37" s="216" t="s">
        <v>362</v>
      </c>
      <c r="J37" s="216" t="s">
        <v>363</v>
      </c>
      <c r="K37" s="216" t="s">
        <v>362</v>
      </c>
      <c r="L37" s="216" t="s">
        <v>362</v>
      </c>
      <c r="M37" s="216" t="s">
        <v>362</v>
      </c>
      <c r="N37" s="216" t="s">
        <v>313</v>
      </c>
      <c r="O37" s="216" t="s">
        <v>362</v>
      </c>
      <c r="P37" s="216" t="s">
        <v>362</v>
      </c>
      <c r="Q37" s="216" t="s">
        <v>362</v>
      </c>
      <c r="R37" s="216" t="s">
        <v>362</v>
      </c>
      <c r="S37" s="216" t="s">
        <v>362</v>
      </c>
      <c r="T37" s="216" t="s">
        <v>362</v>
      </c>
      <c r="U37" s="216" t="s">
        <v>362</v>
      </c>
      <c r="V37" s="216" t="s">
        <v>363</v>
      </c>
      <c r="W37" s="216" t="s">
        <v>313</v>
      </c>
      <c r="X37" s="216" t="s">
        <v>362</v>
      </c>
      <c r="Y37" s="216">
        <v>217980.22</v>
      </c>
    </row>
    <row r="38" spans="2:25" s="185" customFormat="1" x14ac:dyDescent="0.25">
      <c r="B38" s="216" t="s">
        <v>303</v>
      </c>
      <c r="C38" s="314" t="s">
        <v>433</v>
      </c>
      <c r="D38" s="314" t="s">
        <v>434</v>
      </c>
      <c r="E38" s="216" t="s">
        <v>435</v>
      </c>
      <c r="F38" s="216" t="s">
        <v>347</v>
      </c>
      <c r="G38" s="216" t="s">
        <v>362</v>
      </c>
      <c r="H38" s="216" t="s">
        <v>362</v>
      </c>
      <c r="I38" s="216" t="s">
        <v>362</v>
      </c>
      <c r="J38" s="216" t="s">
        <v>363</v>
      </c>
      <c r="K38" s="216" t="s">
        <v>362</v>
      </c>
      <c r="L38" s="216" t="s">
        <v>362</v>
      </c>
      <c r="M38" s="216" t="s">
        <v>362</v>
      </c>
      <c r="N38" s="216" t="s">
        <v>313</v>
      </c>
      <c r="O38" s="216" t="s">
        <v>362</v>
      </c>
      <c r="P38" s="216" t="s">
        <v>362</v>
      </c>
      <c r="Q38" s="216" t="s">
        <v>362</v>
      </c>
      <c r="R38" s="216" t="s">
        <v>362</v>
      </c>
      <c r="S38" s="216" t="s">
        <v>362</v>
      </c>
      <c r="T38" s="216" t="s">
        <v>362</v>
      </c>
      <c r="U38" s="216" t="s">
        <v>362</v>
      </c>
      <c r="V38" s="216" t="s">
        <v>363</v>
      </c>
      <c r="W38" s="216" t="s">
        <v>313</v>
      </c>
      <c r="X38" s="216" t="s">
        <v>362</v>
      </c>
      <c r="Y38" s="216">
        <v>139644.4</v>
      </c>
    </row>
    <row r="39" spans="2:25" s="185" customFormat="1" x14ac:dyDescent="0.25">
      <c r="B39" s="216" t="s">
        <v>303</v>
      </c>
      <c r="C39" s="314" t="s">
        <v>436</v>
      </c>
      <c r="D39" s="314" t="s">
        <v>437</v>
      </c>
      <c r="E39" s="216" t="s">
        <v>438</v>
      </c>
      <c r="F39" s="216" t="s">
        <v>317</v>
      </c>
      <c r="G39" s="216" t="s">
        <v>362</v>
      </c>
      <c r="H39" s="216" t="s">
        <v>362</v>
      </c>
      <c r="I39" s="216" t="s">
        <v>362</v>
      </c>
      <c r="J39" s="216" t="s">
        <v>363</v>
      </c>
      <c r="K39" s="216" t="s">
        <v>362</v>
      </c>
      <c r="L39" s="216" t="s">
        <v>362</v>
      </c>
      <c r="M39" s="216" t="s">
        <v>362</v>
      </c>
      <c r="N39" s="216" t="s">
        <v>313</v>
      </c>
      <c r="O39" s="216" t="s">
        <v>362</v>
      </c>
      <c r="P39" s="216" t="s">
        <v>362</v>
      </c>
      <c r="Q39" s="216" t="s">
        <v>362</v>
      </c>
      <c r="R39" s="216" t="s">
        <v>362</v>
      </c>
      <c r="S39" s="216" t="s">
        <v>362</v>
      </c>
      <c r="T39" s="216" t="s">
        <v>362</v>
      </c>
      <c r="U39" s="216" t="s">
        <v>362</v>
      </c>
      <c r="V39" s="216" t="s">
        <v>363</v>
      </c>
      <c r="W39" s="216" t="s">
        <v>313</v>
      </c>
      <c r="X39" s="216" t="s">
        <v>362</v>
      </c>
      <c r="Y39" s="216">
        <v>195973.43</v>
      </c>
    </row>
    <row r="40" spans="2:25" s="185" customFormat="1" x14ac:dyDescent="0.25">
      <c r="B40" s="216" t="s">
        <v>303</v>
      </c>
      <c r="C40" s="314" t="s">
        <v>439</v>
      </c>
      <c r="D40" s="314" t="s">
        <v>440</v>
      </c>
      <c r="E40" s="216" t="s">
        <v>441</v>
      </c>
      <c r="F40" s="216" t="s">
        <v>347</v>
      </c>
      <c r="G40" s="216" t="s">
        <v>362</v>
      </c>
      <c r="H40" s="216" t="s">
        <v>362</v>
      </c>
      <c r="I40" s="216" t="s">
        <v>362</v>
      </c>
      <c r="J40" s="216" t="s">
        <v>363</v>
      </c>
      <c r="K40" s="216" t="s">
        <v>362</v>
      </c>
      <c r="L40" s="216" t="s">
        <v>362</v>
      </c>
      <c r="M40" s="216" t="s">
        <v>362</v>
      </c>
      <c r="N40" s="216" t="s">
        <v>313</v>
      </c>
      <c r="O40" s="216" t="s">
        <v>362</v>
      </c>
      <c r="P40" s="216" t="s">
        <v>362</v>
      </c>
      <c r="Q40" s="216" t="s">
        <v>362</v>
      </c>
      <c r="R40" s="216" t="s">
        <v>362</v>
      </c>
      <c r="S40" s="216" t="s">
        <v>362</v>
      </c>
      <c r="T40" s="216" t="s">
        <v>362</v>
      </c>
      <c r="U40" s="216" t="s">
        <v>362</v>
      </c>
      <c r="V40" s="216" t="s">
        <v>363</v>
      </c>
      <c r="W40" s="216" t="s">
        <v>313</v>
      </c>
      <c r="X40" s="216" t="s">
        <v>362</v>
      </c>
      <c r="Y40" s="216">
        <v>76376.939999999988</v>
      </c>
    </row>
    <row r="41" spans="2:25" s="185" customFormat="1" x14ac:dyDescent="0.25">
      <c r="B41" s="216" t="s">
        <v>303</v>
      </c>
      <c r="C41" s="314" t="s">
        <v>442</v>
      </c>
      <c r="D41" s="314" t="s">
        <v>443</v>
      </c>
      <c r="E41" s="216" t="s">
        <v>444</v>
      </c>
      <c r="F41" s="216" t="s">
        <v>347</v>
      </c>
      <c r="G41" s="216" t="s">
        <v>362</v>
      </c>
      <c r="H41" s="216" t="s">
        <v>362</v>
      </c>
      <c r="I41" s="216" t="s">
        <v>362</v>
      </c>
      <c r="J41" s="216" t="s">
        <v>363</v>
      </c>
      <c r="K41" s="216" t="s">
        <v>362</v>
      </c>
      <c r="L41" s="216" t="s">
        <v>362</v>
      </c>
      <c r="M41" s="216" t="s">
        <v>362</v>
      </c>
      <c r="N41" s="216" t="s">
        <v>313</v>
      </c>
      <c r="O41" s="216" t="s">
        <v>362</v>
      </c>
      <c r="P41" s="216" t="s">
        <v>362</v>
      </c>
      <c r="Q41" s="216" t="s">
        <v>362</v>
      </c>
      <c r="R41" s="216" t="s">
        <v>362</v>
      </c>
      <c r="S41" s="216" t="s">
        <v>362</v>
      </c>
      <c r="T41" s="216" t="s">
        <v>362</v>
      </c>
      <c r="U41" s="216" t="s">
        <v>362</v>
      </c>
      <c r="V41" s="216" t="s">
        <v>363</v>
      </c>
      <c r="W41" s="216" t="s">
        <v>313</v>
      </c>
      <c r="X41" s="216" t="s">
        <v>362</v>
      </c>
      <c r="Y41" s="216">
        <v>75478.87000000001</v>
      </c>
    </row>
    <row r="42" spans="2:25" s="185" customFormat="1" x14ac:dyDescent="0.25">
      <c r="B42" s="216" t="s">
        <v>303</v>
      </c>
      <c r="C42" s="314" t="s">
        <v>304</v>
      </c>
      <c r="D42" s="314" t="s">
        <v>305</v>
      </c>
      <c r="E42" s="216" t="s">
        <v>306</v>
      </c>
      <c r="F42" s="216" t="s">
        <v>317</v>
      </c>
      <c r="G42" s="216" t="s">
        <v>362</v>
      </c>
      <c r="H42" s="216" t="s">
        <v>362</v>
      </c>
      <c r="I42" s="216" t="s">
        <v>362</v>
      </c>
      <c r="J42" s="216" t="s">
        <v>363</v>
      </c>
      <c r="K42" s="216" t="s">
        <v>362</v>
      </c>
      <c r="L42" s="216" t="s">
        <v>362</v>
      </c>
      <c r="M42" s="216" t="s">
        <v>362</v>
      </c>
      <c r="N42" s="216" t="s">
        <v>313</v>
      </c>
      <c r="O42" s="216" t="s">
        <v>362</v>
      </c>
      <c r="P42" s="216" t="s">
        <v>362</v>
      </c>
      <c r="Q42" s="216" t="s">
        <v>362</v>
      </c>
      <c r="R42" s="216" t="s">
        <v>362</v>
      </c>
      <c r="S42" s="216" t="s">
        <v>362</v>
      </c>
      <c r="T42" s="216" t="s">
        <v>362</v>
      </c>
      <c r="U42" s="216" t="s">
        <v>362</v>
      </c>
      <c r="V42" s="216" t="s">
        <v>363</v>
      </c>
      <c r="W42" s="216" t="s">
        <v>313</v>
      </c>
      <c r="X42" s="216" t="s">
        <v>362</v>
      </c>
      <c r="Y42" s="216">
        <v>81448.069999999992</v>
      </c>
    </row>
    <row r="43" spans="2:25" s="185" customFormat="1" x14ac:dyDescent="0.25">
      <c r="B43" s="216" t="s">
        <v>303</v>
      </c>
      <c r="C43" s="314" t="s">
        <v>445</v>
      </c>
      <c r="D43" s="314" t="s">
        <v>446</v>
      </c>
      <c r="E43" s="216" t="s">
        <v>447</v>
      </c>
      <c r="F43" s="216" t="s">
        <v>317</v>
      </c>
      <c r="G43" s="216" t="s">
        <v>362</v>
      </c>
      <c r="H43" s="216" t="s">
        <v>362</v>
      </c>
      <c r="I43" s="216" t="s">
        <v>362</v>
      </c>
      <c r="J43" s="216" t="s">
        <v>362</v>
      </c>
      <c r="K43" s="216" t="s">
        <v>362</v>
      </c>
      <c r="L43" s="216" t="s">
        <v>362</v>
      </c>
      <c r="M43" s="216" t="s">
        <v>363</v>
      </c>
      <c r="N43" s="216" t="s">
        <v>313</v>
      </c>
      <c r="O43" s="216" t="s">
        <v>362</v>
      </c>
      <c r="P43" s="216" t="s">
        <v>362</v>
      </c>
      <c r="Q43" s="216" t="s">
        <v>362</v>
      </c>
      <c r="R43" s="216" t="s">
        <v>362</v>
      </c>
      <c r="S43" s="216" t="s">
        <v>362</v>
      </c>
      <c r="T43" s="216" t="s">
        <v>362</v>
      </c>
      <c r="U43" s="216" t="s">
        <v>362</v>
      </c>
      <c r="V43" s="216" t="s">
        <v>363</v>
      </c>
      <c r="W43" s="216" t="s">
        <v>313</v>
      </c>
      <c r="X43" s="216" t="s">
        <v>362</v>
      </c>
      <c r="Y43" s="216">
        <v>92105.26999999999</v>
      </c>
    </row>
    <row r="44" spans="2:25" s="185" customFormat="1" x14ac:dyDescent="0.25">
      <c r="B44" s="216" t="s">
        <v>303</v>
      </c>
      <c r="C44" s="314" t="s">
        <v>448</v>
      </c>
      <c r="D44" s="314" t="s">
        <v>449</v>
      </c>
      <c r="E44" s="216" t="s">
        <v>450</v>
      </c>
      <c r="F44" s="216" t="s">
        <v>317</v>
      </c>
      <c r="G44" s="216" t="s">
        <v>362</v>
      </c>
      <c r="H44" s="216" t="s">
        <v>362</v>
      </c>
      <c r="I44" s="216" t="s">
        <v>362</v>
      </c>
      <c r="J44" s="216" t="s">
        <v>362</v>
      </c>
      <c r="K44" s="216" t="s">
        <v>362</v>
      </c>
      <c r="L44" s="216" t="s">
        <v>362</v>
      </c>
      <c r="M44" s="216" t="s">
        <v>363</v>
      </c>
      <c r="N44" s="216" t="s">
        <v>451</v>
      </c>
      <c r="O44" s="216" t="s">
        <v>362</v>
      </c>
      <c r="P44" s="216" t="s">
        <v>362</v>
      </c>
      <c r="Q44" s="216" t="s">
        <v>362</v>
      </c>
      <c r="R44" s="216" t="s">
        <v>362</v>
      </c>
      <c r="S44" s="216" t="s">
        <v>362</v>
      </c>
      <c r="T44" s="216" t="s">
        <v>362</v>
      </c>
      <c r="U44" s="216" t="s">
        <v>362</v>
      </c>
      <c r="V44" s="216" t="s">
        <v>363</v>
      </c>
      <c r="W44" s="216" t="s">
        <v>451</v>
      </c>
      <c r="X44" s="216" t="s">
        <v>362</v>
      </c>
      <c r="Y44" s="216">
        <v>80059.38</v>
      </c>
    </row>
    <row r="45" spans="2:25" s="185" customFormat="1" x14ac:dyDescent="0.25">
      <c r="B45" s="216" t="s">
        <v>303</v>
      </c>
      <c r="C45" s="314" t="s">
        <v>452</v>
      </c>
      <c r="D45" s="314" t="s">
        <v>453</v>
      </c>
      <c r="E45" s="216" t="s">
        <v>454</v>
      </c>
      <c r="F45" s="216" t="s">
        <v>317</v>
      </c>
      <c r="G45" s="216" t="s">
        <v>362</v>
      </c>
      <c r="H45" s="216" t="s">
        <v>362</v>
      </c>
      <c r="I45" s="216" t="s">
        <v>362</v>
      </c>
      <c r="J45" s="216" t="s">
        <v>362</v>
      </c>
      <c r="K45" s="216" t="s">
        <v>362</v>
      </c>
      <c r="L45" s="216" t="s">
        <v>362</v>
      </c>
      <c r="M45" s="216" t="s">
        <v>363</v>
      </c>
      <c r="N45" s="216" t="s">
        <v>313</v>
      </c>
      <c r="O45" s="216" t="s">
        <v>362</v>
      </c>
      <c r="P45" s="216" t="s">
        <v>362</v>
      </c>
      <c r="Q45" s="216" t="s">
        <v>362</v>
      </c>
      <c r="R45" s="216" t="s">
        <v>362</v>
      </c>
      <c r="S45" s="216" t="s">
        <v>362</v>
      </c>
      <c r="T45" s="216" t="s">
        <v>362</v>
      </c>
      <c r="U45" s="216" t="s">
        <v>362</v>
      </c>
      <c r="V45" s="216" t="s">
        <v>363</v>
      </c>
      <c r="W45" s="216" t="s">
        <v>313</v>
      </c>
      <c r="X45" s="216" t="s">
        <v>362</v>
      </c>
      <c r="Y45" s="216">
        <v>91590.13</v>
      </c>
    </row>
    <row r="46" spans="2:25" s="185" customFormat="1" x14ac:dyDescent="0.25">
      <c r="B46" s="216" t="s">
        <v>303</v>
      </c>
      <c r="C46" s="314" t="s">
        <v>455</v>
      </c>
      <c r="D46" s="314" t="s">
        <v>456</v>
      </c>
      <c r="E46" s="216" t="s">
        <v>457</v>
      </c>
      <c r="F46" s="216" t="s">
        <v>317</v>
      </c>
      <c r="G46" s="216" t="s">
        <v>362</v>
      </c>
      <c r="H46" s="216" t="s">
        <v>362</v>
      </c>
      <c r="I46" s="216" t="s">
        <v>362</v>
      </c>
      <c r="J46" s="216" t="s">
        <v>362</v>
      </c>
      <c r="K46" s="216" t="s">
        <v>362</v>
      </c>
      <c r="L46" s="216" t="s">
        <v>362</v>
      </c>
      <c r="M46" s="216" t="s">
        <v>363</v>
      </c>
      <c r="N46" s="216" t="s">
        <v>313</v>
      </c>
      <c r="O46" s="216" t="s">
        <v>362</v>
      </c>
      <c r="P46" s="216" t="s">
        <v>362</v>
      </c>
      <c r="Q46" s="216" t="s">
        <v>362</v>
      </c>
      <c r="R46" s="216" t="s">
        <v>362</v>
      </c>
      <c r="S46" s="216" t="s">
        <v>362</v>
      </c>
      <c r="T46" s="216" t="s">
        <v>362</v>
      </c>
      <c r="U46" s="216" t="s">
        <v>362</v>
      </c>
      <c r="V46" s="216" t="s">
        <v>363</v>
      </c>
      <c r="W46" s="216" t="s">
        <v>313</v>
      </c>
      <c r="X46" s="216" t="s">
        <v>362</v>
      </c>
      <c r="Y46" s="216">
        <v>88592.15</v>
      </c>
    </row>
    <row r="47" spans="2:25" s="185" customFormat="1" x14ac:dyDescent="0.25">
      <c r="B47" s="216" t="s">
        <v>303</v>
      </c>
      <c r="C47" s="314" t="s">
        <v>458</v>
      </c>
      <c r="D47" s="314" t="s">
        <v>459</v>
      </c>
      <c r="E47" s="216" t="s">
        <v>460</v>
      </c>
      <c r="F47" s="216" t="s">
        <v>317</v>
      </c>
      <c r="G47" s="216" t="s">
        <v>362</v>
      </c>
      <c r="H47" s="216" t="s">
        <v>362</v>
      </c>
      <c r="I47" s="216" t="s">
        <v>362</v>
      </c>
      <c r="J47" s="216" t="s">
        <v>362</v>
      </c>
      <c r="K47" s="216" t="s">
        <v>362</v>
      </c>
      <c r="L47" s="216" t="s">
        <v>362</v>
      </c>
      <c r="M47" s="216" t="s">
        <v>363</v>
      </c>
      <c r="N47" s="216" t="s">
        <v>313</v>
      </c>
      <c r="O47" s="216" t="s">
        <v>362</v>
      </c>
      <c r="P47" s="216" t="s">
        <v>362</v>
      </c>
      <c r="Q47" s="216" t="s">
        <v>362</v>
      </c>
      <c r="R47" s="216" t="s">
        <v>362</v>
      </c>
      <c r="S47" s="216" t="s">
        <v>362</v>
      </c>
      <c r="T47" s="216" t="s">
        <v>362</v>
      </c>
      <c r="U47" s="216" t="s">
        <v>362</v>
      </c>
      <c r="V47" s="216" t="s">
        <v>363</v>
      </c>
      <c r="W47" s="216" t="s">
        <v>313</v>
      </c>
      <c r="X47" s="216" t="s">
        <v>362</v>
      </c>
      <c r="Y47" s="216">
        <v>109303.19</v>
      </c>
    </row>
    <row r="48" spans="2:25" s="185" customFormat="1" x14ac:dyDescent="0.25">
      <c r="B48" s="216" t="s">
        <v>303</v>
      </c>
      <c r="C48" s="314" t="s">
        <v>461</v>
      </c>
      <c r="D48" s="314" t="s">
        <v>462</v>
      </c>
      <c r="E48" s="216" t="s">
        <v>463</v>
      </c>
      <c r="F48" s="216" t="s">
        <v>317</v>
      </c>
      <c r="G48" s="216" t="s">
        <v>362</v>
      </c>
      <c r="H48" s="216" t="s">
        <v>362</v>
      </c>
      <c r="I48" s="216" t="s">
        <v>362</v>
      </c>
      <c r="J48" s="216" t="s">
        <v>362</v>
      </c>
      <c r="K48" s="216" t="s">
        <v>362</v>
      </c>
      <c r="L48" s="216" t="s">
        <v>362</v>
      </c>
      <c r="M48" s="216" t="s">
        <v>363</v>
      </c>
      <c r="N48" s="216" t="s">
        <v>313</v>
      </c>
      <c r="O48" s="216" t="s">
        <v>362</v>
      </c>
      <c r="P48" s="216" t="s">
        <v>362</v>
      </c>
      <c r="Q48" s="216" t="s">
        <v>362</v>
      </c>
      <c r="R48" s="216" t="s">
        <v>362</v>
      </c>
      <c r="S48" s="216" t="s">
        <v>362</v>
      </c>
      <c r="T48" s="216" t="s">
        <v>362</v>
      </c>
      <c r="U48" s="216" t="s">
        <v>362</v>
      </c>
      <c r="V48" s="216" t="s">
        <v>363</v>
      </c>
      <c r="W48" s="216" t="s">
        <v>313</v>
      </c>
      <c r="X48" s="216" t="s">
        <v>362</v>
      </c>
      <c r="Y48" s="216">
        <v>61394.880000000005</v>
      </c>
    </row>
    <row r="49" spans="2:25" s="185" customFormat="1" x14ac:dyDescent="0.25">
      <c r="B49" s="216" t="s">
        <v>303</v>
      </c>
      <c r="C49" s="314" t="s">
        <v>464</v>
      </c>
      <c r="D49" s="314" t="s">
        <v>465</v>
      </c>
      <c r="E49" s="216" t="s">
        <v>466</v>
      </c>
      <c r="F49" s="216" t="s">
        <v>317</v>
      </c>
      <c r="G49" s="216" t="s">
        <v>362</v>
      </c>
      <c r="H49" s="216" t="s">
        <v>362</v>
      </c>
      <c r="I49" s="216" t="s">
        <v>362</v>
      </c>
      <c r="J49" s="216" t="s">
        <v>362</v>
      </c>
      <c r="K49" s="216" t="s">
        <v>362</v>
      </c>
      <c r="L49" s="216" t="s">
        <v>362</v>
      </c>
      <c r="M49" s="216" t="s">
        <v>363</v>
      </c>
      <c r="N49" s="216" t="s">
        <v>313</v>
      </c>
      <c r="O49" s="216" t="s">
        <v>362</v>
      </c>
      <c r="P49" s="216" t="s">
        <v>362</v>
      </c>
      <c r="Q49" s="216" t="s">
        <v>362</v>
      </c>
      <c r="R49" s="216" t="s">
        <v>362</v>
      </c>
      <c r="S49" s="216" t="s">
        <v>362</v>
      </c>
      <c r="T49" s="216" t="s">
        <v>362</v>
      </c>
      <c r="U49" s="216" t="s">
        <v>362</v>
      </c>
      <c r="V49" s="216" t="s">
        <v>363</v>
      </c>
      <c r="W49" s="216" t="s">
        <v>313</v>
      </c>
      <c r="X49" s="216" t="s">
        <v>362</v>
      </c>
      <c r="Y49" s="216">
        <v>76954.02</v>
      </c>
    </row>
    <row r="50" spans="2:25" s="185" customFormat="1" x14ac:dyDescent="0.25">
      <c r="B50" s="216" t="s">
        <v>303</v>
      </c>
      <c r="C50" s="314" t="s">
        <v>467</v>
      </c>
      <c r="D50" s="314" t="s">
        <v>468</v>
      </c>
      <c r="E50" s="216" t="s">
        <v>469</v>
      </c>
      <c r="F50" s="216" t="s">
        <v>317</v>
      </c>
      <c r="G50" s="216" t="s">
        <v>362</v>
      </c>
      <c r="H50" s="216" t="s">
        <v>362</v>
      </c>
      <c r="I50" s="216" t="s">
        <v>362</v>
      </c>
      <c r="J50" s="216" t="s">
        <v>362</v>
      </c>
      <c r="K50" s="216" t="s">
        <v>362</v>
      </c>
      <c r="L50" s="216" t="s">
        <v>362</v>
      </c>
      <c r="M50" s="216" t="s">
        <v>363</v>
      </c>
      <c r="N50" s="216" t="s">
        <v>313</v>
      </c>
      <c r="O50" s="216" t="s">
        <v>362</v>
      </c>
      <c r="P50" s="216" t="s">
        <v>362</v>
      </c>
      <c r="Q50" s="216" t="s">
        <v>362</v>
      </c>
      <c r="R50" s="216" t="s">
        <v>362</v>
      </c>
      <c r="S50" s="216" t="s">
        <v>362</v>
      </c>
      <c r="T50" s="216" t="s">
        <v>362</v>
      </c>
      <c r="U50" s="216" t="s">
        <v>362</v>
      </c>
      <c r="V50" s="216" t="s">
        <v>363</v>
      </c>
      <c r="W50" s="216" t="s">
        <v>313</v>
      </c>
      <c r="X50" s="216" t="s">
        <v>362</v>
      </c>
      <c r="Y50" s="216">
        <v>124361.42</v>
      </c>
    </row>
    <row r="51" spans="2:25" s="185" customFormat="1" x14ac:dyDescent="0.25">
      <c r="B51" s="216" t="s">
        <v>303</v>
      </c>
      <c r="C51" s="314" t="s">
        <v>470</v>
      </c>
      <c r="D51" s="314" t="s">
        <v>471</v>
      </c>
      <c r="E51" s="216" t="s">
        <v>472</v>
      </c>
      <c r="F51" s="216" t="s">
        <v>317</v>
      </c>
      <c r="G51" s="216" t="s">
        <v>362</v>
      </c>
      <c r="H51" s="216" t="s">
        <v>362</v>
      </c>
      <c r="I51" s="216" t="s">
        <v>362</v>
      </c>
      <c r="J51" s="216" t="s">
        <v>362</v>
      </c>
      <c r="K51" s="216" t="s">
        <v>362</v>
      </c>
      <c r="L51" s="216" t="s">
        <v>362</v>
      </c>
      <c r="M51" s="216" t="s">
        <v>363</v>
      </c>
      <c r="N51" s="216" t="s">
        <v>313</v>
      </c>
      <c r="O51" s="216" t="s">
        <v>362</v>
      </c>
      <c r="P51" s="216" t="s">
        <v>362</v>
      </c>
      <c r="Q51" s="216" t="s">
        <v>362</v>
      </c>
      <c r="R51" s="216" t="s">
        <v>362</v>
      </c>
      <c r="S51" s="216" t="s">
        <v>362</v>
      </c>
      <c r="T51" s="216" t="s">
        <v>362</v>
      </c>
      <c r="U51" s="216" t="s">
        <v>362</v>
      </c>
      <c r="V51" s="216" t="s">
        <v>363</v>
      </c>
      <c r="W51" s="216" t="s">
        <v>313</v>
      </c>
      <c r="X51" s="216" t="s">
        <v>362</v>
      </c>
      <c r="Y51" s="216">
        <v>93055.290000000008</v>
      </c>
    </row>
    <row r="52" spans="2:25" s="185" customFormat="1" x14ac:dyDescent="0.25">
      <c r="B52" s="216" t="s">
        <v>303</v>
      </c>
      <c r="C52" s="314" t="s">
        <v>473</v>
      </c>
      <c r="D52" s="314" t="s">
        <v>474</v>
      </c>
      <c r="E52" s="216" t="s">
        <v>475</v>
      </c>
      <c r="F52" s="216" t="s">
        <v>317</v>
      </c>
      <c r="G52" s="216" t="s">
        <v>362</v>
      </c>
      <c r="H52" s="216" t="s">
        <v>362</v>
      </c>
      <c r="I52" s="216" t="s">
        <v>362</v>
      </c>
      <c r="J52" s="216" t="s">
        <v>362</v>
      </c>
      <c r="K52" s="216" t="s">
        <v>362</v>
      </c>
      <c r="L52" s="216" t="s">
        <v>362</v>
      </c>
      <c r="M52" s="216" t="s">
        <v>363</v>
      </c>
      <c r="N52" s="216" t="s">
        <v>313</v>
      </c>
      <c r="O52" s="216" t="s">
        <v>362</v>
      </c>
      <c r="P52" s="216" t="s">
        <v>362</v>
      </c>
      <c r="Q52" s="216" t="s">
        <v>362</v>
      </c>
      <c r="R52" s="216" t="s">
        <v>362</v>
      </c>
      <c r="S52" s="216" t="s">
        <v>362</v>
      </c>
      <c r="T52" s="216" t="s">
        <v>362</v>
      </c>
      <c r="U52" s="216" t="s">
        <v>362</v>
      </c>
      <c r="V52" s="216" t="s">
        <v>363</v>
      </c>
      <c r="W52" s="216" t="s">
        <v>313</v>
      </c>
      <c r="X52" s="216" t="s">
        <v>362</v>
      </c>
      <c r="Y52" s="216">
        <v>58941.350000000006</v>
      </c>
    </row>
    <row r="53" spans="2:25" s="185" customFormat="1" x14ac:dyDescent="0.25">
      <c r="B53" s="216" t="s">
        <v>303</v>
      </c>
      <c r="C53" s="314" t="s">
        <v>476</v>
      </c>
      <c r="D53" s="314" t="s">
        <v>477</v>
      </c>
      <c r="E53" s="216" t="s">
        <v>478</v>
      </c>
      <c r="F53" s="216" t="s">
        <v>317</v>
      </c>
      <c r="G53" s="216" t="s">
        <v>362</v>
      </c>
      <c r="H53" s="216" t="s">
        <v>362</v>
      </c>
      <c r="I53" s="216" t="s">
        <v>362</v>
      </c>
      <c r="J53" s="216" t="s">
        <v>362</v>
      </c>
      <c r="K53" s="216" t="s">
        <v>362</v>
      </c>
      <c r="L53" s="216" t="s">
        <v>362</v>
      </c>
      <c r="M53" s="216" t="s">
        <v>363</v>
      </c>
      <c r="N53" s="216" t="s">
        <v>313</v>
      </c>
      <c r="O53" s="216" t="s">
        <v>362</v>
      </c>
      <c r="P53" s="216" t="s">
        <v>362</v>
      </c>
      <c r="Q53" s="216" t="s">
        <v>362</v>
      </c>
      <c r="R53" s="216" t="s">
        <v>362</v>
      </c>
      <c r="S53" s="216" t="s">
        <v>362</v>
      </c>
      <c r="T53" s="216" t="s">
        <v>362</v>
      </c>
      <c r="U53" s="216" t="s">
        <v>362</v>
      </c>
      <c r="V53" s="216" t="s">
        <v>363</v>
      </c>
      <c r="W53" s="216" t="s">
        <v>313</v>
      </c>
      <c r="X53" s="216" t="s">
        <v>362</v>
      </c>
      <c r="Y53" s="216">
        <v>100987.22</v>
      </c>
    </row>
    <row r="54" spans="2:25" s="185" customFormat="1" x14ac:dyDescent="0.25">
      <c r="B54" s="216" t="s">
        <v>303</v>
      </c>
      <c r="C54" s="314" t="s">
        <v>479</v>
      </c>
      <c r="D54" s="314" t="s">
        <v>480</v>
      </c>
      <c r="E54" s="216" t="s">
        <v>481</v>
      </c>
      <c r="F54" s="216" t="s">
        <v>317</v>
      </c>
      <c r="G54" s="216" t="s">
        <v>362</v>
      </c>
      <c r="H54" s="216" t="s">
        <v>362</v>
      </c>
      <c r="I54" s="216" t="s">
        <v>362</v>
      </c>
      <c r="J54" s="216" t="s">
        <v>362</v>
      </c>
      <c r="K54" s="216" t="s">
        <v>362</v>
      </c>
      <c r="L54" s="216" t="s">
        <v>362</v>
      </c>
      <c r="M54" s="216" t="s">
        <v>363</v>
      </c>
      <c r="N54" s="216" t="s">
        <v>313</v>
      </c>
      <c r="O54" s="216" t="s">
        <v>362</v>
      </c>
      <c r="P54" s="216" t="s">
        <v>362</v>
      </c>
      <c r="Q54" s="216" t="s">
        <v>362</v>
      </c>
      <c r="R54" s="216" t="s">
        <v>362</v>
      </c>
      <c r="S54" s="216" t="s">
        <v>362</v>
      </c>
      <c r="T54" s="216" t="s">
        <v>362</v>
      </c>
      <c r="U54" s="216" t="s">
        <v>362</v>
      </c>
      <c r="V54" s="216" t="s">
        <v>363</v>
      </c>
      <c r="W54" s="216" t="s">
        <v>313</v>
      </c>
      <c r="X54" s="216" t="s">
        <v>362</v>
      </c>
      <c r="Y54" s="216">
        <v>137901.76000000001</v>
      </c>
    </row>
    <row r="55" spans="2:25" s="185" customFormat="1" x14ac:dyDescent="0.25">
      <c r="B55" s="216" t="s">
        <v>303</v>
      </c>
      <c r="C55" s="314" t="s">
        <v>324</v>
      </c>
      <c r="D55" s="314" t="s">
        <v>325</v>
      </c>
      <c r="E55" s="216" t="s">
        <v>326</v>
      </c>
      <c r="F55" s="216" t="s">
        <v>317</v>
      </c>
      <c r="G55" s="216" t="s">
        <v>362</v>
      </c>
      <c r="H55" s="216" t="s">
        <v>362</v>
      </c>
      <c r="I55" s="216" t="s">
        <v>362</v>
      </c>
      <c r="J55" s="216" t="s">
        <v>362</v>
      </c>
      <c r="K55" s="216" t="s">
        <v>362</v>
      </c>
      <c r="L55" s="216" t="s">
        <v>362</v>
      </c>
      <c r="M55" s="216" t="s">
        <v>363</v>
      </c>
      <c r="N55" s="216" t="s">
        <v>313</v>
      </c>
      <c r="O55" s="216" t="s">
        <v>362</v>
      </c>
      <c r="P55" s="216" t="s">
        <v>362</v>
      </c>
      <c r="Q55" s="216" t="s">
        <v>362</v>
      </c>
      <c r="R55" s="216" t="s">
        <v>362</v>
      </c>
      <c r="S55" s="216" t="s">
        <v>362</v>
      </c>
      <c r="T55" s="216" t="s">
        <v>362</v>
      </c>
      <c r="U55" s="216" t="s">
        <v>362</v>
      </c>
      <c r="V55" s="216" t="s">
        <v>363</v>
      </c>
      <c r="W55" s="216" t="s">
        <v>313</v>
      </c>
      <c r="X55" s="216" t="s">
        <v>362</v>
      </c>
      <c r="Y55" s="216">
        <v>140133.03</v>
      </c>
    </row>
    <row r="56" spans="2:25" s="185" customFormat="1" x14ac:dyDescent="0.25">
      <c r="B56" s="216" t="s">
        <v>303</v>
      </c>
      <c r="C56" s="314" t="s">
        <v>482</v>
      </c>
      <c r="D56" s="314" t="s">
        <v>483</v>
      </c>
      <c r="E56" s="216" t="s">
        <v>484</v>
      </c>
      <c r="F56" s="216" t="s">
        <v>317</v>
      </c>
      <c r="G56" s="216" t="s">
        <v>362</v>
      </c>
      <c r="H56" s="216" t="s">
        <v>362</v>
      </c>
      <c r="I56" s="216" t="s">
        <v>362</v>
      </c>
      <c r="J56" s="216" t="s">
        <v>362</v>
      </c>
      <c r="K56" s="216" t="s">
        <v>362</v>
      </c>
      <c r="L56" s="216" t="s">
        <v>362</v>
      </c>
      <c r="M56" s="216" t="s">
        <v>363</v>
      </c>
      <c r="N56" s="216" t="s">
        <v>313</v>
      </c>
      <c r="O56" s="216" t="s">
        <v>362</v>
      </c>
      <c r="P56" s="216" t="s">
        <v>362</v>
      </c>
      <c r="Q56" s="216" t="s">
        <v>362</v>
      </c>
      <c r="R56" s="216" t="s">
        <v>362</v>
      </c>
      <c r="S56" s="216" t="s">
        <v>362</v>
      </c>
      <c r="T56" s="216" t="s">
        <v>362</v>
      </c>
      <c r="U56" s="216" t="s">
        <v>362</v>
      </c>
      <c r="V56" s="216" t="s">
        <v>363</v>
      </c>
      <c r="W56" s="216" t="s">
        <v>313</v>
      </c>
      <c r="X56" s="216" t="s">
        <v>362</v>
      </c>
      <c r="Y56" s="216">
        <v>99125.209999999992</v>
      </c>
    </row>
    <row r="57" spans="2:25" s="185" customFormat="1" x14ac:dyDescent="0.25">
      <c r="B57" s="216" t="s">
        <v>303</v>
      </c>
      <c r="C57" s="314" t="s">
        <v>333</v>
      </c>
      <c r="D57" s="314" t="s">
        <v>334</v>
      </c>
      <c r="E57" s="216" t="s">
        <v>335</v>
      </c>
      <c r="F57" s="216" t="s">
        <v>317</v>
      </c>
      <c r="G57" s="216" t="s">
        <v>362</v>
      </c>
      <c r="H57" s="216" t="s">
        <v>362</v>
      </c>
      <c r="I57" s="216" t="s">
        <v>362</v>
      </c>
      <c r="J57" s="216" t="s">
        <v>362</v>
      </c>
      <c r="K57" s="216" t="s">
        <v>362</v>
      </c>
      <c r="L57" s="216" t="s">
        <v>362</v>
      </c>
      <c r="M57" s="216" t="s">
        <v>363</v>
      </c>
      <c r="N57" s="216" t="s">
        <v>313</v>
      </c>
      <c r="O57" s="216" t="s">
        <v>362</v>
      </c>
      <c r="P57" s="216" t="s">
        <v>362</v>
      </c>
      <c r="Q57" s="216" t="s">
        <v>362</v>
      </c>
      <c r="R57" s="216" t="s">
        <v>362</v>
      </c>
      <c r="S57" s="216" t="s">
        <v>362</v>
      </c>
      <c r="T57" s="216" t="s">
        <v>362</v>
      </c>
      <c r="U57" s="216" t="s">
        <v>362</v>
      </c>
      <c r="V57" s="216" t="s">
        <v>363</v>
      </c>
      <c r="W57" s="216" t="s">
        <v>313</v>
      </c>
      <c r="X57" s="216" t="s">
        <v>362</v>
      </c>
      <c r="Y57" s="216">
        <v>143210.51</v>
      </c>
    </row>
    <row r="58" spans="2:25" s="185" customFormat="1" x14ac:dyDescent="0.25">
      <c r="B58" s="216" t="s">
        <v>303</v>
      </c>
      <c r="C58" s="314" t="s">
        <v>485</v>
      </c>
      <c r="D58" s="314" t="s">
        <v>486</v>
      </c>
      <c r="E58" s="216" t="s">
        <v>487</v>
      </c>
      <c r="F58" s="216" t="s">
        <v>317</v>
      </c>
      <c r="G58" s="216" t="s">
        <v>362</v>
      </c>
      <c r="H58" s="216" t="s">
        <v>362</v>
      </c>
      <c r="I58" s="216" t="s">
        <v>362</v>
      </c>
      <c r="J58" s="216" t="s">
        <v>362</v>
      </c>
      <c r="K58" s="216" t="s">
        <v>362</v>
      </c>
      <c r="L58" s="216" t="s">
        <v>362</v>
      </c>
      <c r="M58" s="216" t="s">
        <v>363</v>
      </c>
      <c r="N58" s="216" t="s">
        <v>313</v>
      </c>
      <c r="O58" s="216" t="s">
        <v>362</v>
      </c>
      <c r="P58" s="216" t="s">
        <v>362</v>
      </c>
      <c r="Q58" s="216" t="s">
        <v>362</v>
      </c>
      <c r="R58" s="216" t="s">
        <v>362</v>
      </c>
      <c r="S58" s="216" t="s">
        <v>362</v>
      </c>
      <c r="T58" s="216" t="s">
        <v>362</v>
      </c>
      <c r="U58" s="216" t="s">
        <v>362</v>
      </c>
      <c r="V58" s="216" t="s">
        <v>363</v>
      </c>
      <c r="W58" s="216" t="s">
        <v>313</v>
      </c>
      <c r="X58" s="216" t="s">
        <v>362</v>
      </c>
      <c r="Y58" s="216">
        <v>74389.540000000008</v>
      </c>
    </row>
    <row r="59" spans="2:25" s="185" customFormat="1" x14ac:dyDescent="0.25">
      <c r="B59" s="216" t="s">
        <v>303</v>
      </c>
      <c r="C59" s="314" t="s">
        <v>488</v>
      </c>
      <c r="D59" s="314" t="s">
        <v>489</v>
      </c>
      <c r="E59" s="216" t="s">
        <v>490</v>
      </c>
      <c r="F59" s="216" t="s">
        <v>317</v>
      </c>
      <c r="G59" s="216" t="s">
        <v>362</v>
      </c>
      <c r="H59" s="216" t="s">
        <v>362</v>
      </c>
      <c r="I59" s="216" t="s">
        <v>362</v>
      </c>
      <c r="J59" s="216" t="s">
        <v>362</v>
      </c>
      <c r="K59" s="216" t="s">
        <v>362</v>
      </c>
      <c r="L59" s="216" t="s">
        <v>362</v>
      </c>
      <c r="M59" s="216" t="s">
        <v>363</v>
      </c>
      <c r="N59" s="216" t="s">
        <v>313</v>
      </c>
      <c r="O59" s="216" t="s">
        <v>362</v>
      </c>
      <c r="P59" s="216" t="s">
        <v>362</v>
      </c>
      <c r="Q59" s="216" t="s">
        <v>362</v>
      </c>
      <c r="R59" s="216" t="s">
        <v>362</v>
      </c>
      <c r="S59" s="216" t="s">
        <v>362</v>
      </c>
      <c r="T59" s="216" t="s">
        <v>362</v>
      </c>
      <c r="U59" s="216" t="s">
        <v>362</v>
      </c>
      <c r="V59" s="216" t="s">
        <v>363</v>
      </c>
      <c r="W59" s="216" t="s">
        <v>313</v>
      </c>
      <c r="X59" s="216" t="s">
        <v>362</v>
      </c>
      <c r="Y59" s="216">
        <v>105922.54999999999</v>
      </c>
    </row>
    <row r="60" spans="2:25" s="185" customFormat="1" x14ac:dyDescent="0.25">
      <c r="B60" s="216" t="s">
        <v>303</v>
      </c>
      <c r="C60" s="314" t="s">
        <v>491</v>
      </c>
      <c r="D60" s="314" t="s">
        <v>492</v>
      </c>
      <c r="E60" s="216" t="s">
        <v>493</v>
      </c>
      <c r="F60" s="216" t="s">
        <v>317</v>
      </c>
      <c r="G60" s="216" t="s">
        <v>362</v>
      </c>
      <c r="H60" s="216" t="s">
        <v>362</v>
      </c>
      <c r="I60" s="216" t="s">
        <v>362</v>
      </c>
      <c r="J60" s="216" t="s">
        <v>362</v>
      </c>
      <c r="K60" s="216" t="s">
        <v>362</v>
      </c>
      <c r="L60" s="216" t="s">
        <v>362</v>
      </c>
      <c r="M60" s="216" t="s">
        <v>363</v>
      </c>
      <c r="N60" s="216" t="s">
        <v>313</v>
      </c>
      <c r="O60" s="216" t="s">
        <v>362</v>
      </c>
      <c r="P60" s="216" t="s">
        <v>362</v>
      </c>
      <c r="Q60" s="216" t="s">
        <v>362</v>
      </c>
      <c r="R60" s="216" t="s">
        <v>362</v>
      </c>
      <c r="S60" s="216" t="s">
        <v>362</v>
      </c>
      <c r="T60" s="216" t="s">
        <v>362</v>
      </c>
      <c r="U60" s="216" t="s">
        <v>362</v>
      </c>
      <c r="V60" s="216" t="s">
        <v>363</v>
      </c>
      <c r="W60" s="216" t="s">
        <v>313</v>
      </c>
      <c r="X60" s="216" t="s">
        <v>362</v>
      </c>
      <c r="Y60" s="216">
        <v>87866.559999999998</v>
      </c>
    </row>
    <row r="61" spans="2:25" s="185" customFormat="1" x14ac:dyDescent="0.25">
      <c r="B61" s="216" t="s">
        <v>303</v>
      </c>
      <c r="C61" s="314" t="s">
        <v>494</v>
      </c>
      <c r="D61" s="314" t="s">
        <v>495</v>
      </c>
      <c r="E61" s="216" t="s">
        <v>496</v>
      </c>
      <c r="F61" s="216" t="s">
        <v>317</v>
      </c>
      <c r="G61" s="216" t="s">
        <v>362</v>
      </c>
      <c r="H61" s="216" t="s">
        <v>362</v>
      </c>
      <c r="I61" s="216" t="s">
        <v>362</v>
      </c>
      <c r="J61" s="216" t="s">
        <v>362</v>
      </c>
      <c r="K61" s="216" t="s">
        <v>362</v>
      </c>
      <c r="L61" s="216" t="s">
        <v>362</v>
      </c>
      <c r="M61" s="216" t="s">
        <v>363</v>
      </c>
      <c r="N61" s="216" t="s">
        <v>313</v>
      </c>
      <c r="O61" s="216" t="s">
        <v>362</v>
      </c>
      <c r="P61" s="216" t="s">
        <v>362</v>
      </c>
      <c r="Q61" s="216" t="s">
        <v>362</v>
      </c>
      <c r="R61" s="216" t="s">
        <v>362</v>
      </c>
      <c r="S61" s="216" t="s">
        <v>362</v>
      </c>
      <c r="T61" s="216" t="s">
        <v>362</v>
      </c>
      <c r="U61" s="216" t="s">
        <v>362</v>
      </c>
      <c r="V61" s="216" t="s">
        <v>363</v>
      </c>
      <c r="W61" s="216" t="s">
        <v>313</v>
      </c>
      <c r="X61" s="216" t="s">
        <v>362</v>
      </c>
      <c r="Y61" s="216">
        <v>115116.95000000001</v>
      </c>
    </row>
    <row r="62" spans="2:25" s="185" customFormat="1" x14ac:dyDescent="0.25">
      <c r="B62" s="216" t="s">
        <v>303</v>
      </c>
      <c r="C62" s="314" t="s">
        <v>497</v>
      </c>
      <c r="D62" s="314" t="s">
        <v>498</v>
      </c>
      <c r="E62" s="216" t="s">
        <v>499</v>
      </c>
      <c r="F62" s="216" t="s">
        <v>317</v>
      </c>
      <c r="G62" s="216" t="s">
        <v>362</v>
      </c>
      <c r="H62" s="216" t="s">
        <v>362</v>
      </c>
      <c r="I62" s="216" t="s">
        <v>362</v>
      </c>
      <c r="J62" s="216" t="s">
        <v>362</v>
      </c>
      <c r="K62" s="216" t="s">
        <v>362</v>
      </c>
      <c r="L62" s="216" t="s">
        <v>362</v>
      </c>
      <c r="M62" s="216" t="s">
        <v>363</v>
      </c>
      <c r="N62" s="216" t="s">
        <v>313</v>
      </c>
      <c r="O62" s="216" t="s">
        <v>362</v>
      </c>
      <c r="P62" s="216" t="s">
        <v>362</v>
      </c>
      <c r="Q62" s="216" t="s">
        <v>362</v>
      </c>
      <c r="R62" s="216" t="s">
        <v>362</v>
      </c>
      <c r="S62" s="216" t="s">
        <v>362</v>
      </c>
      <c r="T62" s="216" t="s">
        <v>362</v>
      </c>
      <c r="U62" s="216" t="s">
        <v>362</v>
      </c>
      <c r="V62" s="216" t="s">
        <v>363</v>
      </c>
      <c r="W62" s="216" t="s">
        <v>313</v>
      </c>
      <c r="X62" s="216" t="s">
        <v>362</v>
      </c>
      <c r="Y62" s="216">
        <v>59202.659999999996</v>
      </c>
    </row>
    <row r="63" spans="2:25" s="185" customFormat="1" x14ac:dyDescent="0.25">
      <c r="B63" s="216" t="s">
        <v>303</v>
      </c>
      <c r="C63" s="314" t="s">
        <v>500</v>
      </c>
      <c r="D63" s="314" t="s">
        <v>501</v>
      </c>
      <c r="E63" s="216" t="s">
        <v>502</v>
      </c>
      <c r="F63" s="216" t="s">
        <v>317</v>
      </c>
      <c r="G63" s="216" t="s">
        <v>362</v>
      </c>
      <c r="H63" s="216" t="s">
        <v>362</v>
      </c>
      <c r="I63" s="216" t="s">
        <v>362</v>
      </c>
      <c r="J63" s="216" t="s">
        <v>362</v>
      </c>
      <c r="K63" s="216" t="s">
        <v>362</v>
      </c>
      <c r="L63" s="216" t="s">
        <v>362</v>
      </c>
      <c r="M63" s="216" t="s">
        <v>363</v>
      </c>
      <c r="N63" s="216" t="s">
        <v>313</v>
      </c>
      <c r="O63" s="216" t="s">
        <v>362</v>
      </c>
      <c r="P63" s="216" t="s">
        <v>362</v>
      </c>
      <c r="Q63" s="216" t="s">
        <v>362</v>
      </c>
      <c r="R63" s="216" t="s">
        <v>362</v>
      </c>
      <c r="S63" s="216" t="s">
        <v>362</v>
      </c>
      <c r="T63" s="216" t="s">
        <v>362</v>
      </c>
      <c r="U63" s="216" t="s">
        <v>362</v>
      </c>
      <c r="V63" s="216" t="s">
        <v>363</v>
      </c>
      <c r="W63" s="216" t="s">
        <v>313</v>
      </c>
      <c r="X63" s="216" t="s">
        <v>362</v>
      </c>
      <c r="Y63" s="216">
        <v>119789.11</v>
      </c>
    </row>
    <row r="64" spans="2:25" s="185" customFormat="1" x14ac:dyDescent="0.25">
      <c r="B64" s="216" t="s">
        <v>303</v>
      </c>
      <c r="C64" s="314" t="s">
        <v>503</v>
      </c>
      <c r="D64" s="314" t="s">
        <v>504</v>
      </c>
      <c r="E64" s="216" t="s">
        <v>505</v>
      </c>
      <c r="F64" s="216" t="s">
        <v>317</v>
      </c>
      <c r="G64" s="216" t="s">
        <v>362</v>
      </c>
      <c r="H64" s="216" t="s">
        <v>362</v>
      </c>
      <c r="I64" s="216" t="s">
        <v>362</v>
      </c>
      <c r="J64" s="216" t="s">
        <v>362</v>
      </c>
      <c r="K64" s="216" t="s">
        <v>362</v>
      </c>
      <c r="L64" s="216" t="s">
        <v>362</v>
      </c>
      <c r="M64" s="216" t="s">
        <v>363</v>
      </c>
      <c r="N64" s="216" t="s">
        <v>313</v>
      </c>
      <c r="O64" s="216" t="s">
        <v>362</v>
      </c>
      <c r="P64" s="216" t="s">
        <v>362</v>
      </c>
      <c r="Q64" s="216" t="s">
        <v>362</v>
      </c>
      <c r="R64" s="216" t="s">
        <v>362</v>
      </c>
      <c r="S64" s="216" t="s">
        <v>362</v>
      </c>
      <c r="T64" s="216" t="s">
        <v>362</v>
      </c>
      <c r="U64" s="216" t="s">
        <v>362</v>
      </c>
      <c r="V64" s="216" t="s">
        <v>363</v>
      </c>
      <c r="W64" s="216" t="s">
        <v>313</v>
      </c>
      <c r="X64" s="216" t="s">
        <v>362</v>
      </c>
      <c r="Y64" s="216">
        <v>59092.959999999999</v>
      </c>
    </row>
    <row r="65" spans="2:25" s="185" customFormat="1" x14ac:dyDescent="0.25">
      <c r="B65" s="216" t="s">
        <v>303</v>
      </c>
      <c r="C65" s="314" t="s">
        <v>506</v>
      </c>
      <c r="D65" s="314" t="s">
        <v>507</v>
      </c>
      <c r="E65" s="216" t="s">
        <v>508</v>
      </c>
      <c r="F65" s="216" t="s">
        <v>317</v>
      </c>
      <c r="G65" s="216" t="s">
        <v>362</v>
      </c>
      <c r="H65" s="216" t="s">
        <v>362</v>
      </c>
      <c r="I65" s="216" t="s">
        <v>362</v>
      </c>
      <c r="J65" s="216" t="s">
        <v>362</v>
      </c>
      <c r="K65" s="216" t="s">
        <v>362</v>
      </c>
      <c r="L65" s="216" t="s">
        <v>362</v>
      </c>
      <c r="M65" s="216" t="s">
        <v>363</v>
      </c>
      <c r="N65" s="216" t="s">
        <v>313</v>
      </c>
      <c r="O65" s="216" t="s">
        <v>362</v>
      </c>
      <c r="P65" s="216" t="s">
        <v>362</v>
      </c>
      <c r="Q65" s="216" t="s">
        <v>362</v>
      </c>
      <c r="R65" s="216" t="s">
        <v>362</v>
      </c>
      <c r="S65" s="216" t="s">
        <v>362</v>
      </c>
      <c r="T65" s="216" t="s">
        <v>362</v>
      </c>
      <c r="U65" s="216" t="s">
        <v>362</v>
      </c>
      <c r="V65" s="216" t="s">
        <v>363</v>
      </c>
      <c r="W65" s="216" t="s">
        <v>313</v>
      </c>
      <c r="X65" s="216" t="s">
        <v>362</v>
      </c>
      <c r="Y65" s="216">
        <v>80621.63</v>
      </c>
    </row>
    <row r="66" spans="2:25" s="185" customFormat="1" x14ac:dyDescent="0.25">
      <c r="B66" s="216" t="s">
        <v>303</v>
      </c>
      <c r="C66" s="314" t="s">
        <v>509</v>
      </c>
      <c r="D66" s="314" t="s">
        <v>510</v>
      </c>
      <c r="E66" s="216" t="s">
        <v>511</v>
      </c>
      <c r="F66" s="216" t="s">
        <v>317</v>
      </c>
      <c r="G66" s="216" t="s">
        <v>362</v>
      </c>
      <c r="H66" s="216" t="s">
        <v>362</v>
      </c>
      <c r="I66" s="216" t="s">
        <v>362</v>
      </c>
      <c r="J66" s="216" t="s">
        <v>362</v>
      </c>
      <c r="K66" s="216" t="s">
        <v>362</v>
      </c>
      <c r="L66" s="216" t="s">
        <v>362</v>
      </c>
      <c r="M66" s="216" t="s">
        <v>363</v>
      </c>
      <c r="N66" s="216" t="s">
        <v>313</v>
      </c>
      <c r="O66" s="216" t="s">
        <v>362</v>
      </c>
      <c r="P66" s="216" t="s">
        <v>362</v>
      </c>
      <c r="Q66" s="216" t="s">
        <v>362</v>
      </c>
      <c r="R66" s="216" t="s">
        <v>362</v>
      </c>
      <c r="S66" s="216" t="s">
        <v>362</v>
      </c>
      <c r="T66" s="216" t="s">
        <v>362</v>
      </c>
      <c r="U66" s="216" t="s">
        <v>362</v>
      </c>
      <c r="V66" s="216" t="s">
        <v>363</v>
      </c>
      <c r="W66" s="216" t="s">
        <v>313</v>
      </c>
      <c r="X66" s="216" t="s">
        <v>362</v>
      </c>
      <c r="Y66" s="216">
        <v>114632.54</v>
      </c>
    </row>
    <row r="67" spans="2:25" s="185" customFormat="1" x14ac:dyDescent="0.25">
      <c r="B67" s="216" t="s">
        <v>303</v>
      </c>
      <c r="C67" s="314" t="s">
        <v>512</v>
      </c>
      <c r="D67" s="314" t="s">
        <v>513</v>
      </c>
      <c r="E67" s="216" t="s">
        <v>514</v>
      </c>
      <c r="F67" s="216" t="s">
        <v>317</v>
      </c>
      <c r="G67" s="216" t="s">
        <v>362</v>
      </c>
      <c r="H67" s="216" t="s">
        <v>362</v>
      </c>
      <c r="I67" s="216" t="s">
        <v>362</v>
      </c>
      <c r="J67" s="216" t="s">
        <v>362</v>
      </c>
      <c r="K67" s="216" t="s">
        <v>362</v>
      </c>
      <c r="L67" s="216" t="s">
        <v>362</v>
      </c>
      <c r="M67" s="216" t="s">
        <v>363</v>
      </c>
      <c r="N67" s="216" t="s">
        <v>313</v>
      </c>
      <c r="O67" s="216" t="s">
        <v>362</v>
      </c>
      <c r="P67" s="216" t="s">
        <v>362</v>
      </c>
      <c r="Q67" s="216" t="s">
        <v>362</v>
      </c>
      <c r="R67" s="216" t="s">
        <v>362</v>
      </c>
      <c r="S67" s="216" t="s">
        <v>362</v>
      </c>
      <c r="T67" s="216" t="s">
        <v>362</v>
      </c>
      <c r="U67" s="216" t="s">
        <v>362</v>
      </c>
      <c r="V67" s="216" t="s">
        <v>363</v>
      </c>
      <c r="W67" s="216" t="s">
        <v>313</v>
      </c>
      <c r="X67" s="216" t="s">
        <v>362</v>
      </c>
      <c r="Y67" s="216">
        <v>111454.48</v>
      </c>
    </row>
    <row r="68" spans="2:25" s="185" customFormat="1" x14ac:dyDescent="0.25">
      <c r="B68" s="216" t="s">
        <v>303</v>
      </c>
      <c r="C68" s="314" t="s">
        <v>515</v>
      </c>
      <c r="D68" s="314" t="s">
        <v>516</v>
      </c>
      <c r="E68" s="216" t="s">
        <v>517</v>
      </c>
      <c r="F68" s="216" t="s">
        <v>317</v>
      </c>
      <c r="G68" s="216" t="s">
        <v>362</v>
      </c>
      <c r="H68" s="216" t="s">
        <v>362</v>
      </c>
      <c r="I68" s="216" t="s">
        <v>362</v>
      </c>
      <c r="J68" s="216" t="s">
        <v>362</v>
      </c>
      <c r="K68" s="216" t="s">
        <v>362</v>
      </c>
      <c r="L68" s="216" t="s">
        <v>362</v>
      </c>
      <c r="M68" s="216" t="s">
        <v>363</v>
      </c>
      <c r="N68" s="216" t="s">
        <v>313</v>
      </c>
      <c r="O68" s="216" t="s">
        <v>362</v>
      </c>
      <c r="P68" s="216" t="s">
        <v>362</v>
      </c>
      <c r="Q68" s="216" t="s">
        <v>362</v>
      </c>
      <c r="R68" s="216" t="s">
        <v>362</v>
      </c>
      <c r="S68" s="216" t="s">
        <v>362</v>
      </c>
      <c r="T68" s="216" t="s">
        <v>362</v>
      </c>
      <c r="U68" s="216" t="s">
        <v>362</v>
      </c>
      <c r="V68" s="216" t="s">
        <v>363</v>
      </c>
      <c r="W68" s="216" t="s">
        <v>313</v>
      </c>
      <c r="X68" s="216" t="s">
        <v>362</v>
      </c>
      <c r="Y68" s="216">
        <v>102647.8</v>
      </c>
    </row>
    <row r="69" spans="2:25" s="185" customFormat="1" x14ac:dyDescent="0.25">
      <c r="B69" s="216" t="s">
        <v>303</v>
      </c>
      <c r="C69" s="314" t="s">
        <v>518</v>
      </c>
      <c r="D69" s="314" t="s">
        <v>519</v>
      </c>
      <c r="E69" s="216" t="s">
        <v>520</v>
      </c>
      <c r="F69" s="216" t="s">
        <v>317</v>
      </c>
      <c r="G69" s="216" t="s">
        <v>362</v>
      </c>
      <c r="H69" s="216" t="s">
        <v>362</v>
      </c>
      <c r="I69" s="216" t="s">
        <v>362</v>
      </c>
      <c r="J69" s="216" t="s">
        <v>362</v>
      </c>
      <c r="K69" s="216" t="s">
        <v>362</v>
      </c>
      <c r="L69" s="216" t="s">
        <v>362</v>
      </c>
      <c r="M69" s="216" t="s">
        <v>363</v>
      </c>
      <c r="N69" s="216" t="s">
        <v>313</v>
      </c>
      <c r="O69" s="216" t="s">
        <v>362</v>
      </c>
      <c r="P69" s="216" t="s">
        <v>362</v>
      </c>
      <c r="Q69" s="216" t="s">
        <v>362</v>
      </c>
      <c r="R69" s="216" t="s">
        <v>362</v>
      </c>
      <c r="S69" s="216" t="s">
        <v>362</v>
      </c>
      <c r="T69" s="216" t="s">
        <v>362</v>
      </c>
      <c r="U69" s="216" t="s">
        <v>362</v>
      </c>
      <c r="V69" s="216" t="s">
        <v>363</v>
      </c>
      <c r="W69" s="216" t="s">
        <v>313</v>
      </c>
      <c r="X69" s="216" t="s">
        <v>362</v>
      </c>
      <c r="Y69" s="216">
        <v>18853.349999999999</v>
      </c>
    </row>
    <row r="70" spans="2:25" s="185" customFormat="1" x14ac:dyDescent="0.25">
      <c r="B70" s="216" t="s">
        <v>303</v>
      </c>
      <c r="C70" s="314" t="s">
        <v>521</v>
      </c>
      <c r="D70" s="314" t="s">
        <v>522</v>
      </c>
      <c r="E70" s="216" t="s">
        <v>523</v>
      </c>
      <c r="F70" s="216" t="s">
        <v>317</v>
      </c>
      <c r="G70" s="216" t="s">
        <v>362</v>
      </c>
      <c r="H70" s="216" t="s">
        <v>362</v>
      </c>
      <c r="I70" s="216" t="s">
        <v>362</v>
      </c>
      <c r="J70" s="216" t="s">
        <v>362</v>
      </c>
      <c r="K70" s="216" t="s">
        <v>362</v>
      </c>
      <c r="L70" s="216" t="s">
        <v>362</v>
      </c>
      <c r="M70" s="216" t="s">
        <v>363</v>
      </c>
      <c r="N70" s="216" t="s">
        <v>313</v>
      </c>
      <c r="O70" s="216" t="s">
        <v>362</v>
      </c>
      <c r="P70" s="216" t="s">
        <v>362</v>
      </c>
      <c r="Q70" s="216" t="s">
        <v>362</v>
      </c>
      <c r="R70" s="216" t="s">
        <v>362</v>
      </c>
      <c r="S70" s="216" t="s">
        <v>362</v>
      </c>
      <c r="T70" s="216" t="s">
        <v>362</v>
      </c>
      <c r="U70" s="216" t="s">
        <v>362</v>
      </c>
      <c r="V70" s="216" t="s">
        <v>363</v>
      </c>
      <c r="W70" s="216" t="s">
        <v>313</v>
      </c>
      <c r="X70" s="216" t="s">
        <v>362</v>
      </c>
      <c r="Y70" s="216">
        <v>61432.43</v>
      </c>
    </row>
    <row r="71" spans="2:25" s="185" customFormat="1" x14ac:dyDescent="0.25">
      <c r="B71" s="216" t="s">
        <v>303</v>
      </c>
      <c r="C71" s="314" t="s">
        <v>524</v>
      </c>
      <c r="D71" s="314" t="s">
        <v>525</v>
      </c>
      <c r="E71" s="216" t="s">
        <v>526</v>
      </c>
      <c r="F71" s="216" t="s">
        <v>317</v>
      </c>
      <c r="G71" s="216" t="s">
        <v>362</v>
      </c>
      <c r="H71" s="216" t="s">
        <v>362</v>
      </c>
      <c r="I71" s="216" t="s">
        <v>362</v>
      </c>
      <c r="J71" s="216" t="s">
        <v>362</v>
      </c>
      <c r="K71" s="216" t="s">
        <v>362</v>
      </c>
      <c r="L71" s="216" t="s">
        <v>362</v>
      </c>
      <c r="M71" s="216" t="s">
        <v>363</v>
      </c>
      <c r="N71" s="216" t="s">
        <v>313</v>
      </c>
      <c r="O71" s="216" t="s">
        <v>362</v>
      </c>
      <c r="P71" s="216" t="s">
        <v>362</v>
      </c>
      <c r="Q71" s="216" t="s">
        <v>362</v>
      </c>
      <c r="R71" s="216" t="s">
        <v>362</v>
      </c>
      <c r="S71" s="216" t="s">
        <v>362</v>
      </c>
      <c r="T71" s="216" t="s">
        <v>362</v>
      </c>
      <c r="U71" s="216" t="s">
        <v>362</v>
      </c>
      <c r="V71" s="216" t="s">
        <v>363</v>
      </c>
      <c r="W71" s="216" t="s">
        <v>313</v>
      </c>
      <c r="X71" s="216" t="s">
        <v>362</v>
      </c>
      <c r="Y71" s="216">
        <v>52619.100000000006</v>
      </c>
    </row>
    <row r="72" spans="2:25" s="185" customFormat="1" x14ac:dyDescent="0.25">
      <c r="B72" s="216" t="s">
        <v>303</v>
      </c>
      <c r="C72" s="314" t="s">
        <v>527</v>
      </c>
      <c r="D72" s="314" t="s">
        <v>528</v>
      </c>
      <c r="E72" s="216" t="s">
        <v>529</v>
      </c>
      <c r="F72" s="216" t="s">
        <v>317</v>
      </c>
      <c r="G72" s="216" t="s">
        <v>362</v>
      </c>
      <c r="H72" s="216" t="s">
        <v>362</v>
      </c>
      <c r="I72" s="216" t="s">
        <v>362</v>
      </c>
      <c r="J72" s="216" t="s">
        <v>362</v>
      </c>
      <c r="K72" s="216" t="s">
        <v>362</v>
      </c>
      <c r="L72" s="216" t="s">
        <v>362</v>
      </c>
      <c r="M72" s="216" t="s">
        <v>363</v>
      </c>
      <c r="N72" s="216" t="s">
        <v>313</v>
      </c>
      <c r="O72" s="216" t="s">
        <v>362</v>
      </c>
      <c r="P72" s="216" t="s">
        <v>362</v>
      </c>
      <c r="Q72" s="216" t="s">
        <v>362</v>
      </c>
      <c r="R72" s="216" t="s">
        <v>362</v>
      </c>
      <c r="S72" s="216" t="s">
        <v>362</v>
      </c>
      <c r="T72" s="216" t="s">
        <v>362</v>
      </c>
      <c r="U72" s="216" t="s">
        <v>362</v>
      </c>
      <c r="V72" s="216" t="s">
        <v>363</v>
      </c>
      <c r="W72" s="216" t="s">
        <v>313</v>
      </c>
      <c r="X72" s="216" t="s">
        <v>362</v>
      </c>
      <c r="Y72" s="216">
        <v>53785.31</v>
      </c>
    </row>
    <row r="73" spans="2:25" s="185" customFormat="1" x14ac:dyDescent="0.25">
      <c r="B73" s="216" t="s">
        <v>303</v>
      </c>
      <c r="C73" s="314" t="s">
        <v>530</v>
      </c>
      <c r="D73" s="314" t="s">
        <v>531</v>
      </c>
      <c r="E73" s="216" t="s">
        <v>532</v>
      </c>
      <c r="F73" s="216" t="s">
        <v>317</v>
      </c>
      <c r="G73" s="216" t="s">
        <v>362</v>
      </c>
      <c r="H73" s="216" t="s">
        <v>362</v>
      </c>
      <c r="I73" s="216" t="s">
        <v>362</v>
      </c>
      <c r="J73" s="216" t="s">
        <v>362</v>
      </c>
      <c r="K73" s="216" t="s">
        <v>362</v>
      </c>
      <c r="L73" s="216" t="s">
        <v>362</v>
      </c>
      <c r="M73" s="216" t="s">
        <v>363</v>
      </c>
      <c r="N73" s="216" t="s">
        <v>313</v>
      </c>
      <c r="O73" s="216" t="s">
        <v>362</v>
      </c>
      <c r="P73" s="216" t="s">
        <v>362</v>
      </c>
      <c r="Q73" s="216" t="s">
        <v>362</v>
      </c>
      <c r="R73" s="216" t="s">
        <v>362</v>
      </c>
      <c r="S73" s="216" t="s">
        <v>362</v>
      </c>
      <c r="T73" s="216" t="s">
        <v>362</v>
      </c>
      <c r="U73" s="216" t="s">
        <v>362</v>
      </c>
      <c r="V73" s="216" t="s">
        <v>363</v>
      </c>
      <c r="W73" s="216" t="s">
        <v>313</v>
      </c>
      <c r="X73" s="216" t="s">
        <v>362</v>
      </c>
      <c r="Y73" s="216">
        <v>71481.16</v>
      </c>
    </row>
    <row r="74" spans="2:25" s="185" customFormat="1" x14ac:dyDescent="0.25">
      <c r="B74" s="216" t="s">
        <v>303</v>
      </c>
      <c r="C74" s="314" t="s">
        <v>533</v>
      </c>
      <c r="D74" s="314" t="s">
        <v>534</v>
      </c>
      <c r="E74" s="216" t="s">
        <v>535</v>
      </c>
      <c r="F74" s="216" t="s">
        <v>347</v>
      </c>
      <c r="G74" s="216" t="s">
        <v>362</v>
      </c>
      <c r="H74" s="216" t="s">
        <v>362</v>
      </c>
      <c r="I74" s="216" t="s">
        <v>362</v>
      </c>
      <c r="J74" s="216" t="s">
        <v>362</v>
      </c>
      <c r="K74" s="216" t="s">
        <v>362</v>
      </c>
      <c r="L74" s="216" t="s">
        <v>362</v>
      </c>
      <c r="M74" s="216" t="s">
        <v>363</v>
      </c>
      <c r="N74" s="216" t="s">
        <v>313</v>
      </c>
      <c r="O74" s="216" t="s">
        <v>362</v>
      </c>
      <c r="P74" s="216" t="s">
        <v>362</v>
      </c>
      <c r="Q74" s="216" t="s">
        <v>362</v>
      </c>
      <c r="R74" s="216" t="s">
        <v>362</v>
      </c>
      <c r="S74" s="216" t="s">
        <v>362</v>
      </c>
      <c r="T74" s="216" t="s">
        <v>362</v>
      </c>
      <c r="U74" s="216" t="s">
        <v>362</v>
      </c>
      <c r="V74" s="216" t="s">
        <v>363</v>
      </c>
      <c r="W74" s="216" t="s">
        <v>313</v>
      </c>
      <c r="X74" s="216" t="s">
        <v>362</v>
      </c>
      <c r="Y74" s="216">
        <v>48335.39</v>
      </c>
    </row>
    <row r="75" spans="2:25" s="185" customFormat="1" x14ac:dyDescent="0.25">
      <c r="B75" s="216" t="s">
        <v>303</v>
      </c>
      <c r="C75" s="314" t="s">
        <v>339</v>
      </c>
      <c r="D75" s="314" t="s">
        <v>340</v>
      </c>
      <c r="E75" s="216" t="s">
        <v>341</v>
      </c>
      <c r="F75" s="216" t="s">
        <v>347</v>
      </c>
      <c r="G75" s="216" t="s">
        <v>362</v>
      </c>
      <c r="H75" s="216" t="s">
        <v>362</v>
      </c>
      <c r="I75" s="216" t="s">
        <v>362</v>
      </c>
      <c r="J75" s="216" t="s">
        <v>362</v>
      </c>
      <c r="K75" s="216" t="s">
        <v>362</v>
      </c>
      <c r="L75" s="216" t="s">
        <v>362</v>
      </c>
      <c r="M75" s="216" t="s">
        <v>363</v>
      </c>
      <c r="N75" s="216" t="s">
        <v>313</v>
      </c>
      <c r="O75" s="216" t="s">
        <v>362</v>
      </c>
      <c r="P75" s="216" t="s">
        <v>362</v>
      </c>
      <c r="Q75" s="216" t="s">
        <v>362</v>
      </c>
      <c r="R75" s="216" t="s">
        <v>362</v>
      </c>
      <c r="S75" s="216" t="s">
        <v>362</v>
      </c>
      <c r="T75" s="216" t="s">
        <v>362</v>
      </c>
      <c r="U75" s="216" t="s">
        <v>362</v>
      </c>
      <c r="V75" s="216" t="s">
        <v>363</v>
      </c>
      <c r="W75" s="216" t="s">
        <v>313</v>
      </c>
      <c r="X75" s="216" t="s">
        <v>362</v>
      </c>
      <c r="Y75" s="216">
        <v>124383.07</v>
      </c>
    </row>
    <row r="76" spans="2:25" s="185" customFormat="1" x14ac:dyDescent="0.25">
      <c r="B76" s="216" t="s">
        <v>303</v>
      </c>
      <c r="C76" s="314" t="s">
        <v>536</v>
      </c>
      <c r="D76" s="314" t="s">
        <v>537</v>
      </c>
      <c r="E76" s="216" t="s">
        <v>538</v>
      </c>
      <c r="F76" s="216" t="s">
        <v>347</v>
      </c>
      <c r="G76" s="216" t="s">
        <v>362</v>
      </c>
      <c r="H76" s="216" t="s">
        <v>362</v>
      </c>
      <c r="I76" s="216" t="s">
        <v>362</v>
      </c>
      <c r="J76" s="216" t="s">
        <v>362</v>
      </c>
      <c r="K76" s="216" t="s">
        <v>362</v>
      </c>
      <c r="L76" s="216" t="s">
        <v>362</v>
      </c>
      <c r="M76" s="216" t="s">
        <v>363</v>
      </c>
      <c r="N76" s="216" t="s">
        <v>313</v>
      </c>
      <c r="O76" s="216" t="s">
        <v>362</v>
      </c>
      <c r="P76" s="216" t="s">
        <v>362</v>
      </c>
      <c r="Q76" s="216" t="s">
        <v>362</v>
      </c>
      <c r="R76" s="216" t="s">
        <v>362</v>
      </c>
      <c r="S76" s="216" t="s">
        <v>362</v>
      </c>
      <c r="T76" s="216" t="s">
        <v>362</v>
      </c>
      <c r="U76" s="216" t="s">
        <v>362</v>
      </c>
      <c r="V76" s="216" t="s">
        <v>363</v>
      </c>
      <c r="W76" s="216" t="s">
        <v>313</v>
      </c>
      <c r="X76" s="216" t="s">
        <v>362</v>
      </c>
      <c r="Y76" s="216">
        <v>148658.46999999997</v>
      </c>
    </row>
    <row r="77" spans="2:25" s="185" customFormat="1" x14ac:dyDescent="0.25">
      <c r="B77" s="216" t="s">
        <v>303</v>
      </c>
      <c r="C77" s="314" t="s">
        <v>539</v>
      </c>
      <c r="D77" s="314" t="s">
        <v>540</v>
      </c>
      <c r="E77" s="216" t="s">
        <v>541</v>
      </c>
      <c r="F77" s="216" t="s">
        <v>347</v>
      </c>
      <c r="G77" s="216" t="s">
        <v>362</v>
      </c>
      <c r="H77" s="216" t="s">
        <v>362</v>
      </c>
      <c r="I77" s="216" t="s">
        <v>362</v>
      </c>
      <c r="J77" s="216" t="s">
        <v>362</v>
      </c>
      <c r="K77" s="216" t="s">
        <v>362</v>
      </c>
      <c r="L77" s="216" t="s">
        <v>362</v>
      </c>
      <c r="M77" s="216" t="s">
        <v>363</v>
      </c>
      <c r="N77" s="216" t="s">
        <v>313</v>
      </c>
      <c r="O77" s="216" t="s">
        <v>362</v>
      </c>
      <c r="P77" s="216" t="s">
        <v>362</v>
      </c>
      <c r="Q77" s="216" t="s">
        <v>362</v>
      </c>
      <c r="R77" s="216" t="s">
        <v>362</v>
      </c>
      <c r="S77" s="216" t="s">
        <v>362</v>
      </c>
      <c r="T77" s="216" t="s">
        <v>362</v>
      </c>
      <c r="U77" s="216" t="s">
        <v>362</v>
      </c>
      <c r="V77" s="216" t="s">
        <v>363</v>
      </c>
      <c r="W77" s="216" t="s">
        <v>313</v>
      </c>
      <c r="X77" s="216" t="s">
        <v>362</v>
      </c>
      <c r="Y77" s="216">
        <v>138070.69</v>
      </c>
    </row>
    <row r="78" spans="2:25" s="185" customFormat="1" x14ac:dyDescent="0.25">
      <c r="B78" s="216" t="s">
        <v>303</v>
      </c>
      <c r="C78" s="314" t="s">
        <v>542</v>
      </c>
      <c r="D78" s="314" t="s">
        <v>543</v>
      </c>
      <c r="E78" s="216" t="s">
        <v>544</v>
      </c>
      <c r="F78" s="216" t="s">
        <v>347</v>
      </c>
      <c r="G78" s="216" t="s">
        <v>362</v>
      </c>
      <c r="H78" s="216" t="s">
        <v>362</v>
      </c>
      <c r="I78" s="216" t="s">
        <v>362</v>
      </c>
      <c r="J78" s="216" t="s">
        <v>362</v>
      </c>
      <c r="K78" s="216" t="s">
        <v>362</v>
      </c>
      <c r="L78" s="216" t="s">
        <v>362</v>
      </c>
      <c r="M78" s="216" t="s">
        <v>363</v>
      </c>
      <c r="N78" s="216" t="s">
        <v>313</v>
      </c>
      <c r="O78" s="216" t="s">
        <v>362</v>
      </c>
      <c r="P78" s="216" t="s">
        <v>362</v>
      </c>
      <c r="Q78" s="216" t="s">
        <v>362</v>
      </c>
      <c r="R78" s="216" t="s">
        <v>362</v>
      </c>
      <c r="S78" s="216" t="s">
        <v>362</v>
      </c>
      <c r="T78" s="216" t="s">
        <v>362</v>
      </c>
      <c r="U78" s="216" t="s">
        <v>362</v>
      </c>
      <c r="V78" s="216" t="s">
        <v>363</v>
      </c>
      <c r="W78" s="216" t="s">
        <v>313</v>
      </c>
      <c r="X78" s="216" t="s">
        <v>362</v>
      </c>
      <c r="Y78" s="216">
        <v>121918</v>
      </c>
    </row>
    <row r="79" spans="2:25" s="185" customFormat="1" x14ac:dyDescent="0.25">
      <c r="B79" s="216" t="s">
        <v>303</v>
      </c>
      <c r="C79" s="314" t="s">
        <v>545</v>
      </c>
      <c r="D79" s="314" t="s">
        <v>546</v>
      </c>
      <c r="E79" s="216" t="s">
        <v>547</v>
      </c>
      <c r="F79" s="216" t="s">
        <v>347</v>
      </c>
      <c r="G79" s="216" t="s">
        <v>362</v>
      </c>
      <c r="H79" s="216" t="s">
        <v>362</v>
      </c>
      <c r="I79" s="216" t="s">
        <v>362</v>
      </c>
      <c r="J79" s="216" t="s">
        <v>362</v>
      </c>
      <c r="K79" s="216" t="s">
        <v>362</v>
      </c>
      <c r="L79" s="216" t="s">
        <v>362</v>
      </c>
      <c r="M79" s="216" t="s">
        <v>363</v>
      </c>
      <c r="N79" s="216" t="s">
        <v>313</v>
      </c>
      <c r="O79" s="216" t="s">
        <v>362</v>
      </c>
      <c r="P79" s="216" t="s">
        <v>362</v>
      </c>
      <c r="Q79" s="216" t="s">
        <v>362</v>
      </c>
      <c r="R79" s="216" t="s">
        <v>362</v>
      </c>
      <c r="S79" s="216" t="s">
        <v>362</v>
      </c>
      <c r="T79" s="216" t="s">
        <v>362</v>
      </c>
      <c r="U79" s="216" t="s">
        <v>362</v>
      </c>
      <c r="V79" s="216" t="s">
        <v>363</v>
      </c>
      <c r="W79" s="216" t="s">
        <v>313</v>
      </c>
      <c r="X79" s="216" t="s">
        <v>362</v>
      </c>
      <c r="Y79" s="216">
        <v>99354.21</v>
      </c>
    </row>
    <row r="80" spans="2:25" s="185" customFormat="1" x14ac:dyDescent="0.25">
      <c r="B80" s="216" t="s">
        <v>303</v>
      </c>
      <c r="C80" s="314" t="s">
        <v>548</v>
      </c>
      <c r="D80" s="314" t="s">
        <v>549</v>
      </c>
      <c r="E80" s="216" t="s">
        <v>550</v>
      </c>
      <c r="F80" s="216" t="s">
        <v>347</v>
      </c>
      <c r="G80" s="216" t="s">
        <v>362</v>
      </c>
      <c r="H80" s="216" t="s">
        <v>362</v>
      </c>
      <c r="I80" s="216" t="s">
        <v>362</v>
      </c>
      <c r="J80" s="216" t="s">
        <v>362</v>
      </c>
      <c r="K80" s="216" t="s">
        <v>362</v>
      </c>
      <c r="L80" s="216" t="s">
        <v>362</v>
      </c>
      <c r="M80" s="216" t="s">
        <v>363</v>
      </c>
      <c r="N80" s="216" t="s">
        <v>451</v>
      </c>
      <c r="O80" s="216" t="s">
        <v>362</v>
      </c>
      <c r="P80" s="216" t="s">
        <v>362</v>
      </c>
      <c r="Q80" s="216" t="s">
        <v>362</v>
      </c>
      <c r="R80" s="216" t="s">
        <v>362</v>
      </c>
      <c r="S80" s="216" t="s">
        <v>362</v>
      </c>
      <c r="T80" s="216" t="s">
        <v>362</v>
      </c>
      <c r="U80" s="216" t="s">
        <v>362</v>
      </c>
      <c r="V80" s="216" t="s">
        <v>363</v>
      </c>
      <c r="W80" s="216" t="s">
        <v>451</v>
      </c>
      <c r="X80" s="216" t="s">
        <v>362</v>
      </c>
      <c r="Y80" s="216">
        <v>159320.47999999998</v>
      </c>
    </row>
    <row r="81" spans="2:25" s="185" customFormat="1" x14ac:dyDescent="0.25">
      <c r="B81" s="216" t="s">
        <v>303</v>
      </c>
      <c r="C81" s="314" t="s">
        <v>551</v>
      </c>
      <c r="D81" s="314" t="s">
        <v>552</v>
      </c>
      <c r="E81" s="216" t="s">
        <v>553</v>
      </c>
      <c r="F81" s="216" t="s">
        <v>347</v>
      </c>
      <c r="G81" s="216" t="s">
        <v>362</v>
      </c>
      <c r="H81" s="216" t="s">
        <v>362</v>
      </c>
      <c r="I81" s="216" t="s">
        <v>362</v>
      </c>
      <c r="J81" s="216" t="s">
        <v>362</v>
      </c>
      <c r="K81" s="216" t="s">
        <v>362</v>
      </c>
      <c r="L81" s="216" t="s">
        <v>362</v>
      </c>
      <c r="M81" s="216" t="s">
        <v>363</v>
      </c>
      <c r="N81" s="216" t="s">
        <v>313</v>
      </c>
      <c r="O81" s="216" t="s">
        <v>362</v>
      </c>
      <c r="P81" s="216" t="s">
        <v>362</v>
      </c>
      <c r="Q81" s="216" t="s">
        <v>362</v>
      </c>
      <c r="R81" s="216" t="s">
        <v>362</v>
      </c>
      <c r="S81" s="216" t="s">
        <v>362</v>
      </c>
      <c r="T81" s="216" t="s">
        <v>362</v>
      </c>
      <c r="U81" s="216" t="s">
        <v>362</v>
      </c>
      <c r="V81" s="216" t="s">
        <v>363</v>
      </c>
      <c r="W81" s="216" t="s">
        <v>313</v>
      </c>
      <c r="X81" s="216" t="s">
        <v>362</v>
      </c>
      <c r="Y81" s="216">
        <v>103089.97</v>
      </c>
    </row>
    <row r="82" spans="2:25" s="185" customFormat="1" x14ac:dyDescent="0.25">
      <c r="B82" s="216" t="s">
        <v>303</v>
      </c>
      <c r="C82" s="314" t="s">
        <v>554</v>
      </c>
      <c r="D82" s="314" t="s">
        <v>555</v>
      </c>
      <c r="E82" s="216" t="s">
        <v>556</v>
      </c>
      <c r="F82" s="216" t="s">
        <v>347</v>
      </c>
      <c r="G82" s="216" t="s">
        <v>362</v>
      </c>
      <c r="H82" s="216" t="s">
        <v>362</v>
      </c>
      <c r="I82" s="216" t="s">
        <v>362</v>
      </c>
      <c r="J82" s="216" t="s">
        <v>362</v>
      </c>
      <c r="K82" s="216" t="s">
        <v>362</v>
      </c>
      <c r="L82" s="216" t="s">
        <v>362</v>
      </c>
      <c r="M82" s="216" t="s">
        <v>363</v>
      </c>
      <c r="N82" s="216" t="s">
        <v>313</v>
      </c>
      <c r="O82" s="216" t="s">
        <v>362</v>
      </c>
      <c r="P82" s="216" t="s">
        <v>362</v>
      </c>
      <c r="Q82" s="216" t="s">
        <v>362</v>
      </c>
      <c r="R82" s="216" t="s">
        <v>362</v>
      </c>
      <c r="S82" s="216" t="s">
        <v>362</v>
      </c>
      <c r="T82" s="216" t="s">
        <v>362</v>
      </c>
      <c r="U82" s="216" t="s">
        <v>362</v>
      </c>
      <c r="V82" s="216" t="s">
        <v>363</v>
      </c>
      <c r="W82" s="216" t="s">
        <v>313</v>
      </c>
      <c r="X82" s="216" t="s">
        <v>362</v>
      </c>
      <c r="Y82" s="216">
        <v>127493.26999999999</v>
      </c>
    </row>
    <row r="83" spans="2:25" s="185" customFormat="1" x14ac:dyDescent="0.25">
      <c r="B83" s="216" t="s">
        <v>303</v>
      </c>
      <c r="C83" s="314" t="s">
        <v>557</v>
      </c>
      <c r="D83" s="314" t="s">
        <v>558</v>
      </c>
      <c r="E83" s="216" t="s">
        <v>559</v>
      </c>
      <c r="F83" s="216" t="s">
        <v>347</v>
      </c>
      <c r="G83" s="216" t="s">
        <v>362</v>
      </c>
      <c r="H83" s="216" t="s">
        <v>362</v>
      </c>
      <c r="I83" s="216" t="s">
        <v>362</v>
      </c>
      <c r="J83" s="216" t="s">
        <v>362</v>
      </c>
      <c r="K83" s="216" t="s">
        <v>362</v>
      </c>
      <c r="L83" s="216" t="s">
        <v>362</v>
      </c>
      <c r="M83" s="216" t="s">
        <v>363</v>
      </c>
      <c r="N83" s="216" t="s">
        <v>313</v>
      </c>
      <c r="O83" s="216" t="s">
        <v>362</v>
      </c>
      <c r="P83" s="216" t="s">
        <v>362</v>
      </c>
      <c r="Q83" s="216" t="s">
        <v>362</v>
      </c>
      <c r="R83" s="216" t="s">
        <v>362</v>
      </c>
      <c r="S83" s="216" t="s">
        <v>362</v>
      </c>
      <c r="T83" s="216" t="s">
        <v>362</v>
      </c>
      <c r="U83" s="216" t="s">
        <v>362</v>
      </c>
      <c r="V83" s="216" t="s">
        <v>363</v>
      </c>
      <c r="W83" s="216" t="s">
        <v>313</v>
      </c>
      <c r="X83" s="216" t="s">
        <v>362</v>
      </c>
      <c r="Y83" s="216">
        <v>154609.03999999998</v>
      </c>
    </row>
    <row r="84" spans="2:25" s="185" customFormat="1" x14ac:dyDescent="0.25">
      <c r="B84" s="216" t="s">
        <v>303</v>
      </c>
      <c r="C84" s="314" t="s">
        <v>560</v>
      </c>
      <c r="D84" s="314" t="s">
        <v>561</v>
      </c>
      <c r="E84" s="216" t="s">
        <v>562</v>
      </c>
      <c r="F84" s="216" t="s">
        <v>347</v>
      </c>
      <c r="G84" s="216" t="s">
        <v>362</v>
      </c>
      <c r="H84" s="216" t="s">
        <v>362</v>
      </c>
      <c r="I84" s="216" t="s">
        <v>362</v>
      </c>
      <c r="J84" s="216" t="s">
        <v>362</v>
      </c>
      <c r="K84" s="216" t="s">
        <v>362</v>
      </c>
      <c r="L84" s="216" t="s">
        <v>362</v>
      </c>
      <c r="M84" s="216" t="s">
        <v>363</v>
      </c>
      <c r="N84" s="216" t="s">
        <v>313</v>
      </c>
      <c r="O84" s="216" t="s">
        <v>362</v>
      </c>
      <c r="P84" s="216" t="s">
        <v>362</v>
      </c>
      <c r="Q84" s="216" t="s">
        <v>362</v>
      </c>
      <c r="R84" s="216" t="s">
        <v>362</v>
      </c>
      <c r="S84" s="216" t="s">
        <v>362</v>
      </c>
      <c r="T84" s="216" t="s">
        <v>362</v>
      </c>
      <c r="U84" s="216" t="s">
        <v>362</v>
      </c>
      <c r="V84" s="216" t="s">
        <v>363</v>
      </c>
      <c r="W84" s="216" t="s">
        <v>313</v>
      </c>
      <c r="X84" s="216" t="s">
        <v>362</v>
      </c>
      <c r="Y84" s="216">
        <v>114986.25</v>
      </c>
    </row>
    <row r="85" spans="2:25" s="185" customFormat="1" x14ac:dyDescent="0.25">
      <c r="B85" s="216" t="s">
        <v>303</v>
      </c>
      <c r="C85" s="314" t="s">
        <v>563</v>
      </c>
      <c r="D85" s="314" t="s">
        <v>564</v>
      </c>
      <c r="E85" s="216" t="s">
        <v>565</v>
      </c>
      <c r="F85" s="216" t="s">
        <v>347</v>
      </c>
      <c r="G85" s="216" t="s">
        <v>362</v>
      </c>
      <c r="H85" s="216" t="s">
        <v>362</v>
      </c>
      <c r="I85" s="216" t="s">
        <v>362</v>
      </c>
      <c r="J85" s="216" t="s">
        <v>362</v>
      </c>
      <c r="K85" s="216" t="s">
        <v>362</v>
      </c>
      <c r="L85" s="216" t="s">
        <v>362</v>
      </c>
      <c r="M85" s="216" t="s">
        <v>363</v>
      </c>
      <c r="N85" s="216" t="s">
        <v>313</v>
      </c>
      <c r="O85" s="216" t="s">
        <v>362</v>
      </c>
      <c r="P85" s="216" t="s">
        <v>362</v>
      </c>
      <c r="Q85" s="216" t="s">
        <v>362</v>
      </c>
      <c r="R85" s="216" t="s">
        <v>362</v>
      </c>
      <c r="S85" s="216" t="s">
        <v>362</v>
      </c>
      <c r="T85" s="216" t="s">
        <v>362</v>
      </c>
      <c r="U85" s="216" t="s">
        <v>362</v>
      </c>
      <c r="V85" s="216" t="s">
        <v>363</v>
      </c>
      <c r="W85" s="216" t="s">
        <v>313</v>
      </c>
      <c r="X85" s="216" t="s">
        <v>362</v>
      </c>
      <c r="Y85" s="216">
        <v>118436.03</v>
      </c>
    </row>
    <row r="86" spans="2:25" s="185" customFormat="1" x14ac:dyDescent="0.25">
      <c r="B86" s="216" t="s">
        <v>303</v>
      </c>
      <c r="C86" s="314" t="s">
        <v>566</v>
      </c>
      <c r="D86" s="314" t="s">
        <v>567</v>
      </c>
      <c r="E86" s="216" t="s">
        <v>568</v>
      </c>
      <c r="F86" s="216" t="s">
        <v>347</v>
      </c>
      <c r="G86" s="216" t="s">
        <v>362</v>
      </c>
      <c r="H86" s="216" t="s">
        <v>362</v>
      </c>
      <c r="I86" s="216" t="s">
        <v>362</v>
      </c>
      <c r="J86" s="216" t="s">
        <v>362</v>
      </c>
      <c r="K86" s="216" t="s">
        <v>362</v>
      </c>
      <c r="L86" s="216" t="s">
        <v>362</v>
      </c>
      <c r="M86" s="216" t="s">
        <v>363</v>
      </c>
      <c r="N86" s="216" t="s">
        <v>313</v>
      </c>
      <c r="O86" s="216" t="s">
        <v>362</v>
      </c>
      <c r="P86" s="216" t="s">
        <v>362</v>
      </c>
      <c r="Q86" s="216" t="s">
        <v>362</v>
      </c>
      <c r="R86" s="216" t="s">
        <v>362</v>
      </c>
      <c r="S86" s="216" t="s">
        <v>362</v>
      </c>
      <c r="T86" s="216" t="s">
        <v>362</v>
      </c>
      <c r="U86" s="216" t="s">
        <v>362</v>
      </c>
      <c r="V86" s="216" t="s">
        <v>363</v>
      </c>
      <c r="W86" s="216" t="s">
        <v>313</v>
      </c>
      <c r="X86" s="216" t="s">
        <v>362</v>
      </c>
      <c r="Y86" s="216">
        <v>92709.84</v>
      </c>
    </row>
    <row r="87" spans="2:25" s="185" customFormat="1" x14ac:dyDescent="0.25">
      <c r="B87" s="216" t="s">
        <v>303</v>
      </c>
      <c r="C87" s="314" t="s">
        <v>569</v>
      </c>
      <c r="D87" s="314" t="s">
        <v>570</v>
      </c>
      <c r="E87" s="216" t="s">
        <v>571</v>
      </c>
      <c r="F87" s="216" t="s">
        <v>347</v>
      </c>
      <c r="G87" s="216" t="s">
        <v>362</v>
      </c>
      <c r="H87" s="216" t="s">
        <v>362</v>
      </c>
      <c r="I87" s="216" t="s">
        <v>362</v>
      </c>
      <c r="J87" s="216" t="s">
        <v>362</v>
      </c>
      <c r="K87" s="216" t="s">
        <v>362</v>
      </c>
      <c r="L87" s="216" t="s">
        <v>362</v>
      </c>
      <c r="M87" s="216" t="s">
        <v>363</v>
      </c>
      <c r="N87" s="216" t="s">
        <v>313</v>
      </c>
      <c r="O87" s="216" t="s">
        <v>362</v>
      </c>
      <c r="P87" s="216" t="s">
        <v>362</v>
      </c>
      <c r="Q87" s="216" t="s">
        <v>362</v>
      </c>
      <c r="R87" s="216" t="s">
        <v>362</v>
      </c>
      <c r="S87" s="216" t="s">
        <v>362</v>
      </c>
      <c r="T87" s="216" t="s">
        <v>362</v>
      </c>
      <c r="U87" s="216" t="s">
        <v>362</v>
      </c>
      <c r="V87" s="216" t="s">
        <v>363</v>
      </c>
      <c r="W87" s="216" t="s">
        <v>313</v>
      </c>
      <c r="X87" s="216" t="s">
        <v>362</v>
      </c>
      <c r="Y87" s="216">
        <v>76308.649999999994</v>
      </c>
    </row>
    <row r="88" spans="2:25" s="185" customFormat="1" x14ac:dyDescent="0.25">
      <c r="B88" s="216" t="s">
        <v>303</v>
      </c>
      <c r="C88" s="314" t="s">
        <v>572</v>
      </c>
      <c r="D88" s="314" t="s">
        <v>573</v>
      </c>
      <c r="E88" s="216" t="s">
        <v>574</v>
      </c>
      <c r="F88" s="216" t="s">
        <v>347</v>
      </c>
      <c r="G88" s="216" t="s">
        <v>362</v>
      </c>
      <c r="H88" s="216" t="s">
        <v>362</v>
      </c>
      <c r="I88" s="216" t="s">
        <v>362</v>
      </c>
      <c r="J88" s="216" t="s">
        <v>362</v>
      </c>
      <c r="K88" s="216" t="s">
        <v>362</v>
      </c>
      <c r="L88" s="216" t="s">
        <v>362</v>
      </c>
      <c r="M88" s="216" t="s">
        <v>363</v>
      </c>
      <c r="N88" s="216" t="s">
        <v>313</v>
      </c>
      <c r="O88" s="216" t="s">
        <v>362</v>
      </c>
      <c r="P88" s="216" t="s">
        <v>362</v>
      </c>
      <c r="Q88" s="216" t="s">
        <v>362</v>
      </c>
      <c r="R88" s="216" t="s">
        <v>362</v>
      </c>
      <c r="S88" s="216" t="s">
        <v>362</v>
      </c>
      <c r="T88" s="216" t="s">
        <v>362</v>
      </c>
      <c r="U88" s="216" t="s">
        <v>362</v>
      </c>
      <c r="V88" s="216" t="s">
        <v>363</v>
      </c>
      <c r="W88" s="216" t="s">
        <v>313</v>
      </c>
      <c r="X88" s="216" t="s">
        <v>362</v>
      </c>
      <c r="Y88" s="216">
        <v>133483.68</v>
      </c>
    </row>
    <row r="89" spans="2:25" s="185" customFormat="1" x14ac:dyDescent="0.25">
      <c r="B89" s="216" t="s">
        <v>303</v>
      </c>
      <c r="C89" s="314" t="s">
        <v>575</v>
      </c>
      <c r="D89" s="314" t="s">
        <v>576</v>
      </c>
      <c r="E89" s="216" t="s">
        <v>577</v>
      </c>
      <c r="F89" s="216" t="s">
        <v>347</v>
      </c>
      <c r="G89" s="216" t="s">
        <v>362</v>
      </c>
      <c r="H89" s="216" t="s">
        <v>362</v>
      </c>
      <c r="I89" s="216" t="s">
        <v>362</v>
      </c>
      <c r="J89" s="216" t="s">
        <v>362</v>
      </c>
      <c r="K89" s="216" t="s">
        <v>362</v>
      </c>
      <c r="L89" s="216" t="s">
        <v>362</v>
      </c>
      <c r="M89" s="216" t="s">
        <v>363</v>
      </c>
      <c r="N89" s="216" t="s">
        <v>313</v>
      </c>
      <c r="O89" s="216" t="s">
        <v>362</v>
      </c>
      <c r="P89" s="216" t="s">
        <v>362</v>
      </c>
      <c r="Q89" s="216" t="s">
        <v>362</v>
      </c>
      <c r="R89" s="216" t="s">
        <v>362</v>
      </c>
      <c r="S89" s="216" t="s">
        <v>362</v>
      </c>
      <c r="T89" s="216" t="s">
        <v>362</v>
      </c>
      <c r="U89" s="216" t="s">
        <v>362</v>
      </c>
      <c r="V89" s="216" t="s">
        <v>363</v>
      </c>
      <c r="W89" s="216" t="s">
        <v>313</v>
      </c>
      <c r="X89" s="216" t="s">
        <v>362</v>
      </c>
      <c r="Y89" s="216">
        <v>82651.399999999994</v>
      </c>
    </row>
    <row r="90" spans="2:25" s="185" customFormat="1" x14ac:dyDescent="0.25">
      <c r="B90" s="216" t="s">
        <v>303</v>
      </c>
      <c r="C90" s="314" t="s">
        <v>578</v>
      </c>
      <c r="D90" s="314" t="s">
        <v>579</v>
      </c>
      <c r="E90" s="216" t="s">
        <v>580</v>
      </c>
      <c r="F90" s="216" t="s">
        <v>347</v>
      </c>
      <c r="G90" s="216" t="s">
        <v>362</v>
      </c>
      <c r="H90" s="216" t="s">
        <v>362</v>
      </c>
      <c r="I90" s="216" t="s">
        <v>362</v>
      </c>
      <c r="J90" s="216" t="s">
        <v>362</v>
      </c>
      <c r="K90" s="216" t="s">
        <v>362</v>
      </c>
      <c r="L90" s="216" t="s">
        <v>362</v>
      </c>
      <c r="M90" s="216" t="s">
        <v>363</v>
      </c>
      <c r="N90" s="216" t="s">
        <v>313</v>
      </c>
      <c r="O90" s="216" t="s">
        <v>362</v>
      </c>
      <c r="P90" s="216" t="s">
        <v>362</v>
      </c>
      <c r="Q90" s="216" t="s">
        <v>362</v>
      </c>
      <c r="R90" s="216" t="s">
        <v>362</v>
      </c>
      <c r="S90" s="216" t="s">
        <v>362</v>
      </c>
      <c r="T90" s="216" t="s">
        <v>362</v>
      </c>
      <c r="U90" s="216" t="s">
        <v>362</v>
      </c>
      <c r="V90" s="216" t="s">
        <v>363</v>
      </c>
      <c r="W90" s="216" t="s">
        <v>313</v>
      </c>
      <c r="X90" s="216" t="s">
        <v>362</v>
      </c>
      <c r="Y90" s="216">
        <v>115756.9</v>
      </c>
    </row>
    <row r="91" spans="2:25" s="185" customFormat="1" x14ac:dyDescent="0.25">
      <c r="B91" s="216" t="s">
        <v>303</v>
      </c>
      <c r="C91" s="314" t="s">
        <v>349</v>
      </c>
      <c r="D91" s="314" t="s">
        <v>350</v>
      </c>
      <c r="E91" s="216" t="s">
        <v>351</v>
      </c>
      <c r="F91" s="216" t="s">
        <v>347</v>
      </c>
      <c r="G91" s="216" t="s">
        <v>362</v>
      </c>
      <c r="H91" s="216" t="s">
        <v>362</v>
      </c>
      <c r="I91" s="216" t="s">
        <v>362</v>
      </c>
      <c r="J91" s="216" t="s">
        <v>362</v>
      </c>
      <c r="K91" s="216" t="s">
        <v>362</v>
      </c>
      <c r="L91" s="216" t="s">
        <v>362</v>
      </c>
      <c r="M91" s="216" t="s">
        <v>363</v>
      </c>
      <c r="N91" s="216" t="s">
        <v>313</v>
      </c>
      <c r="O91" s="216" t="s">
        <v>362</v>
      </c>
      <c r="P91" s="216" t="s">
        <v>362</v>
      </c>
      <c r="Q91" s="216" t="s">
        <v>362</v>
      </c>
      <c r="R91" s="216" t="s">
        <v>362</v>
      </c>
      <c r="S91" s="216" t="s">
        <v>362</v>
      </c>
      <c r="T91" s="216" t="s">
        <v>362</v>
      </c>
      <c r="U91" s="216" t="s">
        <v>362</v>
      </c>
      <c r="V91" s="216" t="s">
        <v>363</v>
      </c>
      <c r="W91" s="216" t="s">
        <v>313</v>
      </c>
      <c r="X91" s="216" t="s">
        <v>362</v>
      </c>
      <c r="Y91" s="216">
        <v>29196.92</v>
      </c>
    </row>
    <row r="92" spans="2:25" s="185" customFormat="1" x14ac:dyDescent="0.25">
      <c r="B92" s="216" t="s">
        <v>303</v>
      </c>
      <c r="C92" s="314" t="s">
        <v>581</v>
      </c>
      <c r="D92" s="314" t="s">
        <v>582</v>
      </c>
      <c r="E92" s="216" t="s">
        <v>583</v>
      </c>
      <c r="F92" s="216" t="s">
        <v>347</v>
      </c>
      <c r="G92" s="216" t="s">
        <v>362</v>
      </c>
      <c r="H92" s="216" t="s">
        <v>362</v>
      </c>
      <c r="I92" s="216" t="s">
        <v>362</v>
      </c>
      <c r="J92" s="216" t="s">
        <v>362</v>
      </c>
      <c r="K92" s="216" t="s">
        <v>362</v>
      </c>
      <c r="L92" s="216" t="s">
        <v>362</v>
      </c>
      <c r="M92" s="216" t="s">
        <v>363</v>
      </c>
      <c r="N92" s="216" t="s">
        <v>313</v>
      </c>
      <c r="O92" s="216" t="s">
        <v>362</v>
      </c>
      <c r="P92" s="216" t="s">
        <v>362</v>
      </c>
      <c r="Q92" s="216" t="s">
        <v>362</v>
      </c>
      <c r="R92" s="216" t="s">
        <v>362</v>
      </c>
      <c r="S92" s="216" t="s">
        <v>362</v>
      </c>
      <c r="T92" s="216" t="s">
        <v>362</v>
      </c>
      <c r="U92" s="216" t="s">
        <v>362</v>
      </c>
      <c r="V92" s="216" t="s">
        <v>363</v>
      </c>
      <c r="W92" s="216" t="s">
        <v>313</v>
      </c>
      <c r="X92" s="216" t="s">
        <v>362</v>
      </c>
      <c r="Y92" s="216">
        <v>67644.509999999995</v>
      </c>
    </row>
    <row r="93" spans="2:25" s="185" customFormat="1" x14ac:dyDescent="0.25">
      <c r="B93" s="216" t="s">
        <v>303</v>
      </c>
      <c r="C93" s="314" t="s">
        <v>584</v>
      </c>
      <c r="D93" s="314" t="s">
        <v>585</v>
      </c>
      <c r="E93" s="216" t="s">
        <v>586</v>
      </c>
      <c r="F93" s="216" t="s">
        <v>347</v>
      </c>
      <c r="G93" s="216" t="s">
        <v>362</v>
      </c>
      <c r="H93" s="216" t="s">
        <v>362</v>
      </c>
      <c r="I93" s="216" t="s">
        <v>362</v>
      </c>
      <c r="J93" s="216" t="s">
        <v>362</v>
      </c>
      <c r="K93" s="216" t="s">
        <v>362</v>
      </c>
      <c r="L93" s="216" t="s">
        <v>362</v>
      </c>
      <c r="M93" s="216" t="s">
        <v>363</v>
      </c>
      <c r="N93" s="216" t="s">
        <v>313</v>
      </c>
      <c r="O93" s="216" t="s">
        <v>362</v>
      </c>
      <c r="P93" s="216" t="s">
        <v>362</v>
      </c>
      <c r="Q93" s="216" t="s">
        <v>362</v>
      </c>
      <c r="R93" s="216" t="s">
        <v>362</v>
      </c>
      <c r="S93" s="216" t="s">
        <v>362</v>
      </c>
      <c r="T93" s="216" t="s">
        <v>362</v>
      </c>
      <c r="U93" s="216" t="s">
        <v>362</v>
      </c>
      <c r="V93" s="216" t="s">
        <v>363</v>
      </c>
      <c r="W93" s="216" t="s">
        <v>313</v>
      </c>
      <c r="X93" s="216" t="s">
        <v>362</v>
      </c>
      <c r="Y93" s="216">
        <v>108296.49</v>
      </c>
    </row>
    <row r="94" spans="2:25" s="185" customFormat="1" x14ac:dyDescent="0.25">
      <c r="B94" s="216" t="s">
        <v>303</v>
      </c>
      <c r="C94" s="314" t="s">
        <v>587</v>
      </c>
      <c r="D94" s="314" t="s">
        <v>588</v>
      </c>
      <c r="E94" s="216" t="s">
        <v>589</v>
      </c>
      <c r="F94" s="216" t="s">
        <v>347</v>
      </c>
      <c r="G94" s="216" t="s">
        <v>362</v>
      </c>
      <c r="H94" s="216" t="s">
        <v>362</v>
      </c>
      <c r="I94" s="216" t="s">
        <v>362</v>
      </c>
      <c r="J94" s="216" t="s">
        <v>362</v>
      </c>
      <c r="K94" s="216" t="s">
        <v>362</v>
      </c>
      <c r="L94" s="216" t="s">
        <v>362</v>
      </c>
      <c r="M94" s="216" t="s">
        <v>363</v>
      </c>
      <c r="N94" s="216" t="s">
        <v>313</v>
      </c>
      <c r="O94" s="216" t="s">
        <v>362</v>
      </c>
      <c r="P94" s="216" t="s">
        <v>362</v>
      </c>
      <c r="Q94" s="216" t="s">
        <v>362</v>
      </c>
      <c r="R94" s="216" t="s">
        <v>362</v>
      </c>
      <c r="S94" s="216" t="s">
        <v>362</v>
      </c>
      <c r="T94" s="216" t="s">
        <v>362</v>
      </c>
      <c r="U94" s="216" t="s">
        <v>362</v>
      </c>
      <c r="V94" s="216" t="s">
        <v>363</v>
      </c>
      <c r="W94" s="216" t="s">
        <v>313</v>
      </c>
      <c r="X94" s="216" t="s">
        <v>362</v>
      </c>
      <c r="Y94" s="216">
        <v>129087.71</v>
      </c>
    </row>
    <row r="95" spans="2:25" s="185" customFormat="1" x14ac:dyDescent="0.25">
      <c r="B95" s="216" t="s">
        <v>303</v>
      </c>
      <c r="C95" s="314" t="s">
        <v>590</v>
      </c>
      <c r="D95" s="314" t="s">
        <v>591</v>
      </c>
      <c r="E95" s="216" t="s">
        <v>592</v>
      </c>
      <c r="F95" s="216" t="s">
        <v>347</v>
      </c>
      <c r="G95" s="216" t="s">
        <v>362</v>
      </c>
      <c r="H95" s="216" t="s">
        <v>362</v>
      </c>
      <c r="I95" s="216" t="s">
        <v>362</v>
      </c>
      <c r="J95" s="216" t="s">
        <v>362</v>
      </c>
      <c r="K95" s="216" t="s">
        <v>362</v>
      </c>
      <c r="L95" s="216" t="s">
        <v>362</v>
      </c>
      <c r="M95" s="216" t="s">
        <v>363</v>
      </c>
      <c r="N95" s="216" t="s">
        <v>313</v>
      </c>
      <c r="O95" s="216" t="s">
        <v>362</v>
      </c>
      <c r="P95" s="216" t="s">
        <v>362</v>
      </c>
      <c r="Q95" s="216" t="s">
        <v>362</v>
      </c>
      <c r="R95" s="216" t="s">
        <v>362</v>
      </c>
      <c r="S95" s="216" t="s">
        <v>362</v>
      </c>
      <c r="T95" s="216" t="s">
        <v>362</v>
      </c>
      <c r="U95" s="216" t="s">
        <v>362</v>
      </c>
      <c r="V95" s="216" t="s">
        <v>363</v>
      </c>
      <c r="W95" s="216" t="s">
        <v>313</v>
      </c>
      <c r="X95" s="216" t="s">
        <v>362</v>
      </c>
      <c r="Y95" s="216">
        <v>132978.91999999998</v>
      </c>
    </row>
    <row r="96" spans="2:25" s="185" customFormat="1" x14ac:dyDescent="0.25">
      <c r="B96" s="216" t="s">
        <v>303</v>
      </c>
      <c r="C96" s="314" t="s">
        <v>593</v>
      </c>
      <c r="D96" s="314" t="s">
        <v>594</v>
      </c>
      <c r="E96" s="216" t="s">
        <v>595</v>
      </c>
      <c r="F96" s="216" t="s">
        <v>347</v>
      </c>
      <c r="G96" s="216" t="s">
        <v>362</v>
      </c>
      <c r="H96" s="216" t="s">
        <v>362</v>
      </c>
      <c r="I96" s="216" t="s">
        <v>362</v>
      </c>
      <c r="J96" s="216" t="s">
        <v>362</v>
      </c>
      <c r="K96" s="216" t="s">
        <v>362</v>
      </c>
      <c r="L96" s="216" t="s">
        <v>362</v>
      </c>
      <c r="M96" s="216" t="s">
        <v>363</v>
      </c>
      <c r="N96" s="216" t="s">
        <v>313</v>
      </c>
      <c r="O96" s="216" t="s">
        <v>362</v>
      </c>
      <c r="P96" s="216" t="s">
        <v>362</v>
      </c>
      <c r="Q96" s="216" t="s">
        <v>362</v>
      </c>
      <c r="R96" s="216" t="s">
        <v>362</v>
      </c>
      <c r="S96" s="216" t="s">
        <v>362</v>
      </c>
      <c r="T96" s="216" t="s">
        <v>362</v>
      </c>
      <c r="U96" s="216" t="s">
        <v>362</v>
      </c>
      <c r="V96" s="216" t="s">
        <v>363</v>
      </c>
      <c r="W96" s="216" t="s">
        <v>313</v>
      </c>
      <c r="X96" s="216" t="s">
        <v>362</v>
      </c>
      <c r="Y96" s="216">
        <v>125335.32</v>
      </c>
    </row>
    <row r="97" spans="2:25" s="185" customFormat="1" x14ac:dyDescent="0.25">
      <c r="B97" s="216" t="s">
        <v>303</v>
      </c>
      <c r="C97" s="314" t="s">
        <v>596</v>
      </c>
      <c r="D97" s="314" t="s">
        <v>597</v>
      </c>
      <c r="E97" s="216" t="s">
        <v>598</v>
      </c>
      <c r="F97" s="216" t="s">
        <v>317</v>
      </c>
      <c r="G97" s="216" t="s">
        <v>362</v>
      </c>
      <c r="H97" s="216" t="s">
        <v>362</v>
      </c>
      <c r="I97" s="216" t="s">
        <v>362</v>
      </c>
      <c r="J97" s="216" t="s">
        <v>362</v>
      </c>
      <c r="K97" s="216" t="s">
        <v>362</v>
      </c>
      <c r="L97" s="216" t="s">
        <v>362</v>
      </c>
      <c r="M97" s="216" t="s">
        <v>363</v>
      </c>
      <c r="N97" s="216" t="s">
        <v>313</v>
      </c>
      <c r="O97" s="216" t="s">
        <v>362</v>
      </c>
      <c r="P97" s="216" t="s">
        <v>362</v>
      </c>
      <c r="Q97" s="216" t="s">
        <v>362</v>
      </c>
      <c r="R97" s="216" t="s">
        <v>362</v>
      </c>
      <c r="S97" s="216" t="s">
        <v>362</v>
      </c>
      <c r="T97" s="216" t="s">
        <v>362</v>
      </c>
      <c r="U97" s="216" t="s">
        <v>362</v>
      </c>
      <c r="V97" s="216" t="s">
        <v>363</v>
      </c>
      <c r="W97" s="216" t="s">
        <v>313</v>
      </c>
      <c r="X97" s="216" t="s">
        <v>362</v>
      </c>
      <c r="Y97" s="216">
        <v>61010.54</v>
      </c>
    </row>
    <row r="98" spans="2:25" s="185" customFormat="1" x14ac:dyDescent="0.25">
      <c r="B98" s="216" t="s">
        <v>303</v>
      </c>
      <c r="C98" s="314" t="s">
        <v>599</v>
      </c>
      <c r="D98" s="314" t="s">
        <v>600</v>
      </c>
      <c r="E98" s="216" t="s">
        <v>601</v>
      </c>
      <c r="F98" s="216" t="s">
        <v>347</v>
      </c>
      <c r="G98" s="216" t="s">
        <v>362</v>
      </c>
      <c r="H98" s="216" t="s">
        <v>362</v>
      </c>
      <c r="I98" s="216" t="s">
        <v>362</v>
      </c>
      <c r="J98" s="216" t="s">
        <v>362</v>
      </c>
      <c r="K98" s="216" t="s">
        <v>362</v>
      </c>
      <c r="L98" s="216" t="s">
        <v>362</v>
      </c>
      <c r="M98" s="216" t="s">
        <v>363</v>
      </c>
      <c r="N98" s="216" t="s">
        <v>313</v>
      </c>
      <c r="O98" s="216" t="s">
        <v>362</v>
      </c>
      <c r="P98" s="216" t="s">
        <v>362</v>
      </c>
      <c r="Q98" s="216" t="s">
        <v>362</v>
      </c>
      <c r="R98" s="216" t="s">
        <v>362</v>
      </c>
      <c r="S98" s="216" t="s">
        <v>362</v>
      </c>
      <c r="T98" s="216" t="s">
        <v>362</v>
      </c>
      <c r="U98" s="216" t="s">
        <v>362</v>
      </c>
      <c r="V98" s="216" t="s">
        <v>363</v>
      </c>
      <c r="W98" s="216" t="s">
        <v>313</v>
      </c>
      <c r="X98" s="216" t="s">
        <v>362</v>
      </c>
      <c r="Y98" s="216">
        <v>36037.360000000001</v>
      </c>
    </row>
    <row r="99" spans="2:25" s="185" customFormat="1" x14ac:dyDescent="0.25">
      <c r="B99" s="216" t="s">
        <v>303</v>
      </c>
      <c r="C99" s="314" t="s">
        <v>602</v>
      </c>
      <c r="D99" s="314" t="s">
        <v>603</v>
      </c>
      <c r="E99" s="216" t="s">
        <v>604</v>
      </c>
      <c r="F99" s="216" t="s">
        <v>347</v>
      </c>
      <c r="G99" s="216" t="s">
        <v>362</v>
      </c>
      <c r="H99" s="216" t="s">
        <v>362</v>
      </c>
      <c r="I99" s="216" t="s">
        <v>362</v>
      </c>
      <c r="J99" s="216" t="s">
        <v>362</v>
      </c>
      <c r="K99" s="216" t="s">
        <v>362</v>
      </c>
      <c r="L99" s="216" t="s">
        <v>362</v>
      </c>
      <c r="M99" s="216" t="s">
        <v>363</v>
      </c>
      <c r="N99" s="216" t="s">
        <v>313</v>
      </c>
      <c r="O99" s="216" t="s">
        <v>362</v>
      </c>
      <c r="P99" s="216" t="s">
        <v>362</v>
      </c>
      <c r="Q99" s="216" t="s">
        <v>362</v>
      </c>
      <c r="R99" s="216" t="s">
        <v>362</v>
      </c>
      <c r="S99" s="216" t="s">
        <v>362</v>
      </c>
      <c r="T99" s="216" t="s">
        <v>362</v>
      </c>
      <c r="U99" s="216" t="s">
        <v>362</v>
      </c>
      <c r="V99" s="216" t="s">
        <v>363</v>
      </c>
      <c r="W99" s="216" t="s">
        <v>313</v>
      </c>
      <c r="X99" s="216" t="s">
        <v>362</v>
      </c>
      <c r="Y99" s="216">
        <v>47724.35</v>
      </c>
    </row>
    <row r="100" spans="2:25" s="185" customFormat="1" x14ac:dyDescent="0.25">
      <c r="B100" s="216" t="s">
        <v>303</v>
      </c>
      <c r="C100" s="314" t="s">
        <v>605</v>
      </c>
      <c r="D100" s="314" t="s">
        <v>606</v>
      </c>
      <c r="E100" s="216" t="s">
        <v>607</v>
      </c>
      <c r="F100" s="216" t="s">
        <v>347</v>
      </c>
      <c r="G100" s="216" t="s">
        <v>362</v>
      </c>
      <c r="H100" s="216" t="s">
        <v>362</v>
      </c>
      <c r="I100" s="216" t="s">
        <v>362</v>
      </c>
      <c r="J100" s="216" t="s">
        <v>362</v>
      </c>
      <c r="K100" s="216" t="s">
        <v>362</v>
      </c>
      <c r="L100" s="216" t="s">
        <v>362</v>
      </c>
      <c r="M100" s="216" t="s">
        <v>363</v>
      </c>
      <c r="N100" s="216" t="s">
        <v>313</v>
      </c>
      <c r="O100" s="216" t="s">
        <v>362</v>
      </c>
      <c r="P100" s="216" t="s">
        <v>362</v>
      </c>
      <c r="Q100" s="216" t="s">
        <v>362</v>
      </c>
      <c r="R100" s="216" t="s">
        <v>362</v>
      </c>
      <c r="S100" s="216" t="s">
        <v>362</v>
      </c>
      <c r="T100" s="216" t="s">
        <v>362</v>
      </c>
      <c r="U100" s="216" t="s">
        <v>362</v>
      </c>
      <c r="V100" s="216" t="s">
        <v>363</v>
      </c>
      <c r="W100" s="216" t="s">
        <v>313</v>
      </c>
      <c r="X100" s="216" t="s">
        <v>362</v>
      </c>
      <c r="Y100" s="216">
        <v>51292.380000000005</v>
      </c>
    </row>
    <row r="101" spans="2:25" s="185" customFormat="1" x14ac:dyDescent="0.25">
      <c r="B101" s="216" t="s">
        <v>303</v>
      </c>
      <c r="C101" s="314" t="s">
        <v>608</v>
      </c>
      <c r="D101" s="314" t="s">
        <v>609</v>
      </c>
      <c r="E101" s="216" t="s">
        <v>610</v>
      </c>
      <c r="F101" s="216" t="s">
        <v>317</v>
      </c>
      <c r="G101" s="216" t="s">
        <v>362</v>
      </c>
      <c r="H101" s="216" t="s">
        <v>362</v>
      </c>
      <c r="I101" s="216" t="s">
        <v>362</v>
      </c>
      <c r="J101" s="216" t="s">
        <v>362</v>
      </c>
      <c r="K101" s="216" t="s">
        <v>362</v>
      </c>
      <c r="L101" s="216" t="s">
        <v>362</v>
      </c>
      <c r="M101" s="216" t="s">
        <v>363</v>
      </c>
      <c r="N101" s="216" t="s">
        <v>313</v>
      </c>
      <c r="O101" s="216" t="s">
        <v>362</v>
      </c>
      <c r="P101" s="216" t="s">
        <v>362</v>
      </c>
      <c r="Q101" s="216" t="s">
        <v>362</v>
      </c>
      <c r="R101" s="216" t="s">
        <v>362</v>
      </c>
      <c r="S101" s="216" t="s">
        <v>362</v>
      </c>
      <c r="T101" s="216" t="s">
        <v>362</v>
      </c>
      <c r="U101" s="216" t="s">
        <v>362</v>
      </c>
      <c r="V101" s="216" t="s">
        <v>363</v>
      </c>
      <c r="W101" s="216" t="s">
        <v>313</v>
      </c>
      <c r="X101" s="216" t="s">
        <v>362</v>
      </c>
      <c r="Y101" s="216">
        <v>49177.59</v>
      </c>
    </row>
    <row r="102" spans="2:25" s="185" customFormat="1" x14ac:dyDescent="0.25">
      <c r="B102" s="216" t="s">
        <v>303</v>
      </c>
      <c r="C102" s="314" t="s">
        <v>611</v>
      </c>
      <c r="D102" s="314" t="s">
        <v>612</v>
      </c>
      <c r="E102" s="216" t="s">
        <v>613</v>
      </c>
      <c r="F102" s="216" t="s">
        <v>347</v>
      </c>
      <c r="G102" s="216" t="s">
        <v>362</v>
      </c>
      <c r="H102" s="216" t="s">
        <v>362</v>
      </c>
      <c r="I102" s="216" t="s">
        <v>362</v>
      </c>
      <c r="J102" s="216" t="s">
        <v>363</v>
      </c>
      <c r="K102" s="216" t="s">
        <v>362</v>
      </c>
      <c r="L102" s="216" t="s">
        <v>362</v>
      </c>
      <c r="M102" s="216" t="s">
        <v>362</v>
      </c>
      <c r="N102" s="216" t="s">
        <v>313</v>
      </c>
      <c r="O102" s="216" t="s">
        <v>362</v>
      </c>
      <c r="P102" s="216" t="s">
        <v>362</v>
      </c>
      <c r="Q102" s="216" t="s">
        <v>362</v>
      </c>
      <c r="R102" s="216" t="s">
        <v>362</v>
      </c>
      <c r="S102" s="216" t="s">
        <v>362</v>
      </c>
      <c r="T102" s="216" t="s">
        <v>362</v>
      </c>
      <c r="U102" s="216" t="s">
        <v>362</v>
      </c>
      <c r="V102" s="216" t="s">
        <v>363</v>
      </c>
      <c r="W102" s="216" t="s">
        <v>313</v>
      </c>
      <c r="X102" s="216" t="s">
        <v>362</v>
      </c>
      <c r="Y102" s="216">
        <v>75102.289999999994</v>
      </c>
    </row>
    <row r="103" spans="2:25" s="185" customFormat="1" x14ac:dyDescent="0.25">
      <c r="B103" s="216" t="s">
        <v>303</v>
      </c>
      <c r="C103" s="314" t="s">
        <v>614</v>
      </c>
      <c r="D103" s="314" t="s">
        <v>615</v>
      </c>
      <c r="E103" s="216" t="s">
        <v>616</v>
      </c>
      <c r="F103" s="216" t="s">
        <v>347</v>
      </c>
      <c r="G103" s="216" t="s">
        <v>362</v>
      </c>
      <c r="H103" s="216" t="s">
        <v>362</v>
      </c>
      <c r="I103" s="216" t="s">
        <v>362</v>
      </c>
      <c r="J103" s="216" t="s">
        <v>362</v>
      </c>
      <c r="K103" s="216" t="s">
        <v>362</v>
      </c>
      <c r="L103" s="216" t="s">
        <v>362</v>
      </c>
      <c r="M103" s="216" t="s">
        <v>363</v>
      </c>
      <c r="N103" s="216" t="s">
        <v>313</v>
      </c>
      <c r="O103" s="216" t="s">
        <v>362</v>
      </c>
      <c r="P103" s="216" t="s">
        <v>362</v>
      </c>
      <c r="Q103" s="216" t="s">
        <v>362</v>
      </c>
      <c r="R103" s="216" t="s">
        <v>362</v>
      </c>
      <c r="S103" s="216" t="s">
        <v>362</v>
      </c>
      <c r="T103" s="216" t="s">
        <v>362</v>
      </c>
      <c r="U103" s="216" t="s">
        <v>362</v>
      </c>
      <c r="V103" s="216" t="s">
        <v>363</v>
      </c>
      <c r="W103" s="216" t="s">
        <v>313</v>
      </c>
      <c r="X103" s="216" t="s">
        <v>362</v>
      </c>
      <c r="Y103" s="216">
        <v>49461.81</v>
      </c>
    </row>
    <row r="104" spans="2:25" s="185" customFormat="1" x14ac:dyDescent="0.25">
      <c r="B104" s="216" t="s">
        <v>303</v>
      </c>
      <c r="C104" s="314" t="s">
        <v>617</v>
      </c>
      <c r="D104" s="314" t="s">
        <v>618</v>
      </c>
      <c r="E104" s="216" t="s">
        <v>619</v>
      </c>
      <c r="F104" s="216" t="s">
        <v>317</v>
      </c>
      <c r="G104" s="216" t="s">
        <v>362</v>
      </c>
      <c r="H104" s="216" t="s">
        <v>362</v>
      </c>
      <c r="I104" s="216" t="s">
        <v>362</v>
      </c>
      <c r="J104" s="216" t="s">
        <v>363</v>
      </c>
      <c r="K104" s="216" t="s">
        <v>362</v>
      </c>
      <c r="L104" s="216" t="s">
        <v>362</v>
      </c>
      <c r="M104" s="216" t="s">
        <v>362</v>
      </c>
      <c r="N104" s="216" t="s">
        <v>313</v>
      </c>
      <c r="O104" s="216" t="s">
        <v>362</v>
      </c>
      <c r="P104" s="216" t="s">
        <v>362</v>
      </c>
      <c r="Q104" s="216" t="s">
        <v>362</v>
      </c>
      <c r="R104" s="216" t="s">
        <v>362</v>
      </c>
      <c r="S104" s="216" t="s">
        <v>362</v>
      </c>
      <c r="T104" s="216" t="s">
        <v>362</v>
      </c>
      <c r="U104" s="216" t="s">
        <v>362</v>
      </c>
      <c r="V104" s="216" t="s">
        <v>363</v>
      </c>
      <c r="W104" s="216" t="s">
        <v>313</v>
      </c>
      <c r="X104" s="216" t="s">
        <v>362</v>
      </c>
      <c r="Y104" s="216">
        <v>128053.83</v>
      </c>
    </row>
    <row r="105" spans="2:25" s="185" customFormat="1" x14ac:dyDescent="0.25">
      <c r="B105" s="216" t="s">
        <v>303</v>
      </c>
      <c r="C105" s="314" t="s">
        <v>620</v>
      </c>
      <c r="D105" s="314" t="s">
        <v>621</v>
      </c>
      <c r="E105" s="216" t="s">
        <v>622</v>
      </c>
      <c r="F105" s="216" t="s">
        <v>347</v>
      </c>
      <c r="G105" s="216" t="s">
        <v>362</v>
      </c>
      <c r="H105" s="216" t="s">
        <v>362</v>
      </c>
      <c r="I105" s="216" t="s">
        <v>362</v>
      </c>
      <c r="J105" s="216" t="s">
        <v>362</v>
      </c>
      <c r="K105" s="216" t="s">
        <v>362</v>
      </c>
      <c r="L105" s="216" t="s">
        <v>362</v>
      </c>
      <c r="M105" s="216" t="s">
        <v>363</v>
      </c>
      <c r="N105" s="216" t="s">
        <v>313</v>
      </c>
      <c r="O105" s="216" t="s">
        <v>362</v>
      </c>
      <c r="P105" s="216" t="s">
        <v>362</v>
      </c>
      <c r="Q105" s="216" t="s">
        <v>362</v>
      </c>
      <c r="R105" s="216" t="s">
        <v>362</v>
      </c>
      <c r="S105" s="216" t="s">
        <v>362</v>
      </c>
      <c r="T105" s="216" t="s">
        <v>362</v>
      </c>
      <c r="U105" s="216" t="s">
        <v>362</v>
      </c>
      <c r="V105" s="216" t="s">
        <v>363</v>
      </c>
      <c r="W105" s="216" t="s">
        <v>313</v>
      </c>
      <c r="X105" s="216" t="s">
        <v>362</v>
      </c>
      <c r="Y105" s="216">
        <v>51774.71</v>
      </c>
    </row>
    <row r="106" spans="2:25" s="185" customFormat="1" x14ac:dyDescent="0.25">
      <c r="B106" s="216" t="s">
        <v>303</v>
      </c>
      <c r="C106" s="314" t="s">
        <v>623</v>
      </c>
      <c r="D106" s="314" t="s">
        <v>624</v>
      </c>
      <c r="E106" s="216" t="s">
        <v>625</v>
      </c>
      <c r="F106" s="216" t="s">
        <v>347</v>
      </c>
      <c r="G106" s="216" t="s">
        <v>362</v>
      </c>
      <c r="H106" s="216" t="s">
        <v>362</v>
      </c>
      <c r="I106" s="216" t="s">
        <v>362</v>
      </c>
      <c r="J106" s="216" t="s">
        <v>362</v>
      </c>
      <c r="K106" s="216" t="s">
        <v>362</v>
      </c>
      <c r="L106" s="216" t="s">
        <v>362</v>
      </c>
      <c r="M106" s="216" t="s">
        <v>363</v>
      </c>
      <c r="N106" s="216" t="s">
        <v>313</v>
      </c>
      <c r="O106" s="216" t="s">
        <v>362</v>
      </c>
      <c r="P106" s="216" t="s">
        <v>362</v>
      </c>
      <c r="Q106" s="216" t="s">
        <v>362</v>
      </c>
      <c r="R106" s="216" t="s">
        <v>362</v>
      </c>
      <c r="S106" s="216" t="s">
        <v>362</v>
      </c>
      <c r="T106" s="216" t="s">
        <v>362</v>
      </c>
      <c r="U106" s="216" t="s">
        <v>362</v>
      </c>
      <c r="V106" s="216" t="s">
        <v>363</v>
      </c>
      <c r="W106" s="216" t="s">
        <v>313</v>
      </c>
      <c r="X106" s="216" t="s">
        <v>362</v>
      </c>
      <c r="Y106" s="216">
        <v>43886.62</v>
      </c>
    </row>
    <row r="107" spans="2:25" s="185" customFormat="1" x14ac:dyDescent="0.25">
      <c r="B107" s="216" t="s">
        <v>303</v>
      </c>
      <c r="C107" s="314" t="s">
        <v>626</v>
      </c>
      <c r="D107" s="314" t="s">
        <v>627</v>
      </c>
      <c r="E107" s="216" t="s">
        <v>628</v>
      </c>
      <c r="F107" s="216" t="s">
        <v>317</v>
      </c>
      <c r="G107" s="216" t="s">
        <v>362</v>
      </c>
      <c r="H107" s="216" t="s">
        <v>362</v>
      </c>
      <c r="I107" s="216" t="s">
        <v>362</v>
      </c>
      <c r="J107" s="216" t="s">
        <v>363</v>
      </c>
      <c r="K107" s="216" t="s">
        <v>362</v>
      </c>
      <c r="L107" s="216" t="s">
        <v>362</v>
      </c>
      <c r="M107" s="216" t="s">
        <v>362</v>
      </c>
      <c r="N107" s="216" t="s">
        <v>313</v>
      </c>
      <c r="O107" s="216" t="s">
        <v>362</v>
      </c>
      <c r="P107" s="216" t="s">
        <v>362</v>
      </c>
      <c r="Q107" s="216" t="s">
        <v>362</v>
      </c>
      <c r="R107" s="216" t="s">
        <v>362</v>
      </c>
      <c r="S107" s="216" t="s">
        <v>362</v>
      </c>
      <c r="T107" s="216" t="s">
        <v>362</v>
      </c>
      <c r="U107" s="216" t="s">
        <v>362</v>
      </c>
      <c r="V107" s="216" t="s">
        <v>363</v>
      </c>
      <c r="W107" s="216" t="s">
        <v>313</v>
      </c>
      <c r="X107" s="216" t="s">
        <v>362</v>
      </c>
      <c r="Y107" s="216">
        <v>144173.83000000002</v>
      </c>
    </row>
    <row r="108" spans="2:25" s="185" customFormat="1" x14ac:dyDescent="0.25">
      <c r="B108" s="216" t="s">
        <v>303</v>
      </c>
      <c r="C108" s="314" t="s">
        <v>629</v>
      </c>
      <c r="D108" s="314" t="s">
        <v>630</v>
      </c>
      <c r="E108" s="216" t="s">
        <v>631</v>
      </c>
      <c r="F108" s="216" t="s">
        <v>347</v>
      </c>
      <c r="G108" s="216" t="s">
        <v>362</v>
      </c>
      <c r="H108" s="216" t="s">
        <v>362</v>
      </c>
      <c r="I108" s="216" t="s">
        <v>362</v>
      </c>
      <c r="J108" s="216" t="s">
        <v>363</v>
      </c>
      <c r="K108" s="216" t="s">
        <v>362</v>
      </c>
      <c r="L108" s="216" t="s">
        <v>362</v>
      </c>
      <c r="M108" s="216" t="s">
        <v>362</v>
      </c>
      <c r="N108" s="216" t="s">
        <v>313</v>
      </c>
      <c r="O108" s="216" t="s">
        <v>362</v>
      </c>
      <c r="P108" s="216" t="s">
        <v>362</v>
      </c>
      <c r="Q108" s="216" t="s">
        <v>362</v>
      </c>
      <c r="R108" s="216" t="s">
        <v>362</v>
      </c>
      <c r="S108" s="216" t="s">
        <v>362</v>
      </c>
      <c r="T108" s="216" t="s">
        <v>362</v>
      </c>
      <c r="U108" s="216" t="s">
        <v>362</v>
      </c>
      <c r="V108" s="216" t="s">
        <v>363</v>
      </c>
      <c r="W108" s="216" t="s">
        <v>313</v>
      </c>
      <c r="X108" s="216" t="s">
        <v>362</v>
      </c>
      <c r="Y108" s="216">
        <v>71437.94</v>
      </c>
    </row>
    <row r="109" spans="2:25" s="185" customFormat="1" x14ac:dyDescent="0.25">
      <c r="B109" s="216" t="s">
        <v>303</v>
      </c>
      <c r="C109" s="314" t="s">
        <v>632</v>
      </c>
      <c r="D109" s="314" t="s">
        <v>633</v>
      </c>
      <c r="E109" s="216" t="s">
        <v>634</v>
      </c>
      <c r="F109" s="216" t="s">
        <v>347</v>
      </c>
      <c r="G109" s="216" t="s">
        <v>362</v>
      </c>
      <c r="H109" s="216" t="s">
        <v>362</v>
      </c>
      <c r="I109" s="216" t="s">
        <v>362</v>
      </c>
      <c r="J109" s="216" t="s">
        <v>363</v>
      </c>
      <c r="K109" s="216" t="s">
        <v>362</v>
      </c>
      <c r="L109" s="216" t="s">
        <v>362</v>
      </c>
      <c r="M109" s="216" t="s">
        <v>362</v>
      </c>
      <c r="N109" s="216" t="s">
        <v>313</v>
      </c>
      <c r="O109" s="216" t="s">
        <v>362</v>
      </c>
      <c r="P109" s="216" t="s">
        <v>362</v>
      </c>
      <c r="Q109" s="216" t="s">
        <v>362</v>
      </c>
      <c r="R109" s="216" t="s">
        <v>362</v>
      </c>
      <c r="S109" s="216" t="s">
        <v>362</v>
      </c>
      <c r="T109" s="216" t="s">
        <v>362</v>
      </c>
      <c r="U109" s="216" t="s">
        <v>362</v>
      </c>
      <c r="V109" s="216" t="s">
        <v>363</v>
      </c>
      <c r="W109" s="216" t="s">
        <v>313</v>
      </c>
      <c r="X109" s="216" t="s">
        <v>362</v>
      </c>
      <c r="Y109" s="216">
        <v>72691.8</v>
      </c>
    </row>
    <row r="110" spans="2:25" s="185" customFormat="1" x14ac:dyDescent="0.25">
      <c r="B110" s="216" t="s">
        <v>303</v>
      </c>
      <c r="C110" s="314" t="s">
        <v>635</v>
      </c>
      <c r="D110" s="314" t="s">
        <v>636</v>
      </c>
      <c r="E110" s="216" t="s">
        <v>637</v>
      </c>
      <c r="F110" s="216" t="s">
        <v>317</v>
      </c>
      <c r="G110" s="216" t="s">
        <v>362</v>
      </c>
      <c r="H110" s="216" t="s">
        <v>362</v>
      </c>
      <c r="I110" s="216" t="s">
        <v>362</v>
      </c>
      <c r="J110" s="216" t="s">
        <v>363</v>
      </c>
      <c r="K110" s="216" t="s">
        <v>362</v>
      </c>
      <c r="L110" s="216" t="s">
        <v>362</v>
      </c>
      <c r="M110" s="216" t="s">
        <v>362</v>
      </c>
      <c r="N110" s="216" t="s">
        <v>313</v>
      </c>
      <c r="O110" s="216" t="s">
        <v>362</v>
      </c>
      <c r="P110" s="216" t="s">
        <v>362</v>
      </c>
      <c r="Q110" s="216" t="s">
        <v>362</v>
      </c>
      <c r="R110" s="216" t="s">
        <v>362</v>
      </c>
      <c r="S110" s="216" t="s">
        <v>362</v>
      </c>
      <c r="T110" s="216" t="s">
        <v>362</v>
      </c>
      <c r="U110" s="216" t="s">
        <v>362</v>
      </c>
      <c r="V110" s="216" t="s">
        <v>363</v>
      </c>
      <c r="W110" s="216" t="s">
        <v>313</v>
      </c>
      <c r="X110" s="216" t="s">
        <v>362</v>
      </c>
      <c r="Y110" s="216">
        <v>188056.03</v>
      </c>
    </row>
    <row r="111" spans="2:25" s="185" customFormat="1" x14ac:dyDescent="0.25">
      <c r="B111" s="216" t="s">
        <v>303</v>
      </c>
      <c r="C111" s="314" t="s">
        <v>638</v>
      </c>
      <c r="D111" s="314" t="s">
        <v>639</v>
      </c>
      <c r="E111" s="216" t="s">
        <v>640</v>
      </c>
      <c r="F111" s="216" t="s">
        <v>317</v>
      </c>
      <c r="G111" s="216" t="s">
        <v>362</v>
      </c>
      <c r="H111" s="216" t="s">
        <v>362</v>
      </c>
      <c r="I111" s="216" t="s">
        <v>362</v>
      </c>
      <c r="J111" s="216" t="s">
        <v>363</v>
      </c>
      <c r="K111" s="216" t="s">
        <v>362</v>
      </c>
      <c r="L111" s="216" t="s">
        <v>362</v>
      </c>
      <c r="M111" s="216" t="s">
        <v>362</v>
      </c>
      <c r="N111" s="216" t="s">
        <v>313</v>
      </c>
      <c r="O111" s="216" t="s">
        <v>362</v>
      </c>
      <c r="P111" s="216" t="s">
        <v>362</v>
      </c>
      <c r="Q111" s="216" t="s">
        <v>362</v>
      </c>
      <c r="R111" s="216" t="s">
        <v>362</v>
      </c>
      <c r="S111" s="216" t="s">
        <v>362</v>
      </c>
      <c r="T111" s="216" t="s">
        <v>362</v>
      </c>
      <c r="U111" s="216" t="s">
        <v>362</v>
      </c>
      <c r="V111" s="216" t="s">
        <v>363</v>
      </c>
      <c r="W111" s="216" t="s">
        <v>313</v>
      </c>
      <c r="X111" s="216" t="s">
        <v>362</v>
      </c>
      <c r="Y111" s="216">
        <v>71437.94</v>
      </c>
    </row>
    <row r="112" spans="2:25" s="185" customFormat="1" x14ac:dyDescent="0.25">
      <c r="B112" s="216" t="s">
        <v>303</v>
      </c>
      <c r="C112" s="314" t="s">
        <v>641</v>
      </c>
      <c r="D112" s="314" t="s">
        <v>642</v>
      </c>
      <c r="E112" s="216" t="s">
        <v>643</v>
      </c>
      <c r="F112" s="216" t="s">
        <v>317</v>
      </c>
      <c r="G112" s="216" t="s">
        <v>362</v>
      </c>
      <c r="H112" s="216" t="s">
        <v>362</v>
      </c>
      <c r="I112" s="216" t="s">
        <v>362</v>
      </c>
      <c r="J112" s="216" t="s">
        <v>363</v>
      </c>
      <c r="K112" s="216" t="s">
        <v>362</v>
      </c>
      <c r="L112" s="216" t="s">
        <v>362</v>
      </c>
      <c r="M112" s="216" t="s">
        <v>362</v>
      </c>
      <c r="N112" s="216" t="s">
        <v>313</v>
      </c>
      <c r="O112" s="216" t="s">
        <v>362</v>
      </c>
      <c r="P112" s="216" t="s">
        <v>362</v>
      </c>
      <c r="Q112" s="216" t="s">
        <v>362</v>
      </c>
      <c r="R112" s="216" t="s">
        <v>362</v>
      </c>
      <c r="S112" s="216" t="s">
        <v>362</v>
      </c>
      <c r="T112" s="216" t="s">
        <v>362</v>
      </c>
      <c r="U112" s="216" t="s">
        <v>362</v>
      </c>
      <c r="V112" s="216" t="s">
        <v>363</v>
      </c>
      <c r="W112" s="216" t="s">
        <v>313</v>
      </c>
      <c r="X112" s="216" t="s">
        <v>362</v>
      </c>
      <c r="Y112" s="216">
        <v>71000.009999999995</v>
      </c>
    </row>
    <row r="113" spans="2:25" s="185" customFormat="1" x14ac:dyDescent="0.25">
      <c r="B113" s="216" t="s">
        <v>303</v>
      </c>
      <c r="C113" s="314" t="s">
        <v>644</v>
      </c>
      <c r="D113" s="314" t="s">
        <v>645</v>
      </c>
      <c r="E113" s="216" t="s">
        <v>646</v>
      </c>
      <c r="F113" s="216" t="s">
        <v>317</v>
      </c>
      <c r="G113" s="216" t="s">
        <v>362</v>
      </c>
      <c r="H113" s="216" t="s">
        <v>362</v>
      </c>
      <c r="I113" s="216" t="s">
        <v>362</v>
      </c>
      <c r="J113" s="216" t="s">
        <v>363</v>
      </c>
      <c r="K113" s="216" t="s">
        <v>362</v>
      </c>
      <c r="L113" s="216" t="s">
        <v>362</v>
      </c>
      <c r="M113" s="216" t="s">
        <v>362</v>
      </c>
      <c r="N113" s="216" t="s">
        <v>313</v>
      </c>
      <c r="O113" s="216" t="s">
        <v>362</v>
      </c>
      <c r="P113" s="216" t="s">
        <v>362</v>
      </c>
      <c r="Q113" s="216" t="s">
        <v>362</v>
      </c>
      <c r="R113" s="216" t="s">
        <v>362</v>
      </c>
      <c r="S113" s="216" t="s">
        <v>362</v>
      </c>
      <c r="T113" s="216" t="s">
        <v>362</v>
      </c>
      <c r="U113" s="216" t="s">
        <v>362</v>
      </c>
      <c r="V113" s="216" t="s">
        <v>363</v>
      </c>
      <c r="W113" s="216" t="s">
        <v>313</v>
      </c>
      <c r="X113" s="216" t="s">
        <v>362</v>
      </c>
      <c r="Y113" s="216">
        <v>71437.94</v>
      </c>
    </row>
    <row r="114" spans="2:25" s="185" customFormat="1" x14ac:dyDescent="0.25">
      <c r="B114" s="216" t="s">
        <v>303</v>
      </c>
      <c r="C114" s="314" t="s">
        <v>647</v>
      </c>
      <c r="D114" s="314" t="s">
        <v>648</v>
      </c>
      <c r="E114" s="216" t="s">
        <v>649</v>
      </c>
      <c r="F114" s="216" t="s">
        <v>317</v>
      </c>
      <c r="G114" s="216" t="s">
        <v>362</v>
      </c>
      <c r="H114" s="216" t="s">
        <v>362</v>
      </c>
      <c r="I114" s="216" t="s">
        <v>362</v>
      </c>
      <c r="J114" s="216" t="s">
        <v>363</v>
      </c>
      <c r="K114" s="216" t="s">
        <v>362</v>
      </c>
      <c r="L114" s="216" t="s">
        <v>362</v>
      </c>
      <c r="M114" s="216" t="s">
        <v>362</v>
      </c>
      <c r="N114" s="216" t="s">
        <v>313</v>
      </c>
      <c r="O114" s="216" t="s">
        <v>362</v>
      </c>
      <c r="P114" s="216" t="s">
        <v>362</v>
      </c>
      <c r="Q114" s="216" t="s">
        <v>362</v>
      </c>
      <c r="R114" s="216" t="s">
        <v>362</v>
      </c>
      <c r="S114" s="216" t="s">
        <v>362</v>
      </c>
      <c r="T114" s="216" t="s">
        <v>362</v>
      </c>
      <c r="U114" s="216" t="s">
        <v>362</v>
      </c>
      <c r="V114" s="216" t="s">
        <v>363</v>
      </c>
      <c r="W114" s="216" t="s">
        <v>313</v>
      </c>
      <c r="X114" s="216" t="s">
        <v>362</v>
      </c>
      <c r="Y114" s="216">
        <v>71437.94</v>
      </c>
    </row>
    <row r="115" spans="2:25" s="185" customFormat="1" x14ac:dyDescent="0.25">
      <c r="B115" s="216" t="s">
        <v>303</v>
      </c>
      <c r="C115" s="314" t="s">
        <v>650</v>
      </c>
      <c r="D115" s="314" t="s">
        <v>651</v>
      </c>
      <c r="E115" s="216" t="s">
        <v>652</v>
      </c>
      <c r="F115" s="216" t="s">
        <v>347</v>
      </c>
      <c r="G115" s="216" t="s">
        <v>362</v>
      </c>
      <c r="H115" s="216" t="s">
        <v>362</v>
      </c>
      <c r="I115" s="216" t="s">
        <v>362</v>
      </c>
      <c r="J115" s="216" t="s">
        <v>363</v>
      </c>
      <c r="K115" s="216" t="s">
        <v>362</v>
      </c>
      <c r="L115" s="216" t="s">
        <v>362</v>
      </c>
      <c r="M115" s="216" t="s">
        <v>362</v>
      </c>
      <c r="N115" s="216" t="s">
        <v>313</v>
      </c>
      <c r="O115" s="216" t="s">
        <v>362</v>
      </c>
      <c r="P115" s="216" t="s">
        <v>362</v>
      </c>
      <c r="Q115" s="216" t="s">
        <v>362</v>
      </c>
      <c r="R115" s="216" t="s">
        <v>362</v>
      </c>
      <c r="S115" s="216" t="s">
        <v>362</v>
      </c>
      <c r="T115" s="216" t="s">
        <v>362</v>
      </c>
      <c r="U115" s="216" t="s">
        <v>362</v>
      </c>
      <c r="V115" s="216" t="s">
        <v>363</v>
      </c>
      <c r="W115" s="216" t="s">
        <v>313</v>
      </c>
      <c r="X115" s="216" t="s">
        <v>362</v>
      </c>
      <c r="Y115" s="216">
        <v>82804.209999999992</v>
      </c>
    </row>
    <row r="116" spans="2:25" s="185" customFormat="1" x14ac:dyDescent="0.25">
      <c r="B116" s="216" t="s">
        <v>303</v>
      </c>
      <c r="C116" s="314" t="s">
        <v>653</v>
      </c>
      <c r="D116" s="314" t="s">
        <v>654</v>
      </c>
      <c r="E116" s="216" t="s">
        <v>655</v>
      </c>
      <c r="F116" s="216" t="s">
        <v>317</v>
      </c>
      <c r="G116" s="216" t="s">
        <v>362</v>
      </c>
      <c r="H116" s="216" t="s">
        <v>362</v>
      </c>
      <c r="I116" s="216" t="s">
        <v>362</v>
      </c>
      <c r="J116" s="216" t="s">
        <v>363</v>
      </c>
      <c r="K116" s="216" t="s">
        <v>362</v>
      </c>
      <c r="L116" s="216" t="s">
        <v>362</v>
      </c>
      <c r="M116" s="216" t="s">
        <v>362</v>
      </c>
      <c r="N116" s="216" t="s">
        <v>313</v>
      </c>
      <c r="O116" s="216" t="s">
        <v>362</v>
      </c>
      <c r="P116" s="216" t="s">
        <v>362</v>
      </c>
      <c r="Q116" s="216" t="s">
        <v>362</v>
      </c>
      <c r="R116" s="216" t="s">
        <v>362</v>
      </c>
      <c r="S116" s="216" t="s">
        <v>362</v>
      </c>
      <c r="T116" s="216" t="s">
        <v>362</v>
      </c>
      <c r="U116" s="216" t="s">
        <v>362</v>
      </c>
      <c r="V116" s="216" t="s">
        <v>363</v>
      </c>
      <c r="W116" s="216" t="s">
        <v>313</v>
      </c>
      <c r="X116" s="216" t="s">
        <v>362</v>
      </c>
      <c r="Y116" s="216">
        <v>77344.639999999999</v>
      </c>
    </row>
    <row r="117" spans="2:25" s="185" customFormat="1" x14ac:dyDescent="0.25">
      <c r="B117" s="216" t="s">
        <v>303</v>
      </c>
      <c r="C117" s="314" t="s">
        <v>656</v>
      </c>
      <c r="D117" s="314" t="s">
        <v>657</v>
      </c>
      <c r="E117" s="216" t="s">
        <v>658</v>
      </c>
      <c r="F117" s="216" t="s">
        <v>347</v>
      </c>
      <c r="G117" s="216" t="s">
        <v>362</v>
      </c>
      <c r="H117" s="216" t="s">
        <v>362</v>
      </c>
      <c r="I117" s="216" t="s">
        <v>362</v>
      </c>
      <c r="J117" s="216" t="s">
        <v>363</v>
      </c>
      <c r="K117" s="216" t="s">
        <v>362</v>
      </c>
      <c r="L117" s="216" t="s">
        <v>362</v>
      </c>
      <c r="M117" s="216" t="s">
        <v>362</v>
      </c>
      <c r="N117" s="216" t="s">
        <v>313</v>
      </c>
      <c r="O117" s="216" t="s">
        <v>362</v>
      </c>
      <c r="P117" s="216" t="s">
        <v>362</v>
      </c>
      <c r="Q117" s="216" t="s">
        <v>362</v>
      </c>
      <c r="R117" s="216" t="s">
        <v>362</v>
      </c>
      <c r="S117" s="216" t="s">
        <v>362</v>
      </c>
      <c r="T117" s="216" t="s">
        <v>362</v>
      </c>
      <c r="U117" s="216" t="s">
        <v>362</v>
      </c>
      <c r="V117" s="216" t="s">
        <v>363</v>
      </c>
      <c r="W117" s="216" t="s">
        <v>313</v>
      </c>
      <c r="X117" s="216" t="s">
        <v>362</v>
      </c>
      <c r="Y117" s="216">
        <v>169224.86000000002</v>
      </c>
    </row>
    <row r="118" spans="2:25" s="185" customFormat="1" x14ac:dyDescent="0.25">
      <c r="B118" s="216" t="s">
        <v>303</v>
      </c>
      <c r="C118" s="314" t="s">
        <v>659</v>
      </c>
      <c r="D118" s="314" t="s">
        <v>660</v>
      </c>
      <c r="E118" s="216" t="s">
        <v>661</v>
      </c>
      <c r="F118" s="216" t="s">
        <v>347</v>
      </c>
      <c r="G118" s="216" t="s">
        <v>362</v>
      </c>
      <c r="H118" s="216" t="s">
        <v>362</v>
      </c>
      <c r="I118" s="216" t="s">
        <v>362</v>
      </c>
      <c r="J118" s="216" t="s">
        <v>362</v>
      </c>
      <c r="K118" s="216" t="s">
        <v>362</v>
      </c>
      <c r="L118" s="216" t="s">
        <v>362</v>
      </c>
      <c r="M118" s="216" t="s">
        <v>363</v>
      </c>
      <c r="N118" s="216" t="s">
        <v>313</v>
      </c>
      <c r="O118" s="216" t="s">
        <v>362</v>
      </c>
      <c r="P118" s="216" t="s">
        <v>362</v>
      </c>
      <c r="Q118" s="216" t="s">
        <v>362</v>
      </c>
      <c r="R118" s="216" t="s">
        <v>362</v>
      </c>
      <c r="S118" s="216" t="s">
        <v>362</v>
      </c>
      <c r="T118" s="216" t="s">
        <v>362</v>
      </c>
      <c r="U118" s="216" t="s">
        <v>362</v>
      </c>
      <c r="V118" s="216" t="s">
        <v>363</v>
      </c>
      <c r="W118" s="216" t="s">
        <v>313</v>
      </c>
      <c r="X118" s="216" t="s">
        <v>362</v>
      </c>
      <c r="Y118" s="216">
        <v>84356.14</v>
      </c>
    </row>
    <row r="119" spans="2:25" s="185" customFormat="1" x14ac:dyDescent="0.25">
      <c r="B119" s="216" t="s">
        <v>303</v>
      </c>
      <c r="C119" s="314" t="s">
        <v>662</v>
      </c>
      <c r="D119" s="314" t="s">
        <v>663</v>
      </c>
      <c r="E119" s="216" t="s">
        <v>664</v>
      </c>
      <c r="F119" s="216" t="s">
        <v>317</v>
      </c>
      <c r="G119" s="216" t="s">
        <v>362</v>
      </c>
      <c r="H119" s="216" t="s">
        <v>362</v>
      </c>
      <c r="I119" s="216" t="s">
        <v>362</v>
      </c>
      <c r="J119" s="216" t="s">
        <v>362</v>
      </c>
      <c r="K119" s="216" t="s">
        <v>362</v>
      </c>
      <c r="L119" s="216" t="s">
        <v>362</v>
      </c>
      <c r="M119" s="216" t="s">
        <v>363</v>
      </c>
      <c r="N119" s="216" t="s">
        <v>313</v>
      </c>
      <c r="O119" s="216" t="s">
        <v>362</v>
      </c>
      <c r="P119" s="216" t="s">
        <v>362</v>
      </c>
      <c r="Q119" s="216" t="s">
        <v>362</v>
      </c>
      <c r="R119" s="216" t="s">
        <v>362</v>
      </c>
      <c r="S119" s="216" t="s">
        <v>362</v>
      </c>
      <c r="T119" s="216" t="s">
        <v>362</v>
      </c>
      <c r="U119" s="216" t="s">
        <v>362</v>
      </c>
      <c r="V119" s="216" t="s">
        <v>363</v>
      </c>
      <c r="W119" s="216" t="s">
        <v>313</v>
      </c>
      <c r="X119" s="216" t="s">
        <v>362</v>
      </c>
      <c r="Y119" s="216">
        <v>26190.959999999999</v>
      </c>
    </row>
    <row r="120" spans="2:25" s="185" customFormat="1" x14ac:dyDescent="0.25">
      <c r="B120" s="216" t="s">
        <v>303</v>
      </c>
      <c r="C120" s="314" t="s">
        <v>665</v>
      </c>
      <c r="D120" s="314" t="s">
        <v>666</v>
      </c>
      <c r="E120" s="216" t="s">
        <v>667</v>
      </c>
      <c r="F120" s="216" t="s">
        <v>317</v>
      </c>
      <c r="G120" s="216" t="s">
        <v>362</v>
      </c>
      <c r="H120" s="216" t="s">
        <v>362</v>
      </c>
      <c r="I120" s="216" t="s">
        <v>362</v>
      </c>
      <c r="J120" s="216" t="s">
        <v>362</v>
      </c>
      <c r="K120" s="216" t="s">
        <v>362</v>
      </c>
      <c r="L120" s="216" t="s">
        <v>362</v>
      </c>
      <c r="M120" s="216" t="s">
        <v>363</v>
      </c>
      <c r="N120" s="216" t="s">
        <v>313</v>
      </c>
      <c r="O120" s="216" t="s">
        <v>362</v>
      </c>
      <c r="P120" s="216" t="s">
        <v>362</v>
      </c>
      <c r="Q120" s="216" t="s">
        <v>362</v>
      </c>
      <c r="R120" s="216" t="s">
        <v>362</v>
      </c>
      <c r="S120" s="216" t="s">
        <v>362</v>
      </c>
      <c r="T120" s="216" t="s">
        <v>362</v>
      </c>
      <c r="U120" s="216" t="s">
        <v>362</v>
      </c>
      <c r="V120" s="216" t="s">
        <v>363</v>
      </c>
      <c r="W120" s="216" t="s">
        <v>313</v>
      </c>
      <c r="X120" s="216" t="s">
        <v>362</v>
      </c>
      <c r="Y120" s="216">
        <v>41870.449999999997</v>
      </c>
    </row>
    <row r="121" spans="2:25" s="185" customFormat="1" x14ac:dyDescent="0.25">
      <c r="B121" s="216" t="s">
        <v>303</v>
      </c>
      <c r="C121" s="314" t="s">
        <v>668</v>
      </c>
      <c r="D121" s="314" t="s">
        <v>669</v>
      </c>
      <c r="E121" s="216" t="s">
        <v>670</v>
      </c>
      <c r="F121" s="216" t="s">
        <v>347</v>
      </c>
      <c r="G121" s="216" t="s">
        <v>362</v>
      </c>
      <c r="H121" s="216" t="s">
        <v>362</v>
      </c>
      <c r="I121" s="216" t="s">
        <v>362</v>
      </c>
      <c r="J121" s="216" t="s">
        <v>362</v>
      </c>
      <c r="K121" s="216" t="s">
        <v>362</v>
      </c>
      <c r="L121" s="216" t="s">
        <v>362</v>
      </c>
      <c r="M121" s="216" t="s">
        <v>363</v>
      </c>
      <c r="N121" s="216" t="s">
        <v>313</v>
      </c>
      <c r="O121" s="216" t="s">
        <v>362</v>
      </c>
      <c r="P121" s="216" t="s">
        <v>362</v>
      </c>
      <c r="Q121" s="216" t="s">
        <v>362</v>
      </c>
      <c r="R121" s="216" t="s">
        <v>362</v>
      </c>
      <c r="S121" s="216" t="s">
        <v>362</v>
      </c>
      <c r="T121" s="216" t="s">
        <v>362</v>
      </c>
      <c r="U121" s="216" t="s">
        <v>362</v>
      </c>
      <c r="V121" s="216" t="s">
        <v>363</v>
      </c>
      <c r="W121" s="216" t="s">
        <v>313</v>
      </c>
      <c r="X121" s="216" t="s">
        <v>362</v>
      </c>
      <c r="Y121" s="216">
        <v>44511.89</v>
      </c>
    </row>
    <row r="122" spans="2:25" s="185" customFormat="1" x14ac:dyDescent="0.25">
      <c r="B122" s="216" t="s">
        <v>303</v>
      </c>
      <c r="C122" s="314" t="s">
        <v>671</v>
      </c>
      <c r="D122" s="314" t="s">
        <v>672</v>
      </c>
      <c r="E122" s="216" t="s">
        <v>673</v>
      </c>
      <c r="F122" s="216" t="s">
        <v>317</v>
      </c>
      <c r="G122" s="216" t="s">
        <v>362</v>
      </c>
      <c r="H122" s="216" t="s">
        <v>362</v>
      </c>
      <c r="I122" s="216" t="s">
        <v>362</v>
      </c>
      <c r="J122" s="216" t="s">
        <v>363</v>
      </c>
      <c r="K122" s="216" t="s">
        <v>362</v>
      </c>
      <c r="L122" s="216" t="s">
        <v>362</v>
      </c>
      <c r="M122" s="216" t="s">
        <v>362</v>
      </c>
      <c r="N122" s="216" t="s">
        <v>313</v>
      </c>
      <c r="O122" s="216" t="s">
        <v>362</v>
      </c>
      <c r="P122" s="216" t="s">
        <v>362</v>
      </c>
      <c r="Q122" s="216" t="s">
        <v>362</v>
      </c>
      <c r="R122" s="216" t="s">
        <v>362</v>
      </c>
      <c r="S122" s="216" t="s">
        <v>362</v>
      </c>
      <c r="T122" s="216" t="s">
        <v>362</v>
      </c>
      <c r="U122" s="216" t="s">
        <v>362</v>
      </c>
      <c r="V122" s="216" t="s">
        <v>363</v>
      </c>
      <c r="W122" s="216" t="s">
        <v>313</v>
      </c>
      <c r="X122" s="216" t="s">
        <v>362</v>
      </c>
      <c r="Y122" s="216">
        <v>69791.010000000009</v>
      </c>
    </row>
    <row r="123" spans="2:25" s="185" customFormat="1" x14ac:dyDescent="0.25">
      <c r="B123" s="216" t="s">
        <v>303</v>
      </c>
      <c r="C123" s="314" t="s">
        <v>674</v>
      </c>
      <c r="D123" s="314" t="s">
        <v>675</v>
      </c>
      <c r="E123" s="216" t="s">
        <v>676</v>
      </c>
      <c r="F123" s="216" t="s">
        <v>347</v>
      </c>
      <c r="G123" s="216" t="s">
        <v>362</v>
      </c>
      <c r="H123" s="216" t="s">
        <v>362</v>
      </c>
      <c r="I123" s="216" t="s">
        <v>362</v>
      </c>
      <c r="J123" s="216" t="s">
        <v>362</v>
      </c>
      <c r="K123" s="216" t="s">
        <v>362</v>
      </c>
      <c r="L123" s="216" t="s">
        <v>362</v>
      </c>
      <c r="M123" s="216" t="s">
        <v>363</v>
      </c>
      <c r="N123" s="216" t="s">
        <v>313</v>
      </c>
      <c r="O123" s="216" t="s">
        <v>362</v>
      </c>
      <c r="P123" s="216" t="s">
        <v>362</v>
      </c>
      <c r="Q123" s="216" t="s">
        <v>362</v>
      </c>
      <c r="R123" s="216" t="s">
        <v>362</v>
      </c>
      <c r="S123" s="216" t="s">
        <v>362</v>
      </c>
      <c r="T123" s="216" t="s">
        <v>362</v>
      </c>
      <c r="U123" s="216" t="s">
        <v>362</v>
      </c>
      <c r="V123" s="216" t="s">
        <v>363</v>
      </c>
      <c r="W123" s="216" t="s">
        <v>313</v>
      </c>
      <c r="X123" s="216" t="s">
        <v>362</v>
      </c>
      <c r="Y123" s="216">
        <v>3657.22</v>
      </c>
    </row>
    <row r="124" spans="2:25" s="185" customFormat="1" x14ac:dyDescent="0.25">
      <c r="B124" s="216" t="s">
        <v>303</v>
      </c>
      <c r="C124" s="314" t="s">
        <v>677</v>
      </c>
      <c r="D124" s="314" t="s">
        <v>678</v>
      </c>
      <c r="E124" s="216" t="s">
        <v>679</v>
      </c>
      <c r="F124" s="216" t="s">
        <v>347</v>
      </c>
      <c r="G124" s="216" t="s">
        <v>362</v>
      </c>
      <c r="H124" s="216" t="s">
        <v>362</v>
      </c>
      <c r="I124" s="216" t="s">
        <v>362</v>
      </c>
      <c r="J124" s="216" t="s">
        <v>363</v>
      </c>
      <c r="K124" s="216" t="s">
        <v>362</v>
      </c>
      <c r="L124" s="216" t="s">
        <v>362</v>
      </c>
      <c r="M124" s="216" t="s">
        <v>362</v>
      </c>
      <c r="N124" s="216" t="s">
        <v>313</v>
      </c>
      <c r="O124" s="216" t="s">
        <v>362</v>
      </c>
      <c r="P124" s="216" t="s">
        <v>362</v>
      </c>
      <c r="Q124" s="216" t="s">
        <v>362</v>
      </c>
      <c r="R124" s="216" t="s">
        <v>362</v>
      </c>
      <c r="S124" s="216" t="s">
        <v>362</v>
      </c>
      <c r="T124" s="216" t="s">
        <v>362</v>
      </c>
      <c r="U124" s="216" t="s">
        <v>362</v>
      </c>
      <c r="V124" s="216" t="s">
        <v>363</v>
      </c>
      <c r="W124" s="216" t="s">
        <v>313</v>
      </c>
      <c r="X124" s="216" t="s">
        <v>362</v>
      </c>
      <c r="Y124" s="216">
        <v>68900.44</v>
      </c>
    </row>
    <row r="125" spans="2:25" s="185" customFormat="1" x14ac:dyDescent="0.25">
      <c r="B125" s="216" t="s">
        <v>303</v>
      </c>
      <c r="C125" s="314" t="s">
        <v>680</v>
      </c>
      <c r="D125" s="314" t="s">
        <v>681</v>
      </c>
      <c r="E125" s="216" t="s">
        <v>682</v>
      </c>
      <c r="F125" s="216" t="s">
        <v>347</v>
      </c>
      <c r="G125" s="216" t="s">
        <v>362</v>
      </c>
      <c r="H125" s="216" t="s">
        <v>362</v>
      </c>
      <c r="I125" s="216" t="s">
        <v>362</v>
      </c>
      <c r="J125" s="216" t="s">
        <v>363</v>
      </c>
      <c r="K125" s="216" t="s">
        <v>362</v>
      </c>
      <c r="L125" s="216" t="s">
        <v>362</v>
      </c>
      <c r="M125" s="216" t="s">
        <v>362</v>
      </c>
      <c r="N125" s="216" t="s">
        <v>313</v>
      </c>
      <c r="O125" s="216" t="s">
        <v>362</v>
      </c>
      <c r="P125" s="216" t="s">
        <v>362</v>
      </c>
      <c r="Q125" s="216" t="s">
        <v>362</v>
      </c>
      <c r="R125" s="216" t="s">
        <v>362</v>
      </c>
      <c r="S125" s="216" t="s">
        <v>362</v>
      </c>
      <c r="T125" s="216" t="s">
        <v>362</v>
      </c>
      <c r="U125" s="216" t="s">
        <v>362</v>
      </c>
      <c r="V125" s="216" t="s">
        <v>363</v>
      </c>
      <c r="W125" s="216" t="s">
        <v>313</v>
      </c>
      <c r="X125" s="216" t="s">
        <v>362</v>
      </c>
      <c r="Y125" s="216">
        <v>172896.22</v>
      </c>
    </row>
    <row r="126" spans="2:25" s="185" customFormat="1" x14ac:dyDescent="0.25">
      <c r="B126" s="216" t="s">
        <v>303</v>
      </c>
      <c r="C126" s="314" t="s">
        <v>683</v>
      </c>
      <c r="D126" s="314" t="s">
        <v>684</v>
      </c>
      <c r="E126" s="216" t="s">
        <v>685</v>
      </c>
      <c r="F126" s="216" t="s">
        <v>317</v>
      </c>
      <c r="G126" s="216" t="s">
        <v>362</v>
      </c>
      <c r="H126" s="216" t="s">
        <v>362</v>
      </c>
      <c r="I126" s="216" t="s">
        <v>362</v>
      </c>
      <c r="J126" s="216" t="s">
        <v>363</v>
      </c>
      <c r="K126" s="216" t="s">
        <v>362</v>
      </c>
      <c r="L126" s="216" t="s">
        <v>362</v>
      </c>
      <c r="M126" s="216" t="s">
        <v>362</v>
      </c>
      <c r="N126" s="216" t="s">
        <v>313</v>
      </c>
      <c r="O126" s="216" t="s">
        <v>362</v>
      </c>
      <c r="P126" s="216" t="s">
        <v>362</v>
      </c>
      <c r="Q126" s="216" t="s">
        <v>362</v>
      </c>
      <c r="R126" s="216" t="s">
        <v>362</v>
      </c>
      <c r="S126" s="216" t="s">
        <v>362</v>
      </c>
      <c r="T126" s="216" t="s">
        <v>362</v>
      </c>
      <c r="U126" s="216" t="s">
        <v>362</v>
      </c>
      <c r="V126" s="216" t="s">
        <v>363</v>
      </c>
      <c r="W126" s="216" t="s">
        <v>313</v>
      </c>
      <c r="X126" s="216" t="s">
        <v>362</v>
      </c>
      <c r="Y126" s="216">
        <v>68487.55</v>
      </c>
    </row>
    <row r="127" spans="2:25" s="185" customFormat="1" x14ac:dyDescent="0.25">
      <c r="B127" s="216" t="s">
        <v>303</v>
      </c>
      <c r="C127" s="314" t="s">
        <v>686</v>
      </c>
      <c r="D127" s="314" t="s">
        <v>687</v>
      </c>
      <c r="E127" s="216" t="s">
        <v>688</v>
      </c>
      <c r="F127" s="216" t="s">
        <v>317</v>
      </c>
      <c r="G127" s="216" t="s">
        <v>362</v>
      </c>
      <c r="H127" s="216" t="s">
        <v>362</v>
      </c>
      <c r="I127" s="216" t="s">
        <v>362</v>
      </c>
      <c r="J127" s="216" t="s">
        <v>363</v>
      </c>
      <c r="K127" s="216" t="s">
        <v>362</v>
      </c>
      <c r="L127" s="216" t="s">
        <v>362</v>
      </c>
      <c r="M127" s="216" t="s">
        <v>362</v>
      </c>
      <c r="N127" s="216" t="s">
        <v>313</v>
      </c>
      <c r="O127" s="216" t="s">
        <v>362</v>
      </c>
      <c r="P127" s="216" t="s">
        <v>362</v>
      </c>
      <c r="Q127" s="216" t="s">
        <v>362</v>
      </c>
      <c r="R127" s="216" t="s">
        <v>362</v>
      </c>
      <c r="S127" s="216" t="s">
        <v>362</v>
      </c>
      <c r="T127" s="216" t="s">
        <v>362</v>
      </c>
      <c r="U127" s="216" t="s">
        <v>362</v>
      </c>
      <c r="V127" s="216" t="s">
        <v>363</v>
      </c>
      <c r="W127" s="216" t="s">
        <v>313</v>
      </c>
      <c r="X127" s="216" t="s">
        <v>362</v>
      </c>
      <c r="Y127" s="216">
        <v>66689.009999999995</v>
      </c>
    </row>
    <row r="128" spans="2:25" s="185" customFormat="1" x14ac:dyDescent="0.25">
      <c r="B128" s="216" t="s">
        <v>303</v>
      </c>
      <c r="C128" s="314" t="s">
        <v>689</v>
      </c>
      <c r="D128" s="314" t="s">
        <v>690</v>
      </c>
      <c r="E128" s="216" t="s">
        <v>691</v>
      </c>
      <c r="F128" s="216" t="s">
        <v>317</v>
      </c>
      <c r="G128" s="216" t="s">
        <v>362</v>
      </c>
      <c r="H128" s="216" t="s">
        <v>362</v>
      </c>
      <c r="I128" s="216" t="s">
        <v>362</v>
      </c>
      <c r="J128" s="216" t="s">
        <v>362</v>
      </c>
      <c r="K128" s="216" t="s">
        <v>362</v>
      </c>
      <c r="L128" s="216" t="s">
        <v>362</v>
      </c>
      <c r="M128" s="216" t="s">
        <v>363</v>
      </c>
      <c r="N128" s="216" t="s">
        <v>313</v>
      </c>
      <c r="O128" s="216" t="s">
        <v>362</v>
      </c>
      <c r="P128" s="216" t="s">
        <v>362</v>
      </c>
      <c r="Q128" s="216" t="s">
        <v>362</v>
      </c>
      <c r="R128" s="216" t="s">
        <v>362</v>
      </c>
      <c r="S128" s="216" t="s">
        <v>362</v>
      </c>
      <c r="T128" s="216" t="s">
        <v>362</v>
      </c>
      <c r="U128" s="216" t="s">
        <v>362</v>
      </c>
      <c r="V128" s="216" t="s">
        <v>363</v>
      </c>
      <c r="W128" s="216" t="s">
        <v>313</v>
      </c>
      <c r="X128" s="216" t="s">
        <v>362</v>
      </c>
      <c r="Y128" s="216">
        <v>3329.79</v>
      </c>
    </row>
    <row r="129" spans="2:25" s="185" customFormat="1" x14ac:dyDescent="0.25">
      <c r="B129" s="216" t="s">
        <v>303</v>
      </c>
      <c r="C129" s="314" t="s">
        <v>692</v>
      </c>
      <c r="D129" s="314" t="s">
        <v>693</v>
      </c>
      <c r="E129" s="216" t="s">
        <v>694</v>
      </c>
      <c r="F129" s="216" t="s">
        <v>347</v>
      </c>
      <c r="G129" s="216" t="s">
        <v>362</v>
      </c>
      <c r="H129" s="216" t="s">
        <v>362</v>
      </c>
      <c r="I129" s="216" t="s">
        <v>362</v>
      </c>
      <c r="J129" s="216" t="s">
        <v>362</v>
      </c>
      <c r="K129" s="216" t="s">
        <v>362</v>
      </c>
      <c r="L129" s="216" t="s">
        <v>362</v>
      </c>
      <c r="M129" s="216" t="s">
        <v>363</v>
      </c>
      <c r="N129" s="216" t="s">
        <v>313</v>
      </c>
      <c r="O129" s="216" t="s">
        <v>362</v>
      </c>
      <c r="P129" s="216" t="s">
        <v>362</v>
      </c>
      <c r="Q129" s="216" t="s">
        <v>362</v>
      </c>
      <c r="R129" s="216" t="s">
        <v>362</v>
      </c>
      <c r="S129" s="216" t="s">
        <v>362</v>
      </c>
      <c r="T129" s="216" t="s">
        <v>362</v>
      </c>
      <c r="U129" s="216" t="s">
        <v>362</v>
      </c>
      <c r="V129" s="216" t="s">
        <v>363</v>
      </c>
      <c r="W129" s="216" t="s">
        <v>313</v>
      </c>
      <c r="X129" s="216" t="s">
        <v>362</v>
      </c>
      <c r="Y129" s="216">
        <v>23269.43</v>
      </c>
    </row>
    <row r="130" spans="2:25" s="185" customFormat="1" x14ac:dyDescent="0.25">
      <c r="B130" s="216" t="s">
        <v>303</v>
      </c>
      <c r="C130" s="314" t="s">
        <v>695</v>
      </c>
      <c r="D130" s="314" t="s">
        <v>696</v>
      </c>
      <c r="E130" s="216" t="s">
        <v>697</v>
      </c>
      <c r="F130" s="216" t="s">
        <v>347</v>
      </c>
      <c r="G130" s="216" t="s">
        <v>362</v>
      </c>
      <c r="H130" s="216" t="s">
        <v>362</v>
      </c>
      <c r="I130" s="216" t="s">
        <v>362</v>
      </c>
      <c r="J130" s="216" t="s">
        <v>363</v>
      </c>
      <c r="K130" s="216" t="s">
        <v>362</v>
      </c>
      <c r="L130" s="216" t="s">
        <v>362</v>
      </c>
      <c r="M130" s="216" t="s">
        <v>362</v>
      </c>
      <c r="N130" s="216" t="s">
        <v>313</v>
      </c>
      <c r="O130" s="216" t="s">
        <v>362</v>
      </c>
      <c r="P130" s="216" t="s">
        <v>362</v>
      </c>
      <c r="Q130" s="216" t="s">
        <v>362</v>
      </c>
      <c r="R130" s="216" t="s">
        <v>362</v>
      </c>
      <c r="S130" s="216" t="s">
        <v>362</v>
      </c>
      <c r="T130" s="216" t="s">
        <v>362</v>
      </c>
      <c r="U130" s="216" t="s">
        <v>362</v>
      </c>
      <c r="V130" s="216" t="s">
        <v>363</v>
      </c>
      <c r="W130" s="216" t="s">
        <v>313</v>
      </c>
      <c r="X130" s="216" t="s">
        <v>362</v>
      </c>
      <c r="Y130" s="216">
        <v>100406.59</v>
      </c>
    </row>
    <row r="131" spans="2:25" s="185" customFormat="1" x14ac:dyDescent="0.25">
      <c r="B131" s="216" t="s">
        <v>303</v>
      </c>
      <c r="C131" s="314" t="s">
        <v>698</v>
      </c>
      <c r="D131" s="314" t="s">
        <v>699</v>
      </c>
      <c r="E131" s="216" t="s">
        <v>700</v>
      </c>
      <c r="F131" s="216" t="s">
        <v>347</v>
      </c>
      <c r="G131" s="216" t="s">
        <v>362</v>
      </c>
      <c r="H131" s="216" t="s">
        <v>362</v>
      </c>
      <c r="I131" s="216" t="s">
        <v>362</v>
      </c>
      <c r="J131" s="216" t="s">
        <v>363</v>
      </c>
      <c r="K131" s="216" t="s">
        <v>362</v>
      </c>
      <c r="L131" s="216" t="s">
        <v>362</v>
      </c>
      <c r="M131" s="216" t="s">
        <v>362</v>
      </c>
      <c r="N131" s="216" t="s">
        <v>313</v>
      </c>
      <c r="O131" s="216" t="s">
        <v>362</v>
      </c>
      <c r="P131" s="216" t="s">
        <v>362</v>
      </c>
      <c r="Q131" s="216" t="s">
        <v>362</v>
      </c>
      <c r="R131" s="216" t="s">
        <v>362</v>
      </c>
      <c r="S131" s="216" t="s">
        <v>362</v>
      </c>
      <c r="T131" s="216" t="s">
        <v>362</v>
      </c>
      <c r="U131" s="216" t="s">
        <v>362</v>
      </c>
      <c r="V131" s="216" t="s">
        <v>363</v>
      </c>
      <c r="W131" s="216" t="s">
        <v>313</v>
      </c>
      <c r="X131" s="216" t="s">
        <v>362</v>
      </c>
      <c r="Y131" s="216">
        <v>113686.25</v>
      </c>
    </row>
    <row r="132" spans="2:25" s="185" customFormat="1" x14ac:dyDescent="0.25">
      <c r="B132" s="216" t="s">
        <v>303</v>
      </c>
      <c r="C132" s="314" t="s">
        <v>701</v>
      </c>
      <c r="D132" s="314" t="s">
        <v>702</v>
      </c>
      <c r="E132" s="216" t="s">
        <v>703</v>
      </c>
      <c r="F132" s="216" t="s">
        <v>347</v>
      </c>
      <c r="G132" s="216" t="s">
        <v>362</v>
      </c>
      <c r="H132" s="216" t="s">
        <v>362</v>
      </c>
      <c r="I132" s="216" t="s">
        <v>362</v>
      </c>
      <c r="J132" s="216" t="s">
        <v>362</v>
      </c>
      <c r="K132" s="216" t="s">
        <v>362</v>
      </c>
      <c r="L132" s="216" t="s">
        <v>362</v>
      </c>
      <c r="M132" s="216" t="s">
        <v>363</v>
      </c>
      <c r="N132" s="216" t="s">
        <v>313</v>
      </c>
      <c r="O132" s="216" t="s">
        <v>362</v>
      </c>
      <c r="P132" s="216" t="s">
        <v>362</v>
      </c>
      <c r="Q132" s="216" t="s">
        <v>362</v>
      </c>
      <c r="R132" s="216" t="s">
        <v>362</v>
      </c>
      <c r="S132" s="216" t="s">
        <v>362</v>
      </c>
      <c r="T132" s="216" t="s">
        <v>362</v>
      </c>
      <c r="U132" s="216" t="s">
        <v>362</v>
      </c>
      <c r="V132" s="216" t="s">
        <v>363</v>
      </c>
      <c r="W132" s="216" t="s">
        <v>313</v>
      </c>
      <c r="X132" s="216" t="s">
        <v>362</v>
      </c>
      <c r="Y132" s="216">
        <v>4288.12</v>
      </c>
    </row>
    <row r="133" spans="2:25" s="185" customFormat="1" x14ac:dyDescent="0.25">
      <c r="B133" s="216" t="s">
        <v>303</v>
      </c>
      <c r="C133" s="314" t="s">
        <v>704</v>
      </c>
      <c r="D133" s="314" t="s">
        <v>705</v>
      </c>
      <c r="E133" s="216" t="s">
        <v>706</v>
      </c>
      <c r="F133" s="216" t="s">
        <v>347</v>
      </c>
      <c r="G133" s="216" t="s">
        <v>362</v>
      </c>
      <c r="H133" s="216" t="s">
        <v>362</v>
      </c>
      <c r="I133" s="216" t="s">
        <v>362</v>
      </c>
      <c r="J133" s="216" t="s">
        <v>363</v>
      </c>
      <c r="K133" s="216" t="s">
        <v>362</v>
      </c>
      <c r="L133" s="216" t="s">
        <v>362</v>
      </c>
      <c r="M133" s="216" t="s">
        <v>362</v>
      </c>
      <c r="N133" s="216" t="s">
        <v>313</v>
      </c>
      <c r="O133" s="216" t="s">
        <v>362</v>
      </c>
      <c r="P133" s="216" t="s">
        <v>362</v>
      </c>
      <c r="Q133" s="216" t="s">
        <v>362</v>
      </c>
      <c r="R133" s="216" t="s">
        <v>362</v>
      </c>
      <c r="S133" s="216" t="s">
        <v>362</v>
      </c>
      <c r="T133" s="216" t="s">
        <v>362</v>
      </c>
      <c r="U133" s="216" t="s">
        <v>362</v>
      </c>
      <c r="V133" s="216" t="s">
        <v>363</v>
      </c>
      <c r="W133" s="216" t="s">
        <v>313</v>
      </c>
      <c r="X133" s="216" t="s">
        <v>362</v>
      </c>
      <c r="Y133" s="216">
        <v>171931.86</v>
      </c>
    </row>
    <row r="134" spans="2:25" s="185" customFormat="1" x14ac:dyDescent="0.25">
      <c r="B134" s="216" t="s">
        <v>303</v>
      </c>
      <c r="C134" s="314" t="s">
        <v>707</v>
      </c>
      <c r="D134" s="314" t="s">
        <v>708</v>
      </c>
      <c r="E134" s="216" t="s">
        <v>709</v>
      </c>
      <c r="F134" s="216" t="s">
        <v>347</v>
      </c>
      <c r="G134" s="216" t="s">
        <v>362</v>
      </c>
      <c r="H134" s="216" t="s">
        <v>362</v>
      </c>
      <c r="I134" s="216" t="s">
        <v>362</v>
      </c>
      <c r="J134" s="216" t="s">
        <v>362</v>
      </c>
      <c r="K134" s="216" t="s">
        <v>362</v>
      </c>
      <c r="L134" s="216" t="s">
        <v>362</v>
      </c>
      <c r="M134" s="216" t="s">
        <v>363</v>
      </c>
      <c r="N134" s="216" t="s">
        <v>313</v>
      </c>
      <c r="O134" s="216" t="s">
        <v>362</v>
      </c>
      <c r="P134" s="216" t="s">
        <v>362</v>
      </c>
      <c r="Q134" s="216" t="s">
        <v>362</v>
      </c>
      <c r="R134" s="216" t="s">
        <v>362</v>
      </c>
      <c r="S134" s="216" t="s">
        <v>362</v>
      </c>
      <c r="T134" s="216" t="s">
        <v>362</v>
      </c>
      <c r="U134" s="216" t="s">
        <v>362</v>
      </c>
      <c r="V134" s="216" t="s">
        <v>363</v>
      </c>
      <c r="W134" s="216" t="s">
        <v>313</v>
      </c>
      <c r="X134" s="216" t="s">
        <v>362</v>
      </c>
      <c r="Y134" s="216">
        <v>32014.41</v>
      </c>
    </row>
    <row r="135" spans="2:25" s="185" customFormat="1" x14ac:dyDescent="0.25">
      <c r="B135" s="216" t="s">
        <v>303</v>
      </c>
      <c r="C135" s="314" t="s">
        <v>710</v>
      </c>
      <c r="D135" s="314" t="s">
        <v>711</v>
      </c>
      <c r="E135" s="216" t="s">
        <v>712</v>
      </c>
      <c r="F135" s="216" t="s">
        <v>347</v>
      </c>
      <c r="G135" s="216" t="s">
        <v>362</v>
      </c>
      <c r="H135" s="216" t="s">
        <v>362</v>
      </c>
      <c r="I135" s="216" t="s">
        <v>362</v>
      </c>
      <c r="J135" s="216" t="s">
        <v>362</v>
      </c>
      <c r="K135" s="216" t="s">
        <v>362</v>
      </c>
      <c r="L135" s="216" t="s">
        <v>362</v>
      </c>
      <c r="M135" s="216" t="s">
        <v>363</v>
      </c>
      <c r="N135" s="216" t="s">
        <v>313</v>
      </c>
      <c r="O135" s="216" t="s">
        <v>362</v>
      </c>
      <c r="P135" s="216" t="s">
        <v>362</v>
      </c>
      <c r="Q135" s="216" t="s">
        <v>362</v>
      </c>
      <c r="R135" s="216" t="s">
        <v>362</v>
      </c>
      <c r="S135" s="216" t="s">
        <v>362</v>
      </c>
      <c r="T135" s="216" t="s">
        <v>362</v>
      </c>
      <c r="U135" s="216" t="s">
        <v>362</v>
      </c>
      <c r="V135" s="216" t="s">
        <v>363</v>
      </c>
      <c r="W135" s="216" t="s">
        <v>313</v>
      </c>
      <c r="X135" s="216" t="s">
        <v>362</v>
      </c>
      <c r="Y135" s="216">
        <v>35143.199999999997</v>
      </c>
    </row>
    <row r="136" spans="2:25" s="185" customFormat="1" x14ac:dyDescent="0.25">
      <c r="B136" s="216" t="s">
        <v>303</v>
      </c>
      <c r="C136" s="314" t="s">
        <v>713</v>
      </c>
      <c r="D136" s="314" t="s">
        <v>714</v>
      </c>
      <c r="E136" s="216" t="s">
        <v>715</v>
      </c>
      <c r="F136" s="216" t="s">
        <v>347</v>
      </c>
      <c r="G136" s="216" t="s">
        <v>362</v>
      </c>
      <c r="H136" s="216" t="s">
        <v>362</v>
      </c>
      <c r="I136" s="216" t="s">
        <v>362</v>
      </c>
      <c r="J136" s="216" t="s">
        <v>362</v>
      </c>
      <c r="K136" s="216" t="s">
        <v>362</v>
      </c>
      <c r="L136" s="216" t="s">
        <v>362</v>
      </c>
      <c r="M136" s="216" t="s">
        <v>363</v>
      </c>
      <c r="N136" s="216" t="s">
        <v>313</v>
      </c>
      <c r="O136" s="216" t="s">
        <v>362</v>
      </c>
      <c r="P136" s="216" t="s">
        <v>362</v>
      </c>
      <c r="Q136" s="216" t="s">
        <v>362</v>
      </c>
      <c r="R136" s="216" t="s">
        <v>362</v>
      </c>
      <c r="S136" s="216" t="s">
        <v>362</v>
      </c>
      <c r="T136" s="216" t="s">
        <v>362</v>
      </c>
      <c r="U136" s="216" t="s">
        <v>362</v>
      </c>
      <c r="V136" s="216" t="s">
        <v>363</v>
      </c>
      <c r="W136" s="216" t="s">
        <v>313</v>
      </c>
      <c r="X136" s="216" t="s">
        <v>362</v>
      </c>
      <c r="Y136" s="216">
        <v>37966.699999999997</v>
      </c>
    </row>
    <row r="137" spans="2:25" s="185" customFormat="1" x14ac:dyDescent="0.25">
      <c r="B137" s="216" t="s">
        <v>303</v>
      </c>
      <c r="C137" s="314" t="s">
        <v>716</v>
      </c>
      <c r="D137" s="314" t="s">
        <v>717</v>
      </c>
      <c r="E137" s="216" t="s">
        <v>718</v>
      </c>
      <c r="F137" s="216" t="s">
        <v>317</v>
      </c>
      <c r="G137" s="216" t="s">
        <v>362</v>
      </c>
      <c r="H137" s="216" t="s">
        <v>362</v>
      </c>
      <c r="I137" s="216" t="s">
        <v>362</v>
      </c>
      <c r="J137" s="216" t="s">
        <v>363</v>
      </c>
      <c r="K137" s="216" t="s">
        <v>362</v>
      </c>
      <c r="L137" s="216" t="s">
        <v>362</v>
      </c>
      <c r="M137" s="216" t="s">
        <v>362</v>
      </c>
      <c r="N137" s="216" t="s">
        <v>313</v>
      </c>
      <c r="O137" s="216" t="s">
        <v>362</v>
      </c>
      <c r="P137" s="216" t="s">
        <v>362</v>
      </c>
      <c r="Q137" s="216" t="s">
        <v>362</v>
      </c>
      <c r="R137" s="216" t="s">
        <v>362</v>
      </c>
      <c r="S137" s="216" t="s">
        <v>362</v>
      </c>
      <c r="T137" s="216" t="s">
        <v>362</v>
      </c>
      <c r="U137" s="216" t="s">
        <v>362</v>
      </c>
      <c r="V137" s="216" t="s">
        <v>363</v>
      </c>
      <c r="W137" s="216" t="s">
        <v>313</v>
      </c>
      <c r="X137" s="216" t="s">
        <v>362</v>
      </c>
      <c r="Y137" s="216">
        <v>173860.59</v>
      </c>
    </row>
    <row r="138" spans="2:25" s="185" customFormat="1" x14ac:dyDescent="0.25">
      <c r="B138" s="216" t="s">
        <v>303</v>
      </c>
      <c r="C138" s="314" t="s">
        <v>719</v>
      </c>
      <c r="D138" s="314" t="s">
        <v>720</v>
      </c>
      <c r="E138" s="216" t="s">
        <v>721</v>
      </c>
      <c r="F138" s="216" t="s">
        <v>347</v>
      </c>
      <c r="G138" s="216" t="s">
        <v>362</v>
      </c>
      <c r="H138" s="216" t="s">
        <v>362</v>
      </c>
      <c r="I138" s="216" t="s">
        <v>362</v>
      </c>
      <c r="J138" s="216" t="s">
        <v>362</v>
      </c>
      <c r="K138" s="216" t="s">
        <v>362</v>
      </c>
      <c r="L138" s="216" t="s">
        <v>362</v>
      </c>
      <c r="M138" s="216" t="s">
        <v>362</v>
      </c>
      <c r="N138" s="216" t="s">
        <v>313</v>
      </c>
      <c r="O138" s="216" t="s">
        <v>362</v>
      </c>
      <c r="P138" s="216" t="s">
        <v>362</v>
      </c>
      <c r="Q138" s="216" t="s">
        <v>362</v>
      </c>
      <c r="R138" s="216" t="s">
        <v>362</v>
      </c>
      <c r="S138" s="216" t="s">
        <v>363</v>
      </c>
      <c r="T138" s="216" t="s">
        <v>362</v>
      </c>
      <c r="U138" s="216" t="s">
        <v>362</v>
      </c>
      <c r="V138" s="216" t="s">
        <v>363</v>
      </c>
      <c r="W138" s="216" t="s">
        <v>313</v>
      </c>
      <c r="X138" s="216" t="s">
        <v>362</v>
      </c>
      <c r="Y138" s="216">
        <v>177107.43</v>
      </c>
    </row>
    <row r="139" spans="2:25" s="185" customFormat="1" x14ac:dyDescent="0.25">
      <c r="B139" s="216" t="s">
        <v>303</v>
      </c>
      <c r="C139" s="314" t="s">
        <v>722</v>
      </c>
      <c r="D139" s="314" t="s">
        <v>723</v>
      </c>
      <c r="E139" s="216" t="s">
        <v>724</v>
      </c>
      <c r="F139" s="216" t="s">
        <v>317</v>
      </c>
      <c r="G139" s="216" t="s">
        <v>362</v>
      </c>
      <c r="H139" s="216" t="s">
        <v>362</v>
      </c>
      <c r="I139" s="216" t="s">
        <v>362</v>
      </c>
      <c r="J139" s="216" t="s">
        <v>363</v>
      </c>
      <c r="K139" s="216" t="s">
        <v>362</v>
      </c>
      <c r="L139" s="216" t="s">
        <v>362</v>
      </c>
      <c r="M139" s="216" t="s">
        <v>362</v>
      </c>
      <c r="N139" s="216" t="s">
        <v>313</v>
      </c>
      <c r="O139" s="216" t="s">
        <v>362</v>
      </c>
      <c r="P139" s="216" t="s">
        <v>362</v>
      </c>
      <c r="Q139" s="216" t="s">
        <v>362</v>
      </c>
      <c r="R139" s="216" t="s">
        <v>362</v>
      </c>
      <c r="S139" s="216" t="s">
        <v>362</v>
      </c>
      <c r="T139" s="216" t="s">
        <v>362</v>
      </c>
      <c r="U139" s="216" t="s">
        <v>362</v>
      </c>
      <c r="V139" s="216" t="s">
        <v>363</v>
      </c>
      <c r="W139" s="216" t="s">
        <v>313</v>
      </c>
      <c r="X139" s="216" t="s">
        <v>362</v>
      </c>
      <c r="Y139" s="216">
        <v>68361.55</v>
      </c>
    </row>
    <row r="140" spans="2:25" s="185" customFormat="1" x14ac:dyDescent="0.25">
      <c r="B140" s="216" t="s">
        <v>303</v>
      </c>
      <c r="C140" s="314" t="s">
        <v>725</v>
      </c>
      <c r="D140" s="314" t="s">
        <v>726</v>
      </c>
      <c r="E140" s="216" t="s">
        <v>727</v>
      </c>
      <c r="F140" s="216" t="s">
        <v>347</v>
      </c>
      <c r="G140" s="216" t="s">
        <v>362</v>
      </c>
      <c r="H140" s="216" t="s">
        <v>362</v>
      </c>
      <c r="I140" s="216" t="s">
        <v>362</v>
      </c>
      <c r="J140" s="216" t="s">
        <v>363</v>
      </c>
      <c r="K140" s="216" t="s">
        <v>362</v>
      </c>
      <c r="L140" s="216" t="s">
        <v>362</v>
      </c>
      <c r="M140" s="216" t="s">
        <v>362</v>
      </c>
      <c r="N140" s="216" t="s">
        <v>313</v>
      </c>
      <c r="O140" s="216" t="s">
        <v>362</v>
      </c>
      <c r="P140" s="216" t="s">
        <v>362</v>
      </c>
      <c r="Q140" s="216" t="s">
        <v>362</v>
      </c>
      <c r="R140" s="216" t="s">
        <v>362</v>
      </c>
      <c r="S140" s="216" t="s">
        <v>362</v>
      </c>
      <c r="T140" s="216" t="s">
        <v>362</v>
      </c>
      <c r="U140" s="216" t="s">
        <v>362</v>
      </c>
      <c r="V140" s="216" t="s">
        <v>363</v>
      </c>
      <c r="W140" s="216" t="s">
        <v>313</v>
      </c>
      <c r="X140" s="216" t="s">
        <v>362</v>
      </c>
      <c r="Y140" s="216">
        <v>64005.52</v>
      </c>
    </row>
    <row r="141" spans="2:25" s="185" customFormat="1" x14ac:dyDescent="0.25">
      <c r="B141" s="216" t="s">
        <v>303</v>
      </c>
      <c r="C141" s="314" t="s">
        <v>728</v>
      </c>
      <c r="D141" s="314" t="s">
        <v>729</v>
      </c>
      <c r="E141" s="216" t="s">
        <v>730</v>
      </c>
      <c r="F141" s="216" t="s">
        <v>347</v>
      </c>
      <c r="G141" s="216" t="s">
        <v>362</v>
      </c>
      <c r="H141" s="216" t="s">
        <v>362</v>
      </c>
      <c r="I141" s="216" t="s">
        <v>362</v>
      </c>
      <c r="J141" s="216" t="s">
        <v>362</v>
      </c>
      <c r="K141" s="216" t="s">
        <v>362</v>
      </c>
      <c r="L141" s="216" t="s">
        <v>362</v>
      </c>
      <c r="M141" s="216" t="s">
        <v>363</v>
      </c>
      <c r="N141" s="216" t="s">
        <v>313</v>
      </c>
      <c r="O141" s="216" t="s">
        <v>362</v>
      </c>
      <c r="P141" s="216" t="s">
        <v>362</v>
      </c>
      <c r="Q141" s="216" t="s">
        <v>362</v>
      </c>
      <c r="R141" s="216" t="s">
        <v>362</v>
      </c>
      <c r="S141" s="216" t="s">
        <v>362</v>
      </c>
      <c r="T141" s="216" t="s">
        <v>362</v>
      </c>
      <c r="U141" s="216" t="s">
        <v>362</v>
      </c>
      <c r="V141" s="216" t="s">
        <v>363</v>
      </c>
      <c r="W141" s="216" t="s">
        <v>313</v>
      </c>
      <c r="X141" s="216" t="s">
        <v>362</v>
      </c>
      <c r="Y141" s="216">
        <v>30973.78</v>
      </c>
    </row>
    <row r="142" spans="2:25" s="185" customFormat="1" x14ac:dyDescent="0.25">
      <c r="B142" s="216" t="s">
        <v>303</v>
      </c>
      <c r="C142" s="314" t="s">
        <v>731</v>
      </c>
      <c r="D142" s="314" t="s">
        <v>732</v>
      </c>
      <c r="E142" s="216" t="s">
        <v>733</v>
      </c>
      <c r="F142" s="216" t="s">
        <v>347</v>
      </c>
      <c r="G142" s="216" t="s">
        <v>362</v>
      </c>
      <c r="H142" s="216" t="s">
        <v>362</v>
      </c>
      <c r="I142" s="216" t="s">
        <v>362</v>
      </c>
      <c r="J142" s="216" t="s">
        <v>363</v>
      </c>
      <c r="K142" s="216" t="s">
        <v>362</v>
      </c>
      <c r="L142" s="216" t="s">
        <v>362</v>
      </c>
      <c r="M142" s="216" t="s">
        <v>362</v>
      </c>
      <c r="N142" s="216" t="s">
        <v>313</v>
      </c>
      <c r="O142" s="216" t="s">
        <v>362</v>
      </c>
      <c r="P142" s="216" t="s">
        <v>362</v>
      </c>
      <c r="Q142" s="216" t="s">
        <v>362</v>
      </c>
      <c r="R142" s="216" t="s">
        <v>362</v>
      </c>
      <c r="S142" s="216" t="s">
        <v>362</v>
      </c>
      <c r="T142" s="216" t="s">
        <v>362</v>
      </c>
      <c r="U142" s="216" t="s">
        <v>362</v>
      </c>
      <c r="V142" s="216" t="s">
        <v>363</v>
      </c>
      <c r="W142" s="216" t="s">
        <v>313</v>
      </c>
      <c r="X142" s="216" t="s">
        <v>362</v>
      </c>
      <c r="Y142" s="216">
        <v>65650.929999999993</v>
      </c>
    </row>
    <row r="143" spans="2:25" s="185" customFormat="1" x14ac:dyDescent="0.25">
      <c r="B143" s="216" t="s">
        <v>303</v>
      </c>
      <c r="C143" s="314" t="s">
        <v>734</v>
      </c>
      <c r="D143" s="314" t="s">
        <v>735</v>
      </c>
      <c r="E143" s="216" t="s">
        <v>736</v>
      </c>
      <c r="F143" s="216" t="s">
        <v>347</v>
      </c>
      <c r="G143" s="216" t="s">
        <v>362</v>
      </c>
      <c r="H143" s="216" t="s">
        <v>362</v>
      </c>
      <c r="I143" s="216" t="s">
        <v>362</v>
      </c>
      <c r="J143" s="216" t="s">
        <v>363</v>
      </c>
      <c r="K143" s="216" t="s">
        <v>362</v>
      </c>
      <c r="L143" s="216" t="s">
        <v>362</v>
      </c>
      <c r="M143" s="216" t="s">
        <v>362</v>
      </c>
      <c r="N143" s="216" t="s">
        <v>313</v>
      </c>
      <c r="O143" s="216" t="s">
        <v>362</v>
      </c>
      <c r="P143" s="216" t="s">
        <v>362</v>
      </c>
      <c r="Q143" s="216" t="s">
        <v>362</v>
      </c>
      <c r="R143" s="216" t="s">
        <v>362</v>
      </c>
      <c r="S143" s="216" t="s">
        <v>362</v>
      </c>
      <c r="T143" s="216" t="s">
        <v>362</v>
      </c>
      <c r="U143" s="216" t="s">
        <v>362</v>
      </c>
      <c r="V143" s="216" t="s">
        <v>363</v>
      </c>
      <c r="W143" s="216" t="s">
        <v>313</v>
      </c>
      <c r="X143" s="216" t="s">
        <v>362</v>
      </c>
      <c r="Y143" s="216">
        <v>62625.57</v>
      </c>
    </row>
    <row r="144" spans="2:25" s="185" customFormat="1" x14ac:dyDescent="0.25">
      <c r="B144" s="216" t="s">
        <v>303</v>
      </c>
      <c r="C144" s="314" t="s">
        <v>737</v>
      </c>
      <c r="D144" s="314" t="s">
        <v>738</v>
      </c>
      <c r="E144" s="216" t="s">
        <v>739</v>
      </c>
      <c r="F144" s="216" t="s">
        <v>347</v>
      </c>
      <c r="G144" s="216" t="s">
        <v>362</v>
      </c>
      <c r="H144" s="216" t="s">
        <v>362</v>
      </c>
      <c r="I144" s="216" t="s">
        <v>362</v>
      </c>
      <c r="J144" s="216" t="s">
        <v>362</v>
      </c>
      <c r="K144" s="216" t="s">
        <v>362</v>
      </c>
      <c r="L144" s="216" t="s">
        <v>362</v>
      </c>
      <c r="M144" s="216" t="s">
        <v>363</v>
      </c>
      <c r="N144" s="216" t="s">
        <v>313</v>
      </c>
      <c r="O144" s="216" t="s">
        <v>362</v>
      </c>
      <c r="P144" s="216" t="s">
        <v>362</v>
      </c>
      <c r="Q144" s="216" t="s">
        <v>362</v>
      </c>
      <c r="R144" s="216" t="s">
        <v>362</v>
      </c>
      <c r="S144" s="216" t="s">
        <v>362</v>
      </c>
      <c r="T144" s="216" t="s">
        <v>362</v>
      </c>
      <c r="U144" s="216" t="s">
        <v>362</v>
      </c>
      <c r="V144" s="216" t="s">
        <v>363</v>
      </c>
      <c r="W144" s="216" t="s">
        <v>313</v>
      </c>
      <c r="X144" s="216" t="s">
        <v>362</v>
      </c>
      <c r="Y144" s="216">
        <v>12382.78</v>
      </c>
    </row>
    <row r="145" spans="2:25" s="185" customFormat="1" x14ac:dyDescent="0.25">
      <c r="B145" s="216" t="s">
        <v>303</v>
      </c>
      <c r="C145" s="314" t="s">
        <v>740</v>
      </c>
      <c r="D145" s="314" t="s">
        <v>741</v>
      </c>
      <c r="E145" s="216" t="s">
        <v>742</v>
      </c>
      <c r="F145" s="216" t="s">
        <v>317</v>
      </c>
      <c r="G145" s="216" t="s">
        <v>362</v>
      </c>
      <c r="H145" s="216" t="s">
        <v>362</v>
      </c>
      <c r="I145" s="216" t="s">
        <v>362</v>
      </c>
      <c r="J145" s="216" t="s">
        <v>362</v>
      </c>
      <c r="K145" s="216" t="s">
        <v>362</v>
      </c>
      <c r="L145" s="216" t="s">
        <v>362</v>
      </c>
      <c r="M145" s="216" t="s">
        <v>362</v>
      </c>
      <c r="N145" s="216" t="s">
        <v>313</v>
      </c>
      <c r="O145" s="216" t="s">
        <v>362</v>
      </c>
      <c r="P145" s="216" t="s">
        <v>362</v>
      </c>
      <c r="Q145" s="216" t="s">
        <v>362</v>
      </c>
      <c r="R145" s="216" t="s">
        <v>362</v>
      </c>
      <c r="S145" s="216" t="s">
        <v>363</v>
      </c>
      <c r="T145" s="216" t="s">
        <v>362</v>
      </c>
      <c r="U145" s="216" t="s">
        <v>362</v>
      </c>
      <c r="V145" s="216" t="s">
        <v>363</v>
      </c>
      <c r="W145" s="216" t="s">
        <v>313</v>
      </c>
      <c r="X145" s="216" t="s">
        <v>362</v>
      </c>
      <c r="Y145" s="216">
        <v>140095.51</v>
      </c>
    </row>
    <row r="146" spans="2:25" s="185" customFormat="1" x14ac:dyDescent="0.25">
      <c r="B146" s="216" t="s">
        <v>303</v>
      </c>
      <c r="C146" s="314" t="s">
        <v>743</v>
      </c>
      <c r="D146" s="314" t="s">
        <v>744</v>
      </c>
      <c r="E146" s="216" t="s">
        <v>745</v>
      </c>
      <c r="F146" s="216" t="s">
        <v>347</v>
      </c>
      <c r="G146" s="216" t="s">
        <v>362</v>
      </c>
      <c r="H146" s="216" t="s">
        <v>362</v>
      </c>
      <c r="I146" s="216" t="s">
        <v>362</v>
      </c>
      <c r="J146" s="216" t="s">
        <v>362</v>
      </c>
      <c r="K146" s="216" t="s">
        <v>362</v>
      </c>
      <c r="L146" s="216" t="s">
        <v>362</v>
      </c>
      <c r="M146" s="216" t="s">
        <v>363</v>
      </c>
      <c r="N146" s="216" t="s">
        <v>313</v>
      </c>
      <c r="O146" s="216" t="s">
        <v>362</v>
      </c>
      <c r="P146" s="216" t="s">
        <v>362</v>
      </c>
      <c r="Q146" s="216" t="s">
        <v>362</v>
      </c>
      <c r="R146" s="216" t="s">
        <v>362</v>
      </c>
      <c r="S146" s="216" t="s">
        <v>362</v>
      </c>
      <c r="T146" s="216" t="s">
        <v>362</v>
      </c>
      <c r="U146" s="216" t="s">
        <v>362</v>
      </c>
      <c r="V146" s="216" t="s">
        <v>363</v>
      </c>
      <c r="W146" s="216" t="s">
        <v>313</v>
      </c>
      <c r="X146" s="216" t="s">
        <v>362</v>
      </c>
      <c r="Y146" s="216">
        <v>5455.9299999999994</v>
      </c>
    </row>
    <row r="147" spans="2:25" s="185" customFormat="1" x14ac:dyDescent="0.25">
      <c r="B147" s="216" t="s">
        <v>303</v>
      </c>
      <c r="C147" s="314" t="s">
        <v>746</v>
      </c>
      <c r="D147" s="314" t="s">
        <v>747</v>
      </c>
      <c r="E147" s="216" t="s">
        <v>748</v>
      </c>
      <c r="F147" s="216" t="s">
        <v>347</v>
      </c>
      <c r="G147" s="216" t="s">
        <v>362</v>
      </c>
      <c r="H147" s="216" t="s">
        <v>362</v>
      </c>
      <c r="I147" s="216" t="s">
        <v>362</v>
      </c>
      <c r="J147" s="216" t="s">
        <v>362</v>
      </c>
      <c r="K147" s="216" t="s">
        <v>362</v>
      </c>
      <c r="L147" s="216" t="s">
        <v>362</v>
      </c>
      <c r="M147" s="216" t="s">
        <v>363</v>
      </c>
      <c r="N147" s="216" t="s">
        <v>313</v>
      </c>
      <c r="O147" s="216" t="s">
        <v>362</v>
      </c>
      <c r="P147" s="216" t="s">
        <v>362</v>
      </c>
      <c r="Q147" s="216" t="s">
        <v>362</v>
      </c>
      <c r="R147" s="216" t="s">
        <v>362</v>
      </c>
      <c r="S147" s="216" t="s">
        <v>362</v>
      </c>
      <c r="T147" s="216" t="s">
        <v>362</v>
      </c>
      <c r="U147" s="216" t="s">
        <v>362</v>
      </c>
      <c r="V147" s="216" t="s">
        <v>363</v>
      </c>
      <c r="W147" s="216" t="s">
        <v>313</v>
      </c>
      <c r="X147" s="216" t="s">
        <v>362</v>
      </c>
      <c r="Y147" s="216">
        <v>26754.59</v>
      </c>
    </row>
    <row r="148" spans="2:25" s="185" customFormat="1" x14ac:dyDescent="0.25">
      <c r="B148" s="216" t="s">
        <v>303</v>
      </c>
      <c r="C148" s="314" t="s">
        <v>749</v>
      </c>
      <c r="D148" s="314" t="s">
        <v>750</v>
      </c>
      <c r="E148" s="216" t="s">
        <v>751</v>
      </c>
      <c r="F148" s="216" t="s">
        <v>347</v>
      </c>
      <c r="G148" s="216" t="s">
        <v>362</v>
      </c>
      <c r="H148" s="216" t="s">
        <v>362</v>
      </c>
      <c r="I148" s="216" t="s">
        <v>362</v>
      </c>
      <c r="J148" s="216" t="s">
        <v>362</v>
      </c>
      <c r="K148" s="216" t="s">
        <v>362</v>
      </c>
      <c r="L148" s="216" t="s">
        <v>362</v>
      </c>
      <c r="M148" s="216" t="s">
        <v>363</v>
      </c>
      <c r="N148" s="216" t="s">
        <v>313</v>
      </c>
      <c r="O148" s="216" t="s">
        <v>362</v>
      </c>
      <c r="P148" s="216" t="s">
        <v>362</v>
      </c>
      <c r="Q148" s="216" t="s">
        <v>362</v>
      </c>
      <c r="R148" s="216" t="s">
        <v>362</v>
      </c>
      <c r="S148" s="216" t="s">
        <v>362</v>
      </c>
      <c r="T148" s="216" t="s">
        <v>362</v>
      </c>
      <c r="U148" s="216" t="s">
        <v>362</v>
      </c>
      <c r="V148" s="216" t="s">
        <v>363</v>
      </c>
      <c r="W148" s="216" t="s">
        <v>313</v>
      </c>
      <c r="X148" s="216" t="s">
        <v>362</v>
      </c>
      <c r="Y148" s="216">
        <v>15922.68</v>
      </c>
    </row>
    <row r="149" spans="2:25" s="185" customFormat="1" x14ac:dyDescent="0.25">
      <c r="B149" s="216" t="s">
        <v>303</v>
      </c>
      <c r="C149" s="314" t="s">
        <v>752</v>
      </c>
      <c r="D149" s="314" t="s">
        <v>753</v>
      </c>
      <c r="E149" s="216" t="s">
        <v>754</v>
      </c>
      <c r="F149" s="216" t="s">
        <v>347</v>
      </c>
      <c r="G149" s="216" t="s">
        <v>362</v>
      </c>
      <c r="H149" s="216" t="s">
        <v>362</v>
      </c>
      <c r="I149" s="216" t="s">
        <v>362</v>
      </c>
      <c r="J149" s="216" t="s">
        <v>362</v>
      </c>
      <c r="K149" s="216" t="s">
        <v>362</v>
      </c>
      <c r="L149" s="216" t="s">
        <v>362</v>
      </c>
      <c r="M149" s="216" t="s">
        <v>363</v>
      </c>
      <c r="N149" s="216" t="s">
        <v>313</v>
      </c>
      <c r="O149" s="216" t="s">
        <v>362</v>
      </c>
      <c r="P149" s="216" t="s">
        <v>362</v>
      </c>
      <c r="Q149" s="216" t="s">
        <v>362</v>
      </c>
      <c r="R149" s="216" t="s">
        <v>362</v>
      </c>
      <c r="S149" s="216" t="s">
        <v>362</v>
      </c>
      <c r="T149" s="216" t="s">
        <v>362</v>
      </c>
      <c r="U149" s="216" t="s">
        <v>362</v>
      </c>
      <c r="V149" s="216" t="s">
        <v>363</v>
      </c>
      <c r="W149" s="216" t="s">
        <v>313</v>
      </c>
      <c r="X149" s="216" t="s">
        <v>362</v>
      </c>
      <c r="Y149" s="216">
        <v>9342.4000000000015</v>
      </c>
    </row>
    <row r="150" spans="2:25" s="185" customFormat="1" x14ac:dyDescent="0.25">
      <c r="B150" s="216" t="s">
        <v>303</v>
      </c>
      <c r="C150" s="314" t="s">
        <v>755</v>
      </c>
      <c r="D150" s="314" t="s">
        <v>756</v>
      </c>
      <c r="E150" s="216" t="s">
        <v>757</v>
      </c>
      <c r="F150" s="216" t="s">
        <v>347</v>
      </c>
      <c r="G150" s="216" t="s">
        <v>362</v>
      </c>
      <c r="H150" s="216" t="s">
        <v>362</v>
      </c>
      <c r="I150" s="216" t="s">
        <v>362</v>
      </c>
      <c r="J150" s="216" t="s">
        <v>363</v>
      </c>
      <c r="K150" s="216" t="s">
        <v>362</v>
      </c>
      <c r="L150" s="216" t="s">
        <v>362</v>
      </c>
      <c r="M150" s="216" t="s">
        <v>362</v>
      </c>
      <c r="N150" s="216" t="s">
        <v>313</v>
      </c>
      <c r="O150" s="216" t="s">
        <v>362</v>
      </c>
      <c r="P150" s="216" t="s">
        <v>362</v>
      </c>
      <c r="Q150" s="216" t="s">
        <v>362</v>
      </c>
      <c r="R150" s="216" t="s">
        <v>362</v>
      </c>
      <c r="S150" s="216" t="s">
        <v>362</v>
      </c>
      <c r="T150" s="216" t="s">
        <v>362</v>
      </c>
      <c r="U150" s="216" t="s">
        <v>362</v>
      </c>
      <c r="V150" s="216" t="s">
        <v>363</v>
      </c>
      <c r="W150" s="216" t="s">
        <v>313</v>
      </c>
      <c r="X150" s="216" t="s">
        <v>362</v>
      </c>
      <c r="Y150" s="216">
        <v>25090.48</v>
      </c>
    </row>
    <row r="151" spans="2:25" s="185" customFormat="1" x14ac:dyDescent="0.25">
      <c r="B151" s="216" t="s">
        <v>303</v>
      </c>
      <c r="C151" s="314" t="s">
        <v>758</v>
      </c>
      <c r="D151" s="314" t="s">
        <v>759</v>
      </c>
      <c r="E151" s="216" t="s">
        <v>760</v>
      </c>
      <c r="F151" s="216" t="s">
        <v>317</v>
      </c>
      <c r="G151" s="216" t="s">
        <v>362</v>
      </c>
      <c r="H151" s="216" t="s">
        <v>362</v>
      </c>
      <c r="I151" s="216" t="s">
        <v>362</v>
      </c>
      <c r="J151" s="216" t="s">
        <v>363</v>
      </c>
      <c r="K151" s="216" t="s">
        <v>362</v>
      </c>
      <c r="L151" s="216" t="s">
        <v>362</v>
      </c>
      <c r="M151" s="216" t="s">
        <v>362</v>
      </c>
      <c r="N151" s="216" t="s">
        <v>313</v>
      </c>
      <c r="O151" s="216" t="s">
        <v>362</v>
      </c>
      <c r="P151" s="216" t="s">
        <v>362</v>
      </c>
      <c r="Q151" s="216" t="s">
        <v>362</v>
      </c>
      <c r="R151" s="216" t="s">
        <v>362</v>
      </c>
      <c r="S151" s="216" t="s">
        <v>362</v>
      </c>
      <c r="T151" s="216" t="s">
        <v>362</v>
      </c>
      <c r="U151" s="216" t="s">
        <v>362</v>
      </c>
      <c r="V151" s="216" t="s">
        <v>363</v>
      </c>
      <c r="W151" s="216" t="s">
        <v>313</v>
      </c>
      <c r="X151" s="216" t="s">
        <v>362</v>
      </c>
      <c r="Y151" s="216">
        <v>25090.48</v>
      </c>
    </row>
    <row r="152" spans="2:25" s="185" customFormat="1" x14ac:dyDescent="0.25">
      <c r="B152" s="216" t="s">
        <v>303</v>
      </c>
      <c r="C152" s="314" t="s">
        <v>761</v>
      </c>
      <c r="D152" s="314" t="s">
        <v>762</v>
      </c>
      <c r="E152" s="216" t="s">
        <v>763</v>
      </c>
      <c r="F152" s="216" t="s">
        <v>317</v>
      </c>
      <c r="G152" s="216" t="s">
        <v>362</v>
      </c>
      <c r="H152" s="216" t="s">
        <v>362</v>
      </c>
      <c r="I152" s="216" t="s">
        <v>362</v>
      </c>
      <c r="J152" s="216" t="s">
        <v>362</v>
      </c>
      <c r="K152" s="216" t="s">
        <v>362</v>
      </c>
      <c r="L152" s="216" t="s">
        <v>362</v>
      </c>
      <c r="M152" s="216" t="s">
        <v>363</v>
      </c>
      <c r="N152" s="216" t="s">
        <v>313</v>
      </c>
      <c r="O152" s="216" t="s">
        <v>362</v>
      </c>
      <c r="P152" s="216" t="s">
        <v>362</v>
      </c>
      <c r="Q152" s="216" t="s">
        <v>362</v>
      </c>
      <c r="R152" s="216" t="s">
        <v>362</v>
      </c>
      <c r="S152" s="216" t="s">
        <v>362</v>
      </c>
      <c r="T152" s="216" t="s">
        <v>362</v>
      </c>
      <c r="U152" s="216" t="s">
        <v>362</v>
      </c>
      <c r="V152" s="216" t="s">
        <v>363</v>
      </c>
      <c r="W152" s="216" t="s">
        <v>313</v>
      </c>
      <c r="X152" s="216" t="s">
        <v>362</v>
      </c>
      <c r="Y152" s="216">
        <v>10446.5</v>
      </c>
    </row>
    <row r="153" spans="2:25" x14ac:dyDescent="0.25">
      <c r="B153" s="71" t="s">
        <v>285</v>
      </c>
      <c r="C153" s="199">
        <f>COUNTA(C14:C152)</f>
        <v>139</v>
      </c>
      <c r="D153" s="30"/>
      <c r="F153" s="30"/>
      <c r="G153" s="30"/>
      <c r="H153" s="28"/>
      <c r="I153" s="28"/>
      <c r="J153" s="28"/>
      <c r="K153" s="28"/>
      <c r="L153" s="28"/>
      <c r="M153" s="28"/>
      <c r="N153" s="28"/>
      <c r="O153" s="30"/>
      <c r="P153" s="30"/>
      <c r="Q153" s="30"/>
      <c r="R153" s="30"/>
      <c r="S153" s="30"/>
      <c r="T153" s="30"/>
      <c r="U153" s="30"/>
      <c r="V153" s="350" t="s">
        <v>112</v>
      </c>
      <c r="W153" s="350"/>
      <c r="X153" s="350"/>
      <c r="Y153" s="200">
        <f>SUM(Y14:Y152)</f>
        <v>13276851.799999993</v>
      </c>
    </row>
    <row r="154" spans="2:25" x14ac:dyDescent="0.25">
      <c r="B154" s="32"/>
      <c r="C154" s="33"/>
      <c r="D154" s="33"/>
      <c r="E154" s="3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72"/>
    </row>
    <row r="155" spans="2:25" x14ac:dyDescent="0.25">
      <c r="B155" s="28" t="s">
        <v>72</v>
      </c>
      <c r="C155" s="30"/>
      <c r="D155" s="30"/>
      <c r="E155" s="73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2:25" x14ac:dyDescent="0.25">
      <c r="B156" s="28" t="s">
        <v>286</v>
      </c>
      <c r="C156" s="30"/>
      <c r="D156" s="30"/>
      <c r="E156" s="73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2:25" x14ac:dyDescent="0.25">
      <c r="B157" s="163"/>
      <c r="C157" s="164"/>
      <c r="D157" s="165"/>
    </row>
    <row r="158" spans="2:25" x14ac:dyDescent="0.25">
      <c r="B158" s="322" t="s">
        <v>1044</v>
      </c>
      <c r="C158" s="323"/>
      <c r="D158" s="324"/>
    </row>
    <row r="159" spans="2:25" x14ac:dyDescent="0.25">
      <c r="B159" s="325" t="s">
        <v>37</v>
      </c>
      <c r="C159" s="326"/>
      <c r="D159" s="327"/>
    </row>
    <row r="160" spans="2:25" x14ac:dyDescent="0.25">
      <c r="B160" s="156"/>
      <c r="C160" s="157"/>
      <c r="D160" s="158"/>
    </row>
    <row r="161" spans="2:4" x14ac:dyDescent="0.25">
      <c r="B161" s="322" t="s">
        <v>1045</v>
      </c>
      <c r="C161" s="323"/>
      <c r="D161" s="324"/>
    </row>
    <row r="162" spans="2:4" x14ac:dyDescent="0.25">
      <c r="B162" s="325" t="s">
        <v>38</v>
      </c>
      <c r="C162" s="326"/>
      <c r="D162" s="327"/>
    </row>
    <row r="163" spans="2:4" x14ac:dyDescent="0.25">
      <c r="B163" s="156"/>
      <c r="C163" s="157"/>
      <c r="D163" s="158"/>
    </row>
    <row r="164" spans="2:4" x14ac:dyDescent="0.25">
      <c r="B164" s="322"/>
      <c r="C164" s="323"/>
      <c r="D164" s="324"/>
    </row>
    <row r="165" spans="2:4" x14ac:dyDescent="0.25">
      <c r="B165" s="325" t="s">
        <v>39</v>
      </c>
      <c r="C165" s="326"/>
      <c r="D165" s="327"/>
    </row>
    <row r="166" spans="2:4" x14ac:dyDescent="0.25">
      <c r="B166" s="156"/>
      <c r="C166" s="157"/>
      <c r="D166" s="158"/>
    </row>
    <row r="167" spans="2:4" x14ac:dyDescent="0.25">
      <c r="B167" s="328" t="s">
        <v>1046</v>
      </c>
      <c r="C167" s="343"/>
      <c r="D167" s="344"/>
    </row>
    <row r="168" spans="2:4" x14ac:dyDescent="0.25">
      <c r="B168" s="325" t="s">
        <v>295</v>
      </c>
      <c r="C168" s="326"/>
      <c r="D168" s="327"/>
    </row>
    <row r="169" spans="2:4" x14ac:dyDescent="0.25">
      <c r="B169" s="159"/>
      <c r="C169" s="160"/>
      <c r="D169" s="161"/>
    </row>
  </sheetData>
  <sheetProtection insertRows="0" deleteRows="0" autoFilter="0"/>
  <mergeCells count="27">
    <mergeCell ref="B165:D165"/>
    <mergeCell ref="B167:D167"/>
    <mergeCell ref="B168:D168"/>
    <mergeCell ref="V153:X153"/>
    <mergeCell ref="B158:D158"/>
    <mergeCell ref="B159:D159"/>
    <mergeCell ref="B161:D161"/>
    <mergeCell ref="B162:D162"/>
    <mergeCell ref="B164:D164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fitToHeight="0" orientation="landscape" r:id="rId1"/>
  <headerFooter>
    <oddFooter xml:space="preserve">&amp;L
</oddFooter>
  </headerFooter>
  <rowBreaks count="1" manualBreakCount="1">
    <brk id="117" max="2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76"/>
  <sheetViews>
    <sheetView showGridLines="0" view="pageBreakPreview" zoomScale="55" zoomScaleNormal="55" zoomScaleSheetLayoutView="55" workbookViewId="0">
      <pane ySplit="12" topLeftCell="A136" activePane="bottomLeft" state="frozen"/>
      <selection pane="bottomLeft" activeCell="B171" sqref="B171:E171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23.85546875" style="10" bestFit="1" customWidth="1"/>
    <col min="19" max="19" width="22.5703125" style="10" bestFit="1" customWidth="1"/>
    <col min="20" max="20" width="15.28515625" style="10" customWidth="1"/>
    <col min="21" max="21" width="26.140625" style="10" customWidth="1"/>
    <col min="22" max="22" width="18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77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59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172"/>
      <c r="R8" s="15"/>
      <c r="S8" s="15"/>
      <c r="T8" s="170"/>
      <c r="U8" s="170" t="str">
        <f>+'A Y  II D3'!X8</f>
        <v>1er.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85" customFormat="1" ht="37.5" customHeight="1" x14ac:dyDescent="0.25">
      <c r="B11" s="360" t="s">
        <v>41</v>
      </c>
      <c r="C11" s="362" t="s">
        <v>114</v>
      </c>
      <c r="D11" s="362" t="s">
        <v>67</v>
      </c>
      <c r="E11" s="364" t="s">
        <v>83</v>
      </c>
      <c r="F11" s="366" t="s">
        <v>43</v>
      </c>
      <c r="G11" s="366" t="s">
        <v>44</v>
      </c>
      <c r="H11" s="368" t="s">
        <v>115</v>
      </c>
      <c r="I11" s="360" t="s">
        <v>116</v>
      </c>
      <c r="J11" s="370" t="s">
        <v>46</v>
      </c>
      <c r="K11" s="370"/>
      <c r="L11" s="370"/>
      <c r="M11" s="370"/>
      <c r="N11" s="370"/>
      <c r="O11" s="370"/>
      <c r="P11" s="370"/>
      <c r="Q11" s="360" t="s">
        <v>117</v>
      </c>
      <c r="R11" s="361" t="s">
        <v>118</v>
      </c>
      <c r="S11" s="360" t="s">
        <v>119</v>
      </c>
      <c r="T11" s="360"/>
      <c r="U11" s="360" t="s">
        <v>48</v>
      </c>
      <c r="V11" s="361" t="s">
        <v>49</v>
      </c>
    </row>
    <row r="12" spans="2:22" s="185" customFormat="1" ht="55.5" customHeight="1" x14ac:dyDescent="0.25">
      <c r="B12" s="360"/>
      <c r="C12" s="363"/>
      <c r="D12" s="363"/>
      <c r="E12" s="365"/>
      <c r="F12" s="367"/>
      <c r="G12" s="367"/>
      <c r="H12" s="369"/>
      <c r="I12" s="360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360"/>
      <c r="R12" s="371"/>
      <c r="S12" s="210" t="s">
        <v>120</v>
      </c>
      <c r="T12" s="210" t="s">
        <v>121</v>
      </c>
      <c r="U12" s="360"/>
      <c r="V12" s="361"/>
    </row>
    <row r="13" spans="2:22" s="185" customFormat="1" ht="5.0999999999999996" customHeight="1" x14ac:dyDescent="0.25">
      <c r="T13" s="310"/>
    </row>
    <row r="14" spans="2:22" s="185" customFormat="1" ht="63.75" hidden="1" x14ac:dyDescent="0.25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85" customFormat="1" x14ac:dyDescent="0.25">
      <c r="B15" s="175" t="s">
        <v>303</v>
      </c>
      <c r="C15" s="186" t="s">
        <v>317</v>
      </c>
      <c r="D15" s="186">
        <v>100</v>
      </c>
      <c r="E15" s="316" t="s">
        <v>359</v>
      </c>
      <c r="F15" s="316" t="s">
        <v>360</v>
      </c>
      <c r="G15" s="176" t="s">
        <v>361</v>
      </c>
      <c r="H15" s="175">
        <v>20215</v>
      </c>
      <c r="I15" s="173">
        <v>8</v>
      </c>
      <c r="J15" s="173">
        <v>1131</v>
      </c>
      <c r="K15" s="173">
        <v>1103</v>
      </c>
      <c r="L15" s="173">
        <v>1003</v>
      </c>
      <c r="M15" s="173">
        <v>5</v>
      </c>
      <c r="N15" s="173" t="s">
        <v>764</v>
      </c>
      <c r="O15" s="191">
        <v>0</v>
      </c>
      <c r="P15" s="173">
        <v>6781</v>
      </c>
      <c r="Q15" s="173">
        <v>2</v>
      </c>
      <c r="R15" s="173" t="s">
        <v>780</v>
      </c>
      <c r="S15" s="186">
        <v>20240101</v>
      </c>
      <c r="T15" s="186">
        <v>20240331</v>
      </c>
      <c r="U15" s="174">
        <v>70154.7</v>
      </c>
      <c r="V15" s="173">
        <v>6960.54</v>
      </c>
    </row>
    <row r="16" spans="2:22" s="185" customFormat="1" x14ac:dyDescent="0.25">
      <c r="B16" s="186" t="s">
        <v>303</v>
      </c>
      <c r="C16" s="186" t="s">
        <v>317</v>
      </c>
      <c r="D16" s="186">
        <v>100</v>
      </c>
      <c r="E16" s="316" t="s">
        <v>364</v>
      </c>
      <c r="F16" s="316" t="s">
        <v>365</v>
      </c>
      <c r="G16" s="186" t="s">
        <v>366</v>
      </c>
      <c r="H16" s="187">
        <v>10203</v>
      </c>
      <c r="I16" s="188">
        <v>8</v>
      </c>
      <c r="J16" s="189">
        <v>1131</v>
      </c>
      <c r="K16" s="190">
        <v>1103</v>
      </c>
      <c r="L16" s="215">
        <v>1003</v>
      </c>
      <c r="M16" s="186">
        <v>5</v>
      </c>
      <c r="N16" s="186" t="s">
        <v>765</v>
      </c>
      <c r="O16" s="191">
        <v>0</v>
      </c>
      <c r="P16" s="186">
        <v>6802</v>
      </c>
      <c r="Q16" s="187">
        <v>1</v>
      </c>
      <c r="R16" s="186" t="s">
        <v>780</v>
      </c>
      <c r="S16" s="187">
        <v>20240101</v>
      </c>
      <c r="T16" s="187">
        <v>20240331</v>
      </c>
      <c r="U16" s="192">
        <v>70826.38</v>
      </c>
      <c r="V16" s="193">
        <v>7240.29</v>
      </c>
    </row>
    <row r="17" spans="2:22" s="185" customFormat="1" x14ac:dyDescent="0.25">
      <c r="B17" s="186" t="s">
        <v>303</v>
      </c>
      <c r="C17" s="186" t="s">
        <v>317</v>
      </c>
      <c r="D17" s="186">
        <v>100</v>
      </c>
      <c r="E17" s="316" t="s">
        <v>367</v>
      </c>
      <c r="F17" s="316" t="s">
        <v>368</v>
      </c>
      <c r="G17" s="186" t="s">
        <v>369</v>
      </c>
      <c r="H17" s="187">
        <v>10213</v>
      </c>
      <c r="I17" s="188">
        <v>8</v>
      </c>
      <c r="J17" s="189">
        <v>1131</v>
      </c>
      <c r="K17" s="190">
        <v>1103</v>
      </c>
      <c r="L17" s="215">
        <v>1003</v>
      </c>
      <c r="M17" s="186">
        <v>5</v>
      </c>
      <c r="N17" s="186" t="s">
        <v>766</v>
      </c>
      <c r="O17" s="191">
        <v>0</v>
      </c>
      <c r="P17" s="186">
        <v>6793</v>
      </c>
      <c r="Q17" s="187">
        <v>1</v>
      </c>
      <c r="R17" s="186" t="s">
        <v>780</v>
      </c>
      <c r="S17" s="187">
        <v>20240101</v>
      </c>
      <c r="T17" s="187">
        <v>20240331</v>
      </c>
      <c r="U17" s="192">
        <v>66809.16</v>
      </c>
      <c r="V17" s="193">
        <v>6683.24</v>
      </c>
    </row>
    <row r="18" spans="2:22" s="185" customFormat="1" x14ac:dyDescent="0.25">
      <c r="B18" s="186" t="s">
        <v>303</v>
      </c>
      <c r="C18" s="186" t="s">
        <v>317</v>
      </c>
      <c r="D18" s="186">
        <v>100</v>
      </c>
      <c r="E18" s="316" t="s">
        <v>370</v>
      </c>
      <c r="F18" s="316" t="s">
        <v>371</v>
      </c>
      <c r="G18" s="186" t="s">
        <v>372</v>
      </c>
      <c r="H18" s="187">
        <v>10205</v>
      </c>
      <c r="I18" s="188">
        <v>8</v>
      </c>
      <c r="J18" s="189">
        <v>1131</v>
      </c>
      <c r="K18" s="190">
        <v>1103</v>
      </c>
      <c r="L18" s="215">
        <v>1003</v>
      </c>
      <c r="M18" s="186">
        <v>5</v>
      </c>
      <c r="N18" s="186" t="s">
        <v>767</v>
      </c>
      <c r="O18" s="191">
        <v>0</v>
      </c>
      <c r="P18" s="186">
        <v>11461</v>
      </c>
      <c r="Q18" s="187">
        <v>1</v>
      </c>
      <c r="R18" s="186" t="s">
        <v>780</v>
      </c>
      <c r="S18" s="187">
        <v>20240101</v>
      </c>
      <c r="T18" s="187">
        <v>20240331</v>
      </c>
      <c r="U18" s="192">
        <v>79446.44</v>
      </c>
      <c r="V18" s="193">
        <v>11662.45</v>
      </c>
    </row>
    <row r="19" spans="2:22" s="185" customFormat="1" x14ac:dyDescent="0.25">
      <c r="B19" s="186" t="s">
        <v>303</v>
      </c>
      <c r="C19" s="186" t="s">
        <v>317</v>
      </c>
      <c r="D19" s="186">
        <v>100</v>
      </c>
      <c r="E19" s="316" t="s">
        <v>373</v>
      </c>
      <c r="F19" s="316" t="s">
        <v>374</v>
      </c>
      <c r="G19" s="186" t="s">
        <v>375</v>
      </c>
      <c r="H19" s="187">
        <v>20401</v>
      </c>
      <c r="I19" s="188">
        <v>8</v>
      </c>
      <c r="J19" s="189">
        <v>1131</v>
      </c>
      <c r="K19" s="190">
        <v>1103</v>
      </c>
      <c r="L19" s="215">
        <v>1003</v>
      </c>
      <c r="M19" s="186">
        <v>5</v>
      </c>
      <c r="N19" s="186" t="s">
        <v>768</v>
      </c>
      <c r="O19" s="191">
        <v>0</v>
      </c>
      <c r="P19" s="186">
        <v>6800</v>
      </c>
      <c r="Q19" s="187">
        <v>2</v>
      </c>
      <c r="R19" s="186" t="s">
        <v>780</v>
      </c>
      <c r="S19" s="187">
        <v>20240101</v>
      </c>
      <c r="T19" s="187">
        <v>20240331</v>
      </c>
      <c r="U19" s="192">
        <v>131115.87</v>
      </c>
      <c r="V19" s="193">
        <v>20317.36</v>
      </c>
    </row>
    <row r="20" spans="2:22" s="185" customFormat="1" x14ac:dyDescent="0.25">
      <c r="B20" s="186" t="s">
        <v>303</v>
      </c>
      <c r="C20" s="186" t="s">
        <v>317</v>
      </c>
      <c r="D20" s="186">
        <v>100</v>
      </c>
      <c r="E20" s="316" t="s">
        <v>376</v>
      </c>
      <c r="F20" s="316" t="s">
        <v>377</v>
      </c>
      <c r="G20" s="186" t="s">
        <v>378</v>
      </c>
      <c r="H20" s="187">
        <v>20109</v>
      </c>
      <c r="I20" s="188">
        <v>8</v>
      </c>
      <c r="J20" s="189">
        <v>1131</v>
      </c>
      <c r="K20" s="190">
        <v>1103</v>
      </c>
      <c r="L20" s="215">
        <v>1003</v>
      </c>
      <c r="M20" s="186">
        <v>5</v>
      </c>
      <c r="N20" s="186" t="s">
        <v>769</v>
      </c>
      <c r="O20" s="191">
        <v>0</v>
      </c>
      <c r="P20" s="186">
        <v>14526</v>
      </c>
      <c r="Q20" s="187">
        <v>2</v>
      </c>
      <c r="R20" s="186" t="s">
        <v>780</v>
      </c>
      <c r="S20" s="187">
        <v>20240101</v>
      </c>
      <c r="T20" s="187">
        <v>20240331</v>
      </c>
      <c r="U20" s="192">
        <v>173531.24</v>
      </c>
      <c r="V20" s="193">
        <v>22075.75</v>
      </c>
    </row>
    <row r="21" spans="2:22" s="185" customFormat="1" x14ac:dyDescent="0.25">
      <c r="B21" s="186" t="s">
        <v>303</v>
      </c>
      <c r="C21" s="186" t="s">
        <v>317</v>
      </c>
      <c r="D21" s="186">
        <v>100</v>
      </c>
      <c r="E21" s="316" t="s">
        <v>379</v>
      </c>
      <c r="F21" s="316" t="s">
        <v>380</v>
      </c>
      <c r="G21" s="186" t="s">
        <v>381</v>
      </c>
      <c r="H21" s="187">
        <v>20215</v>
      </c>
      <c r="I21" s="188">
        <v>8</v>
      </c>
      <c r="J21" s="189">
        <v>1131</v>
      </c>
      <c r="K21" s="190">
        <v>1103</v>
      </c>
      <c r="L21" s="215">
        <v>1003</v>
      </c>
      <c r="M21" s="186">
        <v>5</v>
      </c>
      <c r="N21" s="186" t="s">
        <v>764</v>
      </c>
      <c r="O21" s="191">
        <v>0</v>
      </c>
      <c r="P21" s="186">
        <v>6778</v>
      </c>
      <c r="Q21" s="187">
        <v>2</v>
      </c>
      <c r="R21" s="186" t="s">
        <v>780</v>
      </c>
      <c r="S21" s="187">
        <v>20240101</v>
      </c>
      <c r="T21" s="187">
        <v>20240331</v>
      </c>
      <c r="U21" s="192">
        <v>78910.070000000007</v>
      </c>
      <c r="V21" s="193">
        <v>6960.54</v>
      </c>
    </row>
    <row r="22" spans="2:22" s="185" customFormat="1" x14ac:dyDescent="0.25">
      <c r="B22" s="186" t="s">
        <v>303</v>
      </c>
      <c r="C22" s="186" t="s">
        <v>317</v>
      </c>
      <c r="D22" s="186">
        <v>100</v>
      </c>
      <c r="E22" s="316" t="s">
        <v>382</v>
      </c>
      <c r="F22" s="316" t="s">
        <v>383</v>
      </c>
      <c r="G22" s="186" t="s">
        <v>384</v>
      </c>
      <c r="H22" s="187">
        <v>20401</v>
      </c>
      <c r="I22" s="188">
        <v>8</v>
      </c>
      <c r="J22" s="189">
        <v>1131</v>
      </c>
      <c r="K22" s="190">
        <v>1103</v>
      </c>
      <c r="L22" s="215">
        <v>1003</v>
      </c>
      <c r="M22" s="186">
        <v>5</v>
      </c>
      <c r="N22" s="186" t="s">
        <v>768</v>
      </c>
      <c r="O22" s="191">
        <v>0</v>
      </c>
      <c r="P22" s="186">
        <v>6822</v>
      </c>
      <c r="Q22" s="187">
        <v>2</v>
      </c>
      <c r="R22" s="186" t="s">
        <v>780</v>
      </c>
      <c r="S22" s="187">
        <v>20240101</v>
      </c>
      <c r="T22" s="187">
        <v>20240331</v>
      </c>
      <c r="U22" s="192">
        <v>118195.89</v>
      </c>
      <c r="V22" s="193">
        <v>14317.36</v>
      </c>
    </row>
    <row r="23" spans="2:22" s="185" customFormat="1" x14ac:dyDescent="0.25">
      <c r="B23" s="186" t="s">
        <v>303</v>
      </c>
      <c r="C23" s="186" t="s">
        <v>317</v>
      </c>
      <c r="D23" s="186">
        <v>100</v>
      </c>
      <c r="E23" s="316" t="s">
        <v>385</v>
      </c>
      <c r="F23" s="316" t="s">
        <v>386</v>
      </c>
      <c r="G23" s="186" t="s">
        <v>387</v>
      </c>
      <c r="H23" s="187">
        <v>20202</v>
      </c>
      <c r="I23" s="188">
        <v>8</v>
      </c>
      <c r="J23" s="189">
        <v>1131</v>
      </c>
      <c r="K23" s="190">
        <v>1103</v>
      </c>
      <c r="L23" s="215">
        <v>1003</v>
      </c>
      <c r="M23" s="186">
        <v>5</v>
      </c>
      <c r="N23" s="186" t="s">
        <v>770</v>
      </c>
      <c r="O23" s="191">
        <v>0</v>
      </c>
      <c r="P23" s="186">
        <v>6810</v>
      </c>
      <c r="Q23" s="187">
        <v>2</v>
      </c>
      <c r="R23" s="186" t="s">
        <v>780</v>
      </c>
      <c r="S23" s="187">
        <v>20240101</v>
      </c>
      <c r="T23" s="187">
        <v>20240331</v>
      </c>
      <c r="U23" s="192">
        <v>87215.17</v>
      </c>
      <c r="V23" s="193">
        <v>8095.42</v>
      </c>
    </row>
    <row r="24" spans="2:22" s="185" customFormat="1" x14ac:dyDescent="0.25">
      <c r="B24" s="186" t="s">
        <v>303</v>
      </c>
      <c r="C24" s="186" t="s">
        <v>317</v>
      </c>
      <c r="D24" s="186">
        <v>100</v>
      </c>
      <c r="E24" s="316" t="s">
        <v>388</v>
      </c>
      <c r="F24" s="316" t="s">
        <v>389</v>
      </c>
      <c r="G24" s="186" t="s">
        <v>390</v>
      </c>
      <c r="H24" s="187">
        <v>20401</v>
      </c>
      <c r="I24" s="188">
        <v>8</v>
      </c>
      <c r="J24" s="189">
        <v>1131</v>
      </c>
      <c r="K24" s="190">
        <v>1103</v>
      </c>
      <c r="L24" s="215">
        <v>1003</v>
      </c>
      <c r="M24" s="186">
        <v>5</v>
      </c>
      <c r="N24" s="186" t="s">
        <v>768</v>
      </c>
      <c r="O24" s="191">
        <v>0</v>
      </c>
      <c r="P24" s="186">
        <v>6817</v>
      </c>
      <c r="Q24" s="187">
        <v>2</v>
      </c>
      <c r="R24" s="186" t="s">
        <v>780</v>
      </c>
      <c r="S24" s="187">
        <v>20240101</v>
      </c>
      <c r="T24" s="187">
        <v>20240331</v>
      </c>
      <c r="U24" s="192">
        <v>126903.49</v>
      </c>
      <c r="V24" s="193">
        <v>14317.36</v>
      </c>
    </row>
    <row r="25" spans="2:22" s="185" customFormat="1" x14ac:dyDescent="0.25">
      <c r="B25" s="186" t="s">
        <v>303</v>
      </c>
      <c r="C25" s="186" t="s">
        <v>317</v>
      </c>
      <c r="D25" s="186">
        <v>100</v>
      </c>
      <c r="E25" s="316" t="s">
        <v>391</v>
      </c>
      <c r="F25" s="316" t="s">
        <v>392</v>
      </c>
      <c r="G25" s="186" t="s">
        <v>393</v>
      </c>
      <c r="H25" s="187">
        <v>20215</v>
      </c>
      <c r="I25" s="188">
        <v>8</v>
      </c>
      <c r="J25" s="189">
        <v>1131</v>
      </c>
      <c r="K25" s="190">
        <v>1103</v>
      </c>
      <c r="L25" s="215">
        <v>1003</v>
      </c>
      <c r="M25" s="186">
        <v>5</v>
      </c>
      <c r="N25" s="186" t="s">
        <v>764</v>
      </c>
      <c r="O25" s="191">
        <v>0</v>
      </c>
      <c r="P25" s="186"/>
      <c r="Q25" s="187">
        <v>2</v>
      </c>
      <c r="R25" s="186" t="s">
        <v>781</v>
      </c>
      <c r="S25" s="187">
        <v>20240101</v>
      </c>
      <c r="T25" s="187">
        <v>20240331</v>
      </c>
      <c r="U25" s="192">
        <v>201828.62</v>
      </c>
      <c r="V25" s="193">
        <v>6960.54</v>
      </c>
    </row>
    <row r="26" spans="2:22" s="185" customFormat="1" x14ac:dyDescent="0.25">
      <c r="B26" s="186" t="s">
        <v>303</v>
      </c>
      <c r="C26" s="186" t="s">
        <v>317</v>
      </c>
      <c r="D26" s="186">
        <v>100</v>
      </c>
      <c r="E26" s="316" t="s">
        <v>394</v>
      </c>
      <c r="F26" s="316" t="s">
        <v>395</v>
      </c>
      <c r="G26" s="186" t="s">
        <v>396</v>
      </c>
      <c r="H26" s="187">
        <v>10202</v>
      </c>
      <c r="I26" s="188">
        <v>8</v>
      </c>
      <c r="J26" s="189">
        <v>1131</v>
      </c>
      <c r="K26" s="190">
        <v>1103</v>
      </c>
      <c r="L26" s="215">
        <v>1003</v>
      </c>
      <c r="M26" s="186">
        <v>5</v>
      </c>
      <c r="N26" s="186" t="s">
        <v>771</v>
      </c>
      <c r="O26" s="191">
        <v>0</v>
      </c>
      <c r="P26" s="186">
        <v>6820</v>
      </c>
      <c r="Q26" s="187">
        <v>1</v>
      </c>
      <c r="R26" s="186" t="s">
        <v>780</v>
      </c>
      <c r="S26" s="187">
        <v>20240101</v>
      </c>
      <c r="T26" s="187">
        <v>20240331</v>
      </c>
      <c r="U26" s="192">
        <v>71564.960000000006</v>
      </c>
      <c r="V26" s="193">
        <v>5039.18</v>
      </c>
    </row>
    <row r="27" spans="2:22" s="185" customFormat="1" x14ac:dyDescent="0.25">
      <c r="B27" s="186" t="s">
        <v>303</v>
      </c>
      <c r="C27" s="186" t="s">
        <v>317</v>
      </c>
      <c r="D27" s="186">
        <v>100</v>
      </c>
      <c r="E27" s="316" t="s">
        <v>397</v>
      </c>
      <c r="F27" s="316" t="s">
        <v>398</v>
      </c>
      <c r="G27" s="186" t="s">
        <v>399</v>
      </c>
      <c r="H27" s="187">
        <v>20109</v>
      </c>
      <c r="I27" s="188">
        <v>8</v>
      </c>
      <c r="J27" s="189">
        <v>1131</v>
      </c>
      <c r="K27" s="190">
        <v>1103</v>
      </c>
      <c r="L27" s="215">
        <v>1003</v>
      </c>
      <c r="M27" s="186">
        <v>5</v>
      </c>
      <c r="N27" s="186" t="s">
        <v>769</v>
      </c>
      <c r="O27" s="191">
        <v>0</v>
      </c>
      <c r="P27" s="186">
        <v>13606</v>
      </c>
      <c r="Q27" s="187">
        <v>2</v>
      </c>
      <c r="R27" s="186" t="s">
        <v>780</v>
      </c>
      <c r="S27" s="187">
        <v>20240101</v>
      </c>
      <c r="T27" s="187">
        <v>20240331</v>
      </c>
      <c r="U27" s="192">
        <v>194607.41</v>
      </c>
      <c r="V27" s="193">
        <v>22075.75</v>
      </c>
    </row>
    <row r="28" spans="2:22" s="185" customFormat="1" x14ac:dyDescent="0.25">
      <c r="B28" s="186" t="s">
        <v>303</v>
      </c>
      <c r="C28" s="186" t="s">
        <v>317</v>
      </c>
      <c r="D28" s="186">
        <v>100</v>
      </c>
      <c r="E28" s="316" t="s">
        <v>400</v>
      </c>
      <c r="F28" s="316" t="s">
        <v>401</v>
      </c>
      <c r="G28" s="186" t="s">
        <v>402</v>
      </c>
      <c r="H28" s="187">
        <v>20109</v>
      </c>
      <c r="I28" s="188">
        <v>8</v>
      </c>
      <c r="J28" s="189">
        <v>1131</v>
      </c>
      <c r="K28" s="190">
        <v>1103</v>
      </c>
      <c r="L28" s="215">
        <v>1003</v>
      </c>
      <c r="M28" s="186">
        <v>5</v>
      </c>
      <c r="N28" s="186" t="s">
        <v>769</v>
      </c>
      <c r="O28" s="191">
        <v>0</v>
      </c>
      <c r="P28" s="186">
        <v>13609</v>
      </c>
      <c r="Q28" s="187">
        <v>2</v>
      </c>
      <c r="R28" s="186" t="s">
        <v>780</v>
      </c>
      <c r="S28" s="187">
        <v>20240101</v>
      </c>
      <c r="T28" s="187">
        <v>20240331</v>
      </c>
      <c r="U28" s="192">
        <v>204712.22</v>
      </c>
      <c r="V28" s="193">
        <v>22075.75</v>
      </c>
    </row>
    <row r="29" spans="2:22" s="185" customFormat="1" x14ac:dyDescent="0.25">
      <c r="B29" s="186" t="s">
        <v>303</v>
      </c>
      <c r="C29" s="186" t="s">
        <v>347</v>
      </c>
      <c r="D29" s="186">
        <v>100</v>
      </c>
      <c r="E29" s="316" t="s">
        <v>403</v>
      </c>
      <c r="F29" s="316" t="s">
        <v>404</v>
      </c>
      <c r="G29" s="186" t="s">
        <v>405</v>
      </c>
      <c r="H29" s="187">
        <v>20109</v>
      </c>
      <c r="I29" s="188">
        <v>8</v>
      </c>
      <c r="J29" s="189">
        <v>1131</v>
      </c>
      <c r="K29" s="190">
        <v>1103</v>
      </c>
      <c r="L29" s="215">
        <v>1003</v>
      </c>
      <c r="M29" s="186">
        <v>5</v>
      </c>
      <c r="N29" s="186" t="s">
        <v>769</v>
      </c>
      <c r="O29" s="191">
        <v>0</v>
      </c>
      <c r="P29" s="186">
        <v>13464</v>
      </c>
      <c r="Q29" s="187">
        <v>2</v>
      </c>
      <c r="R29" s="186" t="s">
        <v>780</v>
      </c>
      <c r="S29" s="187">
        <v>20240101</v>
      </c>
      <c r="T29" s="187">
        <v>20240331</v>
      </c>
      <c r="U29" s="192">
        <v>193787.72</v>
      </c>
      <c r="V29" s="193">
        <v>22075.75</v>
      </c>
    </row>
    <row r="30" spans="2:22" s="185" customFormat="1" x14ac:dyDescent="0.25">
      <c r="B30" s="186" t="s">
        <v>303</v>
      </c>
      <c r="C30" s="186" t="s">
        <v>347</v>
      </c>
      <c r="D30" s="186">
        <v>100</v>
      </c>
      <c r="E30" s="316" t="s">
        <v>406</v>
      </c>
      <c r="F30" s="316" t="s">
        <v>407</v>
      </c>
      <c r="G30" s="186" t="s">
        <v>408</v>
      </c>
      <c r="H30" s="187">
        <v>20401</v>
      </c>
      <c r="I30" s="188">
        <v>8</v>
      </c>
      <c r="J30" s="189">
        <v>1131</v>
      </c>
      <c r="K30" s="190">
        <v>1103</v>
      </c>
      <c r="L30" s="215">
        <v>1003</v>
      </c>
      <c r="M30" s="186">
        <v>5</v>
      </c>
      <c r="N30" s="186" t="s">
        <v>768</v>
      </c>
      <c r="O30" s="191">
        <v>0</v>
      </c>
      <c r="P30" s="186">
        <v>6849</v>
      </c>
      <c r="Q30" s="187">
        <v>2</v>
      </c>
      <c r="R30" s="186" t="s">
        <v>780</v>
      </c>
      <c r="S30" s="187">
        <v>20240101</v>
      </c>
      <c r="T30" s="187">
        <v>20240331</v>
      </c>
      <c r="U30" s="192">
        <v>116319.56</v>
      </c>
      <c r="V30" s="193">
        <v>14317.36</v>
      </c>
    </row>
    <row r="31" spans="2:22" s="185" customFormat="1" x14ac:dyDescent="0.25">
      <c r="B31" s="186" t="s">
        <v>303</v>
      </c>
      <c r="C31" s="186" t="s">
        <v>347</v>
      </c>
      <c r="D31" s="186">
        <v>100</v>
      </c>
      <c r="E31" s="316" t="s">
        <v>409</v>
      </c>
      <c r="F31" s="316" t="s">
        <v>410</v>
      </c>
      <c r="G31" s="186" t="s">
        <v>411</v>
      </c>
      <c r="H31" s="187">
        <v>20215</v>
      </c>
      <c r="I31" s="188">
        <v>8</v>
      </c>
      <c r="J31" s="189">
        <v>1131</v>
      </c>
      <c r="K31" s="190">
        <v>1103</v>
      </c>
      <c r="L31" s="215">
        <v>1003</v>
      </c>
      <c r="M31" s="186">
        <v>5</v>
      </c>
      <c r="N31" s="186" t="s">
        <v>772</v>
      </c>
      <c r="O31" s="191">
        <v>0</v>
      </c>
      <c r="P31" s="186">
        <v>6825</v>
      </c>
      <c r="Q31" s="187">
        <v>2</v>
      </c>
      <c r="R31" s="186" t="s">
        <v>780</v>
      </c>
      <c r="S31" s="187">
        <v>20240101</v>
      </c>
      <c r="T31" s="187">
        <v>20240331</v>
      </c>
      <c r="U31" s="192">
        <v>70487.009999999995</v>
      </c>
      <c r="V31" s="193">
        <v>7511.94</v>
      </c>
    </row>
    <row r="32" spans="2:22" s="185" customFormat="1" x14ac:dyDescent="0.25">
      <c r="B32" s="186" t="s">
        <v>303</v>
      </c>
      <c r="C32" s="186" t="s">
        <v>347</v>
      </c>
      <c r="D32" s="186">
        <v>100</v>
      </c>
      <c r="E32" s="316" t="s">
        <v>412</v>
      </c>
      <c r="F32" s="316" t="s">
        <v>413</v>
      </c>
      <c r="G32" s="186" t="s">
        <v>414</v>
      </c>
      <c r="H32" s="187">
        <v>20109</v>
      </c>
      <c r="I32" s="188">
        <v>8</v>
      </c>
      <c r="J32" s="189">
        <v>1131</v>
      </c>
      <c r="K32" s="190">
        <v>1103</v>
      </c>
      <c r="L32" s="215">
        <v>1003</v>
      </c>
      <c r="M32" s="186">
        <v>5</v>
      </c>
      <c r="N32" s="186" t="s">
        <v>773</v>
      </c>
      <c r="O32" s="191">
        <v>0</v>
      </c>
      <c r="P32" s="186">
        <v>14691</v>
      </c>
      <c r="Q32" s="187">
        <v>2</v>
      </c>
      <c r="R32" s="186" t="s">
        <v>780</v>
      </c>
      <c r="S32" s="187">
        <v>20240101</v>
      </c>
      <c r="T32" s="187">
        <v>20240331</v>
      </c>
      <c r="U32" s="192">
        <v>137417.98000000001</v>
      </c>
      <c r="V32" s="193">
        <v>6755.85</v>
      </c>
    </row>
    <row r="33" spans="2:22" s="185" customFormat="1" x14ac:dyDescent="0.25">
      <c r="B33" s="186" t="s">
        <v>303</v>
      </c>
      <c r="C33" s="186" t="s">
        <v>347</v>
      </c>
      <c r="D33" s="186">
        <v>100</v>
      </c>
      <c r="E33" s="316" t="s">
        <v>415</v>
      </c>
      <c r="F33" s="316" t="s">
        <v>416</v>
      </c>
      <c r="G33" s="186" t="s">
        <v>417</v>
      </c>
      <c r="H33" s="187">
        <v>10202</v>
      </c>
      <c r="I33" s="188">
        <v>8</v>
      </c>
      <c r="J33" s="189">
        <v>1131</v>
      </c>
      <c r="K33" s="190">
        <v>1103</v>
      </c>
      <c r="L33" s="215">
        <v>1003</v>
      </c>
      <c r="M33" s="186">
        <v>5</v>
      </c>
      <c r="N33" s="186" t="s">
        <v>771</v>
      </c>
      <c r="O33" s="191">
        <v>0</v>
      </c>
      <c r="P33" s="186">
        <v>6839</v>
      </c>
      <c r="Q33" s="187">
        <v>1</v>
      </c>
      <c r="R33" s="186" t="s">
        <v>780</v>
      </c>
      <c r="S33" s="187">
        <v>20240101</v>
      </c>
      <c r="T33" s="187">
        <v>20240331</v>
      </c>
      <c r="U33" s="192">
        <v>82227.61</v>
      </c>
      <c r="V33" s="193">
        <v>7523.11</v>
      </c>
    </row>
    <row r="34" spans="2:22" s="185" customFormat="1" x14ac:dyDescent="0.25">
      <c r="B34" s="186" t="s">
        <v>303</v>
      </c>
      <c r="C34" s="186" t="s">
        <v>347</v>
      </c>
      <c r="D34" s="186">
        <v>100</v>
      </c>
      <c r="E34" s="316" t="s">
        <v>418</v>
      </c>
      <c r="F34" s="316" t="s">
        <v>419</v>
      </c>
      <c r="G34" s="186" t="s">
        <v>420</v>
      </c>
      <c r="H34" s="187">
        <v>10205</v>
      </c>
      <c r="I34" s="188">
        <v>8</v>
      </c>
      <c r="J34" s="189">
        <v>1131</v>
      </c>
      <c r="K34" s="190">
        <v>1103</v>
      </c>
      <c r="L34" s="215">
        <v>1003</v>
      </c>
      <c r="M34" s="186">
        <v>5</v>
      </c>
      <c r="N34" s="186" t="s">
        <v>774</v>
      </c>
      <c r="O34" s="191">
        <v>0</v>
      </c>
      <c r="P34" s="186"/>
      <c r="Q34" s="187">
        <v>1</v>
      </c>
      <c r="R34" s="186" t="s">
        <v>781</v>
      </c>
      <c r="S34" s="187">
        <v>20240101</v>
      </c>
      <c r="T34" s="187">
        <v>20240331</v>
      </c>
      <c r="U34" s="192">
        <v>348988.21</v>
      </c>
      <c r="V34" s="193">
        <v>8095.42</v>
      </c>
    </row>
    <row r="35" spans="2:22" s="185" customFormat="1" x14ac:dyDescent="0.25">
      <c r="B35" s="186" t="s">
        <v>303</v>
      </c>
      <c r="C35" s="186" t="s">
        <v>347</v>
      </c>
      <c r="D35" s="186">
        <v>100</v>
      </c>
      <c r="E35" s="316" t="s">
        <v>421</v>
      </c>
      <c r="F35" s="316" t="s">
        <v>422</v>
      </c>
      <c r="G35" s="186" t="s">
        <v>423</v>
      </c>
      <c r="H35" s="187">
        <v>20109</v>
      </c>
      <c r="I35" s="188">
        <v>8</v>
      </c>
      <c r="J35" s="189">
        <v>1131</v>
      </c>
      <c r="K35" s="190">
        <v>1103</v>
      </c>
      <c r="L35" s="215">
        <v>1003</v>
      </c>
      <c r="M35" s="186">
        <v>5</v>
      </c>
      <c r="N35" s="186" t="s">
        <v>769</v>
      </c>
      <c r="O35" s="191">
        <v>0</v>
      </c>
      <c r="P35" s="186">
        <v>14525</v>
      </c>
      <c r="Q35" s="187">
        <v>2</v>
      </c>
      <c r="R35" s="186" t="s">
        <v>780</v>
      </c>
      <c r="S35" s="187">
        <v>20240101</v>
      </c>
      <c r="T35" s="187">
        <v>20240331</v>
      </c>
      <c r="U35" s="192">
        <v>188869.19</v>
      </c>
      <c r="V35" s="193">
        <v>22075.75</v>
      </c>
    </row>
    <row r="36" spans="2:22" s="185" customFormat="1" x14ac:dyDescent="0.25">
      <c r="B36" s="186" t="s">
        <v>303</v>
      </c>
      <c r="C36" s="186" t="s">
        <v>347</v>
      </c>
      <c r="D36" s="186">
        <v>100</v>
      </c>
      <c r="E36" s="316" t="s">
        <v>424</v>
      </c>
      <c r="F36" s="316" t="s">
        <v>425</v>
      </c>
      <c r="G36" s="186" t="s">
        <v>426</v>
      </c>
      <c r="H36" s="187">
        <v>20401</v>
      </c>
      <c r="I36" s="188">
        <v>8</v>
      </c>
      <c r="J36" s="189">
        <v>1131</v>
      </c>
      <c r="K36" s="190">
        <v>1103</v>
      </c>
      <c r="L36" s="215">
        <v>1003</v>
      </c>
      <c r="M36" s="186">
        <v>5</v>
      </c>
      <c r="N36" s="186" t="s">
        <v>768</v>
      </c>
      <c r="O36" s="191">
        <v>0</v>
      </c>
      <c r="P36" s="186">
        <v>6852</v>
      </c>
      <c r="Q36" s="187">
        <v>2</v>
      </c>
      <c r="R36" s="186" t="s">
        <v>780</v>
      </c>
      <c r="S36" s="187">
        <v>20240101</v>
      </c>
      <c r="T36" s="187">
        <v>20240331</v>
      </c>
      <c r="U36" s="192">
        <v>149152.65</v>
      </c>
      <c r="V36" s="193">
        <v>14240.16</v>
      </c>
    </row>
    <row r="37" spans="2:22" s="185" customFormat="1" x14ac:dyDescent="0.25">
      <c r="B37" s="186" t="s">
        <v>303</v>
      </c>
      <c r="C37" s="186" t="s">
        <v>347</v>
      </c>
      <c r="D37" s="186">
        <v>100</v>
      </c>
      <c r="E37" s="316" t="s">
        <v>427</v>
      </c>
      <c r="F37" s="316" t="s">
        <v>428</v>
      </c>
      <c r="G37" s="186" t="s">
        <v>429</v>
      </c>
      <c r="H37" s="187">
        <v>20401</v>
      </c>
      <c r="I37" s="188">
        <v>8</v>
      </c>
      <c r="J37" s="189">
        <v>1131</v>
      </c>
      <c r="K37" s="190">
        <v>1103</v>
      </c>
      <c r="L37" s="215">
        <v>1003</v>
      </c>
      <c r="M37" s="186">
        <v>5</v>
      </c>
      <c r="N37" s="186" t="s">
        <v>768</v>
      </c>
      <c r="O37" s="191">
        <v>0</v>
      </c>
      <c r="P37" s="186">
        <v>6835</v>
      </c>
      <c r="Q37" s="187">
        <v>2</v>
      </c>
      <c r="R37" s="186" t="s">
        <v>780</v>
      </c>
      <c r="S37" s="187">
        <v>20240101</v>
      </c>
      <c r="T37" s="187">
        <v>20240331</v>
      </c>
      <c r="U37" s="192">
        <v>129333.36</v>
      </c>
      <c r="V37" s="193">
        <v>14317.36</v>
      </c>
    </row>
    <row r="38" spans="2:22" s="185" customFormat="1" x14ac:dyDescent="0.25">
      <c r="B38" s="186" t="s">
        <v>303</v>
      </c>
      <c r="C38" s="186" t="s">
        <v>347</v>
      </c>
      <c r="D38" s="186">
        <v>100</v>
      </c>
      <c r="E38" s="316" t="s">
        <v>430</v>
      </c>
      <c r="F38" s="316" t="s">
        <v>431</v>
      </c>
      <c r="G38" s="186" t="s">
        <v>432</v>
      </c>
      <c r="H38" s="187">
        <v>20109</v>
      </c>
      <c r="I38" s="188">
        <v>8</v>
      </c>
      <c r="J38" s="189">
        <v>1131</v>
      </c>
      <c r="K38" s="190">
        <v>1103</v>
      </c>
      <c r="L38" s="215">
        <v>1003</v>
      </c>
      <c r="M38" s="186">
        <v>5</v>
      </c>
      <c r="N38" s="186" t="s">
        <v>769</v>
      </c>
      <c r="O38" s="191">
        <v>0</v>
      </c>
      <c r="P38" s="186">
        <v>13463</v>
      </c>
      <c r="Q38" s="187">
        <v>2</v>
      </c>
      <c r="R38" s="186" t="s">
        <v>780</v>
      </c>
      <c r="S38" s="187">
        <v>20240101</v>
      </c>
      <c r="T38" s="187">
        <v>20240331</v>
      </c>
      <c r="U38" s="192">
        <v>195904.47</v>
      </c>
      <c r="V38" s="193">
        <v>22075.75</v>
      </c>
    </row>
    <row r="39" spans="2:22" s="185" customFormat="1" x14ac:dyDescent="0.25">
      <c r="B39" s="186" t="s">
        <v>303</v>
      </c>
      <c r="C39" s="186" t="s">
        <v>347</v>
      </c>
      <c r="D39" s="186">
        <v>100</v>
      </c>
      <c r="E39" s="316" t="s">
        <v>433</v>
      </c>
      <c r="F39" s="316" t="s">
        <v>434</v>
      </c>
      <c r="G39" s="186" t="s">
        <v>435</v>
      </c>
      <c r="H39" s="187">
        <v>20401</v>
      </c>
      <c r="I39" s="188">
        <v>8</v>
      </c>
      <c r="J39" s="189">
        <v>1131</v>
      </c>
      <c r="K39" s="190">
        <v>1103</v>
      </c>
      <c r="L39" s="215">
        <v>1003</v>
      </c>
      <c r="M39" s="186">
        <v>5</v>
      </c>
      <c r="N39" s="186" t="s">
        <v>768</v>
      </c>
      <c r="O39" s="191">
        <v>0</v>
      </c>
      <c r="P39" s="186">
        <v>6841</v>
      </c>
      <c r="Q39" s="187">
        <v>2</v>
      </c>
      <c r="R39" s="186" t="s">
        <v>780</v>
      </c>
      <c r="S39" s="187">
        <v>20240101</v>
      </c>
      <c r="T39" s="187">
        <v>20240331</v>
      </c>
      <c r="U39" s="192">
        <v>125327.03999999999</v>
      </c>
      <c r="V39" s="193">
        <v>14317.36</v>
      </c>
    </row>
    <row r="40" spans="2:22" s="185" customFormat="1" x14ac:dyDescent="0.25">
      <c r="B40" s="186" t="s">
        <v>303</v>
      </c>
      <c r="C40" s="186" t="s">
        <v>317</v>
      </c>
      <c r="D40" s="186">
        <v>100</v>
      </c>
      <c r="E40" s="316" t="s">
        <v>436</v>
      </c>
      <c r="F40" s="316" t="s">
        <v>437</v>
      </c>
      <c r="G40" s="186" t="s">
        <v>438</v>
      </c>
      <c r="H40" s="187">
        <v>20109</v>
      </c>
      <c r="I40" s="188">
        <v>8</v>
      </c>
      <c r="J40" s="189">
        <v>1131</v>
      </c>
      <c r="K40" s="190">
        <v>1103</v>
      </c>
      <c r="L40" s="215">
        <v>1003</v>
      </c>
      <c r="M40" s="186">
        <v>5</v>
      </c>
      <c r="N40" s="186" t="s">
        <v>769</v>
      </c>
      <c r="O40" s="191">
        <v>0</v>
      </c>
      <c r="P40" s="186">
        <v>13608</v>
      </c>
      <c r="Q40" s="187">
        <v>2</v>
      </c>
      <c r="R40" s="186" t="s">
        <v>780</v>
      </c>
      <c r="S40" s="187">
        <v>20240101</v>
      </c>
      <c r="T40" s="187">
        <v>20240331</v>
      </c>
      <c r="U40" s="192">
        <v>173897.68</v>
      </c>
      <c r="V40" s="193">
        <v>22075.75</v>
      </c>
    </row>
    <row r="41" spans="2:22" s="185" customFormat="1" x14ac:dyDescent="0.25">
      <c r="B41" s="186" t="s">
        <v>303</v>
      </c>
      <c r="C41" s="186" t="s">
        <v>347</v>
      </c>
      <c r="D41" s="186">
        <v>100</v>
      </c>
      <c r="E41" s="316" t="s">
        <v>439</v>
      </c>
      <c r="F41" s="316" t="s">
        <v>440</v>
      </c>
      <c r="G41" s="186" t="s">
        <v>441</v>
      </c>
      <c r="H41" s="187">
        <v>20215</v>
      </c>
      <c r="I41" s="188">
        <v>8</v>
      </c>
      <c r="J41" s="189">
        <v>1131</v>
      </c>
      <c r="K41" s="190">
        <v>1103</v>
      </c>
      <c r="L41" s="215">
        <v>1003</v>
      </c>
      <c r="M41" s="186">
        <v>5</v>
      </c>
      <c r="N41" s="186" t="s">
        <v>764</v>
      </c>
      <c r="O41" s="191">
        <v>0</v>
      </c>
      <c r="P41" s="186">
        <v>6826</v>
      </c>
      <c r="Q41" s="187">
        <v>2</v>
      </c>
      <c r="R41" s="186" t="s">
        <v>780</v>
      </c>
      <c r="S41" s="187">
        <v>20240101</v>
      </c>
      <c r="T41" s="187">
        <v>20240331</v>
      </c>
      <c r="U41" s="192">
        <v>69416.399999999994</v>
      </c>
      <c r="V41" s="193">
        <v>6960.54</v>
      </c>
    </row>
    <row r="42" spans="2:22" s="185" customFormat="1" x14ac:dyDescent="0.25">
      <c r="B42" s="186" t="s">
        <v>303</v>
      </c>
      <c r="C42" s="186" t="s">
        <v>347</v>
      </c>
      <c r="D42" s="186">
        <v>100</v>
      </c>
      <c r="E42" s="316" t="s">
        <v>442</v>
      </c>
      <c r="F42" s="316" t="s">
        <v>443</v>
      </c>
      <c r="G42" s="186" t="s">
        <v>444</v>
      </c>
      <c r="H42" s="187">
        <v>10213</v>
      </c>
      <c r="I42" s="188">
        <v>8</v>
      </c>
      <c r="J42" s="189">
        <v>1131</v>
      </c>
      <c r="K42" s="190">
        <v>1103</v>
      </c>
      <c r="L42" s="215">
        <v>1003</v>
      </c>
      <c r="M42" s="186">
        <v>5</v>
      </c>
      <c r="N42" s="186" t="s">
        <v>766</v>
      </c>
      <c r="O42" s="191">
        <v>0</v>
      </c>
      <c r="P42" s="186">
        <v>6830</v>
      </c>
      <c r="Q42" s="187">
        <v>1</v>
      </c>
      <c r="R42" s="186" t="s">
        <v>780</v>
      </c>
      <c r="S42" s="187">
        <v>20240101</v>
      </c>
      <c r="T42" s="187">
        <v>20240331</v>
      </c>
      <c r="U42" s="192">
        <v>68795.63</v>
      </c>
      <c r="V42" s="193">
        <v>6683.24</v>
      </c>
    </row>
    <row r="43" spans="2:22" s="185" customFormat="1" x14ac:dyDescent="0.25">
      <c r="B43" s="186" t="s">
        <v>303</v>
      </c>
      <c r="C43" s="186" t="s">
        <v>317</v>
      </c>
      <c r="D43" s="186">
        <v>100</v>
      </c>
      <c r="E43" s="316" t="s">
        <v>304</v>
      </c>
      <c r="F43" s="316" t="s">
        <v>305</v>
      </c>
      <c r="G43" s="186" t="s">
        <v>306</v>
      </c>
      <c r="H43" s="187">
        <v>10205</v>
      </c>
      <c r="I43" s="188">
        <v>8</v>
      </c>
      <c r="J43" s="189">
        <v>1131</v>
      </c>
      <c r="K43" s="190">
        <v>1103</v>
      </c>
      <c r="L43" s="215">
        <v>1003</v>
      </c>
      <c r="M43" s="186">
        <v>5</v>
      </c>
      <c r="N43" s="186" t="s">
        <v>312</v>
      </c>
      <c r="O43" s="191">
        <v>0</v>
      </c>
      <c r="P43" s="186">
        <v>6823</v>
      </c>
      <c r="Q43" s="187">
        <v>1</v>
      </c>
      <c r="R43" s="186" t="s">
        <v>780</v>
      </c>
      <c r="S43" s="187">
        <v>20240101</v>
      </c>
      <c r="T43" s="187">
        <v>20240331</v>
      </c>
      <c r="U43" s="192">
        <v>74207.78</v>
      </c>
      <c r="V43" s="193">
        <v>7240.29</v>
      </c>
    </row>
    <row r="44" spans="2:22" s="185" customFormat="1" x14ac:dyDescent="0.25">
      <c r="B44" s="186" t="s">
        <v>303</v>
      </c>
      <c r="C44" s="186" t="s">
        <v>317</v>
      </c>
      <c r="D44" s="186">
        <v>120</v>
      </c>
      <c r="E44" s="316" t="s">
        <v>445</v>
      </c>
      <c r="F44" s="316" t="s">
        <v>446</v>
      </c>
      <c r="G44" s="186" t="s">
        <v>447</v>
      </c>
      <c r="H44" s="187">
        <v>30102</v>
      </c>
      <c r="I44" s="188">
        <v>0</v>
      </c>
      <c r="J44" s="189">
        <v>1131</v>
      </c>
      <c r="K44" s="190">
        <v>1103</v>
      </c>
      <c r="L44" s="215">
        <v>1003</v>
      </c>
      <c r="M44" s="186">
        <v>5</v>
      </c>
      <c r="N44" s="186" t="s">
        <v>328</v>
      </c>
      <c r="O44" s="191">
        <v>26</v>
      </c>
      <c r="P44" s="186"/>
      <c r="Q44" s="187">
        <v>3</v>
      </c>
      <c r="R44" s="186" t="s">
        <v>782</v>
      </c>
      <c r="S44" s="187">
        <v>20240101</v>
      </c>
      <c r="T44" s="187">
        <v>20240331</v>
      </c>
      <c r="U44" s="192">
        <v>59080.6</v>
      </c>
      <c r="V44" s="193">
        <v>33024.67</v>
      </c>
    </row>
    <row r="45" spans="2:22" s="185" customFormat="1" x14ac:dyDescent="0.25">
      <c r="B45" s="186" t="s">
        <v>303</v>
      </c>
      <c r="C45" s="186" t="s">
        <v>317</v>
      </c>
      <c r="D45" s="186">
        <v>120</v>
      </c>
      <c r="E45" s="316" t="s">
        <v>448</v>
      </c>
      <c r="F45" s="316" t="s">
        <v>449</v>
      </c>
      <c r="G45" s="186" t="s">
        <v>450</v>
      </c>
      <c r="H45" s="187">
        <v>30102</v>
      </c>
      <c r="I45" s="188">
        <v>5</v>
      </c>
      <c r="J45" s="189">
        <v>1131</v>
      </c>
      <c r="K45" s="190">
        <v>1103</v>
      </c>
      <c r="L45" s="215">
        <v>1003</v>
      </c>
      <c r="M45" s="186">
        <v>5</v>
      </c>
      <c r="N45" s="186" t="s">
        <v>343</v>
      </c>
      <c r="O45" s="191">
        <v>30</v>
      </c>
      <c r="P45" s="186"/>
      <c r="Q45" s="187">
        <v>3</v>
      </c>
      <c r="R45" s="186" t="s">
        <v>782</v>
      </c>
      <c r="S45" s="187">
        <v>20240101</v>
      </c>
      <c r="T45" s="187">
        <v>20240331</v>
      </c>
      <c r="U45" s="192">
        <v>50104.86</v>
      </c>
      <c r="V45" s="193">
        <v>29954.52</v>
      </c>
    </row>
    <row r="46" spans="2:22" s="185" customFormat="1" x14ac:dyDescent="0.25">
      <c r="B46" s="186" t="s">
        <v>303</v>
      </c>
      <c r="C46" s="186" t="s">
        <v>317</v>
      </c>
      <c r="D46" s="186">
        <v>120</v>
      </c>
      <c r="E46" s="316" t="s">
        <v>452</v>
      </c>
      <c r="F46" s="316" t="s">
        <v>453</v>
      </c>
      <c r="G46" s="186" t="s">
        <v>454</v>
      </c>
      <c r="H46" s="187">
        <v>30102</v>
      </c>
      <c r="I46" s="188">
        <v>0</v>
      </c>
      <c r="J46" s="189">
        <v>1131</v>
      </c>
      <c r="K46" s="190">
        <v>1103</v>
      </c>
      <c r="L46" s="215">
        <v>1003</v>
      </c>
      <c r="M46" s="186">
        <v>5</v>
      </c>
      <c r="N46" s="186" t="s">
        <v>328</v>
      </c>
      <c r="O46" s="191">
        <v>25</v>
      </c>
      <c r="P46" s="186"/>
      <c r="Q46" s="187">
        <v>3</v>
      </c>
      <c r="R46" s="186" t="s">
        <v>782</v>
      </c>
      <c r="S46" s="187">
        <v>20240101</v>
      </c>
      <c r="T46" s="187">
        <v>20240331</v>
      </c>
      <c r="U46" s="192">
        <v>58725.22</v>
      </c>
      <c r="V46" s="193">
        <v>32864.910000000003</v>
      </c>
    </row>
    <row r="47" spans="2:22" s="185" customFormat="1" x14ac:dyDescent="0.25">
      <c r="B47" s="186" t="s">
        <v>303</v>
      </c>
      <c r="C47" s="186" t="s">
        <v>317</v>
      </c>
      <c r="D47" s="186">
        <v>100</v>
      </c>
      <c r="E47" s="316" t="s">
        <v>455</v>
      </c>
      <c r="F47" s="316" t="s">
        <v>456</v>
      </c>
      <c r="G47" s="186" t="s">
        <v>457</v>
      </c>
      <c r="H47" s="187">
        <v>30102</v>
      </c>
      <c r="I47" s="188">
        <v>0</v>
      </c>
      <c r="J47" s="189">
        <v>1131</v>
      </c>
      <c r="K47" s="190">
        <v>1103</v>
      </c>
      <c r="L47" s="215">
        <v>1003</v>
      </c>
      <c r="M47" s="186">
        <v>5</v>
      </c>
      <c r="N47" s="186" t="s">
        <v>343</v>
      </c>
      <c r="O47" s="191">
        <v>34</v>
      </c>
      <c r="P47" s="186"/>
      <c r="Q47" s="187">
        <v>3</v>
      </c>
      <c r="R47" s="186" t="s">
        <v>782</v>
      </c>
      <c r="S47" s="187">
        <v>20240101</v>
      </c>
      <c r="T47" s="187">
        <v>20240331</v>
      </c>
      <c r="U47" s="192">
        <v>57311.13</v>
      </c>
      <c r="V47" s="193">
        <v>31281.02</v>
      </c>
    </row>
    <row r="48" spans="2:22" s="185" customFormat="1" x14ac:dyDescent="0.25">
      <c r="B48" s="186" t="s">
        <v>303</v>
      </c>
      <c r="C48" s="186" t="s">
        <v>317</v>
      </c>
      <c r="D48" s="186">
        <v>100</v>
      </c>
      <c r="E48" s="316" t="s">
        <v>458</v>
      </c>
      <c r="F48" s="316" t="s">
        <v>459</v>
      </c>
      <c r="G48" s="186" t="s">
        <v>460</v>
      </c>
      <c r="H48" s="187">
        <v>30102</v>
      </c>
      <c r="I48" s="188">
        <v>0</v>
      </c>
      <c r="J48" s="189">
        <v>1131</v>
      </c>
      <c r="K48" s="190">
        <v>1103</v>
      </c>
      <c r="L48" s="215">
        <v>1003</v>
      </c>
      <c r="M48" s="186">
        <v>5</v>
      </c>
      <c r="N48" s="186" t="s">
        <v>328</v>
      </c>
      <c r="O48" s="191">
        <v>31</v>
      </c>
      <c r="P48" s="186"/>
      <c r="Q48" s="187">
        <v>3</v>
      </c>
      <c r="R48" s="186" t="s">
        <v>782</v>
      </c>
      <c r="S48" s="187">
        <v>20240101</v>
      </c>
      <c r="T48" s="187">
        <v>20240331</v>
      </c>
      <c r="U48" s="192">
        <v>68482.2</v>
      </c>
      <c r="V48" s="193">
        <v>40820.99</v>
      </c>
    </row>
    <row r="49" spans="2:22" s="185" customFormat="1" x14ac:dyDescent="0.25">
      <c r="B49" s="186" t="s">
        <v>303</v>
      </c>
      <c r="C49" s="186" t="s">
        <v>317</v>
      </c>
      <c r="D49" s="186">
        <v>100</v>
      </c>
      <c r="E49" s="316" t="s">
        <v>461</v>
      </c>
      <c r="F49" s="316" t="s">
        <v>462</v>
      </c>
      <c r="G49" s="186" t="s">
        <v>463</v>
      </c>
      <c r="H49" s="187">
        <v>30102</v>
      </c>
      <c r="I49" s="188">
        <v>0</v>
      </c>
      <c r="J49" s="189">
        <v>1131</v>
      </c>
      <c r="K49" s="190">
        <v>1103</v>
      </c>
      <c r="L49" s="215">
        <v>1003</v>
      </c>
      <c r="M49" s="186">
        <v>5</v>
      </c>
      <c r="N49" s="186" t="s">
        <v>328</v>
      </c>
      <c r="O49" s="191">
        <v>17</v>
      </c>
      <c r="P49" s="186"/>
      <c r="Q49" s="187">
        <v>3</v>
      </c>
      <c r="R49" s="186" t="s">
        <v>782</v>
      </c>
      <c r="S49" s="187">
        <v>20240101</v>
      </c>
      <c r="T49" s="187">
        <v>20240331</v>
      </c>
      <c r="U49" s="192">
        <v>39489.410000000003</v>
      </c>
      <c r="V49" s="193">
        <v>21905.47</v>
      </c>
    </row>
    <row r="50" spans="2:22" s="185" customFormat="1" x14ac:dyDescent="0.25">
      <c r="B50" s="186" t="s">
        <v>303</v>
      </c>
      <c r="C50" s="186" t="s">
        <v>317</v>
      </c>
      <c r="D50" s="186">
        <v>100</v>
      </c>
      <c r="E50" s="316" t="s">
        <v>464</v>
      </c>
      <c r="F50" s="316" t="s">
        <v>465</v>
      </c>
      <c r="G50" s="186" t="s">
        <v>466</v>
      </c>
      <c r="H50" s="187">
        <v>30102</v>
      </c>
      <c r="I50" s="188">
        <v>0</v>
      </c>
      <c r="J50" s="189">
        <v>1131</v>
      </c>
      <c r="K50" s="190">
        <v>1103</v>
      </c>
      <c r="L50" s="215">
        <v>1003</v>
      </c>
      <c r="M50" s="186">
        <v>5</v>
      </c>
      <c r="N50" s="186" t="s">
        <v>328</v>
      </c>
      <c r="O50" s="191">
        <v>20</v>
      </c>
      <c r="P50" s="186"/>
      <c r="Q50" s="187">
        <v>3</v>
      </c>
      <c r="R50" s="186" t="s">
        <v>782</v>
      </c>
      <c r="S50" s="187">
        <v>20240101</v>
      </c>
      <c r="T50" s="187">
        <v>20240331</v>
      </c>
      <c r="U50" s="192">
        <v>47749.68</v>
      </c>
      <c r="V50" s="193">
        <v>29204.34</v>
      </c>
    </row>
    <row r="51" spans="2:22" s="185" customFormat="1" x14ac:dyDescent="0.25">
      <c r="B51" s="186" t="s">
        <v>303</v>
      </c>
      <c r="C51" s="186" t="s">
        <v>317</v>
      </c>
      <c r="D51" s="186">
        <v>120</v>
      </c>
      <c r="E51" s="316" t="s">
        <v>467</v>
      </c>
      <c r="F51" s="316" t="s">
        <v>468</v>
      </c>
      <c r="G51" s="186" t="s">
        <v>469</v>
      </c>
      <c r="H51" s="187">
        <v>30102</v>
      </c>
      <c r="I51" s="188">
        <v>0</v>
      </c>
      <c r="J51" s="189">
        <v>1131</v>
      </c>
      <c r="K51" s="190">
        <v>1103</v>
      </c>
      <c r="L51" s="215">
        <v>1003</v>
      </c>
      <c r="M51" s="186">
        <v>5</v>
      </c>
      <c r="N51" s="186" t="s">
        <v>328</v>
      </c>
      <c r="O51" s="191">
        <v>35</v>
      </c>
      <c r="P51" s="186"/>
      <c r="Q51" s="187">
        <v>3</v>
      </c>
      <c r="R51" s="186" t="s">
        <v>782</v>
      </c>
      <c r="S51" s="187">
        <v>20240101</v>
      </c>
      <c r="T51" s="187">
        <v>20240331</v>
      </c>
      <c r="U51" s="192">
        <v>74384.28</v>
      </c>
      <c r="V51" s="193">
        <v>49977.14</v>
      </c>
    </row>
    <row r="52" spans="2:22" s="185" customFormat="1" x14ac:dyDescent="0.25">
      <c r="B52" s="186" t="s">
        <v>303</v>
      </c>
      <c r="C52" s="186" t="s">
        <v>317</v>
      </c>
      <c r="D52" s="186">
        <v>100</v>
      </c>
      <c r="E52" s="316" t="s">
        <v>470</v>
      </c>
      <c r="F52" s="316" t="s">
        <v>471</v>
      </c>
      <c r="G52" s="186" t="s">
        <v>472</v>
      </c>
      <c r="H52" s="187">
        <v>30102</v>
      </c>
      <c r="I52" s="188">
        <v>0</v>
      </c>
      <c r="J52" s="189">
        <v>1131</v>
      </c>
      <c r="K52" s="190">
        <v>1103</v>
      </c>
      <c r="L52" s="215">
        <v>1003</v>
      </c>
      <c r="M52" s="186">
        <v>5</v>
      </c>
      <c r="N52" s="186" t="s">
        <v>328</v>
      </c>
      <c r="O52" s="191">
        <v>21</v>
      </c>
      <c r="P52" s="186"/>
      <c r="Q52" s="187">
        <v>3</v>
      </c>
      <c r="R52" s="186" t="s">
        <v>782</v>
      </c>
      <c r="S52" s="187">
        <v>20240101</v>
      </c>
      <c r="T52" s="187">
        <v>20240331</v>
      </c>
      <c r="U52" s="192">
        <v>51383.94</v>
      </c>
      <c r="V52" s="193">
        <v>41671.35</v>
      </c>
    </row>
    <row r="53" spans="2:22" s="185" customFormat="1" x14ac:dyDescent="0.25">
      <c r="B53" s="186" t="s">
        <v>303</v>
      </c>
      <c r="C53" s="186" t="s">
        <v>317</v>
      </c>
      <c r="D53" s="186">
        <v>100</v>
      </c>
      <c r="E53" s="316" t="s">
        <v>473</v>
      </c>
      <c r="F53" s="316" t="s">
        <v>474</v>
      </c>
      <c r="G53" s="186" t="s">
        <v>475</v>
      </c>
      <c r="H53" s="187">
        <v>30102</v>
      </c>
      <c r="I53" s="188">
        <v>0</v>
      </c>
      <c r="J53" s="189">
        <v>1131</v>
      </c>
      <c r="K53" s="190">
        <v>1103</v>
      </c>
      <c r="L53" s="215">
        <v>1003</v>
      </c>
      <c r="M53" s="186">
        <v>5</v>
      </c>
      <c r="N53" s="186" t="s">
        <v>328</v>
      </c>
      <c r="O53" s="191">
        <v>15</v>
      </c>
      <c r="P53" s="186"/>
      <c r="Q53" s="187">
        <v>3</v>
      </c>
      <c r="R53" s="186" t="s">
        <v>782</v>
      </c>
      <c r="S53" s="187">
        <v>20240101</v>
      </c>
      <c r="T53" s="187">
        <v>20240331</v>
      </c>
      <c r="U53" s="192">
        <v>35773.15</v>
      </c>
      <c r="V53" s="193">
        <v>23168.2</v>
      </c>
    </row>
    <row r="54" spans="2:22" s="185" customFormat="1" x14ac:dyDescent="0.25">
      <c r="B54" s="186" t="s">
        <v>303</v>
      </c>
      <c r="C54" s="186" t="s">
        <v>317</v>
      </c>
      <c r="D54" s="186">
        <v>100</v>
      </c>
      <c r="E54" s="316" t="s">
        <v>476</v>
      </c>
      <c r="F54" s="316" t="s">
        <v>477</v>
      </c>
      <c r="G54" s="186" t="s">
        <v>478</v>
      </c>
      <c r="H54" s="187">
        <v>30102</v>
      </c>
      <c r="I54" s="188">
        <v>0</v>
      </c>
      <c r="J54" s="189">
        <v>1131</v>
      </c>
      <c r="K54" s="190">
        <v>1103</v>
      </c>
      <c r="L54" s="215">
        <v>1003</v>
      </c>
      <c r="M54" s="186">
        <v>5</v>
      </c>
      <c r="N54" s="186" t="s">
        <v>343</v>
      </c>
      <c r="O54" s="191">
        <v>31</v>
      </c>
      <c r="P54" s="186"/>
      <c r="Q54" s="187">
        <v>3</v>
      </c>
      <c r="R54" s="186" t="s">
        <v>782</v>
      </c>
      <c r="S54" s="187">
        <v>20240101</v>
      </c>
      <c r="T54" s="187">
        <v>20240331</v>
      </c>
      <c r="U54" s="192">
        <v>61052.91</v>
      </c>
      <c r="V54" s="193">
        <v>39934.31</v>
      </c>
    </row>
    <row r="55" spans="2:22" s="185" customFormat="1" x14ac:dyDescent="0.25">
      <c r="B55" s="186" t="s">
        <v>303</v>
      </c>
      <c r="C55" s="186" t="s">
        <v>317</v>
      </c>
      <c r="D55" s="186">
        <v>100</v>
      </c>
      <c r="E55" s="316" t="s">
        <v>479</v>
      </c>
      <c r="F55" s="316" t="s">
        <v>480</v>
      </c>
      <c r="G55" s="186" t="s">
        <v>481</v>
      </c>
      <c r="H55" s="187">
        <v>30102</v>
      </c>
      <c r="I55" s="188">
        <v>0</v>
      </c>
      <c r="J55" s="189">
        <v>1131</v>
      </c>
      <c r="K55" s="190">
        <v>1103</v>
      </c>
      <c r="L55" s="215">
        <v>1003</v>
      </c>
      <c r="M55" s="186">
        <v>5</v>
      </c>
      <c r="N55" s="186" t="s">
        <v>328</v>
      </c>
      <c r="O55" s="191">
        <v>37</v>
      </c>
      <c r="P55" s="186"/>
      <c r="Q55" s="187">
        <v>3</v>
      </c>
      <c r="R55" s="186" t="s">
        <v>782</v>
      </c>
      <c r="S55" s="187">
        <v>20240101</v>
      </c>
      <c r="T55" s="187">
        <v>20240331</v>
      </c>
      <c r="U55" s="192">
        <v>81296.44</v>
      </c>
      <c r="V55" s="193">
        <v>56605.32</v>
      </c>
    </row>
    <row r="56" spans="2:22" s="185" customFormat="1" x14ac:dyDescent="0.25">
      <c r="B56" s="186" t="s">
        <v>303</v>
      </c>
      <c r="C56" s="186" t="s">
        <v>317</v>
      </c>
      <c r="D56" s="186">
        <v>100</v>
      </c>
      <c r="E56" s="316" t="s">
        <v>324</v>
      </c>
      <c r="F56" s="316" t="s">
        <v>325</v>
      </c>
      <c r="G56" s="186" t="s">
        <v>326</v>
      </c>
      <c r="H56" s="187">
        <v>30102</v>
      </c>
      <c r="I56" s="188">
        <v>0</v>
      </c>
      <c r="J56" s="189">
        <v>1131</v>
      </c>
      <c r="K56" s="190">
        <v>1103</v>
      </c>
      <c r="L56" s="215">
        <v>1003</v>
      </c>
      <c r="M56" s="186">
        <v>5</v>
      </c>
      <c r="N56" s="186" t="s">
        <v>328</v>
      </c>
      <c r="O56" s="191">
        <v>20</v>
      </c>
      <c r="P56" s="186"/>
      <c r="Q56" s="187">
        <v>3</v>
      </c>
      <c r="R56" s="186" t="s">
        <v>782</v>
      </c>
      <c r="S56" s="187">
        <v>20240101</v>
      </c>
      <c r="T56" s="187">
        <v>20240331</v>
      </c>
      <c r="U56" s="192">
        <v>45832.38</v>
      </c>
      <c r="V56" s="193">
        <v>94300.65</v>
      </c>
    </row>
    <row r="57" spans="2:22" s="185" customFormat="1" x14ac:dyDescent="0.25">
      <c r="B57" s="186" t="s">
        <v>303</v>
      </c>
      <c r="C57" s="186" t="s">
        <v>317</v>
      </c>
      <c r="D57" s="186">
        <v>100</v>
      </c>
      <c r="E57" s="316" t="s">
        <v>482</v>
      </c>
      <c r="F57" s="316" t="s">
        <v>483</v>
      </c>
      <c r="G57" s="186" t="s">
        <v>484</v>
      </c>
      <c r="H57" s="187">
        <v>30102</v>
      </c>
      <c r="I57" s="188">
        <v>0</v>
      </c>
      <c r="J57" s="189">
        <v>1131</v>
      </c>
      <c r="K57" s="190">
        <v>1103</v>
      </c>
      <c r="L57" s="215">
        <v>1003</v>
      </c>
      <c r="M57" s="186">
        <v>5</v>
      </c>
      <c r="N57" s="186" t="s">
        <v>343</v>
      </c>
      <c r="O57" s="191">
        <v>38</v>
      </c>
      <c r="P57" s="186"/>
      <c r="Q57" s="187">
        <v>3</v>
      </c>
      <c r="R57" s="186" t="s">
        <v>782</v>
      </c>
      <c r="S57" s="187">
        <v>20240101</v>
      </c>
      <c r="T57" s="187">
        <v>20240331</v>
      </c>
      <c r="U57" s="192">
        <v>63754.85</v>
      </c>
      <c r="V57" s="193">
        <v>35370.36</v>
      </c>
    </row>
    <row r="58" spans="2:22" s="185" customFormat="1" x14ac:dyDescent="0.25">
      <c r="B58" s="186" t="s">
        <v>303</v>
      </c>
      <c r="C58" s="186" t="s">
        <v>317</v>
      </c>
      <c r="D58" s="186">
        <v>100</v>
      </c>
      <c r="E58" s="316" t="s">
        <v>333</v>
      </c>
      <c r="F58" s="316" t="s">
        <v>334</v>
      </c>
      <c r="G58" s="186" t="s">
        <v>335</v>
      </c>
      <c r="H58" s="187">
        <v>30102</v>
      </c>
      <c r="I58" s="188">
        <v>0</v>
      </c>
      <c r="J58" s="189">
        <v>1131</v>
      </c>
      <c r="K58" s="190">
        <v>1103</v>
      </c>
      <c r="L58" s="215">
        <v>1003</v>
      </c>
      <c r="M58" s="186">
        <v>5</v>
      </c>
      <c r="N58" s="186" t="s">
        <v>328</v>
      </c>
      <c r="O58" s="191">
        <v>9</v>
      </c>
      <c r="P58" s="186"/>
      <c r="Q58" s="187">
        <v>3</v>
      </c>
      <c r="R58" s="186" t="s">
        <v>782</v>
      </c>
      <c r="S58" s="187">
        <v>20240101</v>
      </c>
      <c r="T58" s="187">
        <v>20240331</v>
      </c>
      <c r="U58" s="192">
        <v>23941.48</v>
      </c>
      <c r="V58" s="193">
        <v>119269.03</v>
      </c>
    </row>
    <row r="59" spans="2:22" s="185" customFormat="1" x14ac:dyDescent="0.25">
      <c r="B59" s="186" t="s">
        <v>303</v>
      </c>
      <c r="C59" s="186" t="s">
        <v>317</v>
      </c>
      <c r="D59" s="186">
        <v>100</v>
      </c>
      <c r="E59" s="316" t="s">
        <v>485</v>
      </c>
      <c r="F59" s="316" t="s">
        <v>486</v>
      </c>
      <c r="G59" s="186" t="s">
        <v>487</v>
      </c>
      <c r="H59" s="187">
        <v>30102</v>
      </c>
      <c r="I59" s="188">
        <v>0</v>
      </c>
      <c r="J59" s="189">
        <v>1131</v>
      </c>
      <c r="K59" s="190">
        <v>1103</v>
      </c>
      <c r="L59" s="215">
        <v>1003</v>
      </c>
      <c r="M59" s="186">
        <v>5</v>
      </c>
      <c r="N59" s="186" t="s">
        <v>343</v>
      </c>
      <c r="O59" s="191">
        <v>23</v>
      </c>
      <c r="P59" s="186"/>
      <c r="Q59" s="187">
        <v>3</v>
      </c>
      <c r="R59" s="186" t="s">
        <v>782</v>
      </c>
      <c r="S59" s="187">
        <v>20240101</v>
      </c>
      <c r="T59" s="187">
        <v>20240331</v>
      </c>
      <c r="U59" s="192">
        <v>46117.68</v>
      </c>
      <c r="V59" s="193">
        <v>28271.86</v>
      </c>
    </row>
    <row r="60" spans="2:22" s="185" customFormat="1" x14ac:dyDescent="0.25">
      <c r="B60" s="186" t="s">
        <v>303</v>
      </c>
      <c r="C60" s="186" t="s">
        <v>317</v>
      </c>
      <c r="D60" s="186">
        <v>100</v>
      </c>
      <c r="E60" s="316" t="s">
        <v>488</v>
      </c>
      <c r="F60" s="316" t="s">
        <v>489</v>
      </c>
      <c r="G60" s="186" t="s">
        <v>490</v>
      </c>
      <c r="H60" s="187">
        <v>30102</v>
      </c>
      <c r="I60" s="188">
        <v>0</v>
      </c>
      <c r="J60" s="189">
        <v>1131</v>
      </c>
      <c r="K60" s="190">
        <v>1103</v>
      </c>
      <c r="L60" s="215">
        <v>1003</v>
      </c>
      <c r="M60" s="186">
        <v>5</v>
      </c>
      <c r="N60" s="186" t="s">
        <v>328</v>
      </c>
      <c r="O60" s="191">
        <v>29</v>
      </c>
      <c r="P60" s="186"/>
      <c r="Q60" s="187">
        <v>3</v>
      </c>
      <c r="R60" s="186" t="s">
        <v>782</v>
      </c>
      <c r="S60" s="187">
        <v>20240101</v>
      </c>
      <c r="T60" s="187">
        <v>20240331</v>
      </c>
      <c r="U60" s="192">
        <v>62823.85</v>
      </c>
      <c r="V60" s="193">
        <v>43098.7</v>
      </c>
    </row>
    <row r="61" spans="2:22" s="185" customFormat="1" x14ac:dyDescent="0.25">
      <c r="B61" s="186" t="s">
        <v>303</v>
      </c>
      <c r="C61" s="186" t="s">
        <v>317</v>
      </c>
      <c r="D61" s="186">
        <v>100</v>
      </c>
      <c r="E61" s="316" t="s">
        <v>491</v>
      </c>
      <c r="F61" s="316" t="s">
        <v>492</v>
      </c>
      <c r="G61" s="186" t="s">
        <v>493</v>
      </c>
      <c r="H61" s="187">
        <v>30102</v>
      </c>
      <c r="I61" s="188">
        <v>0</v>
      </c>
      <c r="J61" s="189">
        <v>1131</v>
      </c>
      <c r="K61" s="190">
        <v>1103</v>
      </c>
      <c r="L61" s="215">
        <v>1003</v>
      </c>
      <c r="M61" s="186">
        <v>5</v>
      </c>
      <c r="N61" s="186" t="s">
        <v>328</v>
      </c>
      <c r="O61" s="191">
        <v>27</v>
      </c>
      <c r="P61" s="186"/>
      <c r="Q61" s="187">
        <v>3</v>
      </c>
      <c r="R61" s="186" t="s">
        <v>782</v>
      </c>
      <c r="S61" s="187">
        <v>20240101</v>
      </c>
      <c r="T61" s="187">
        <v>20240331</v>
      </c>
      <c r="U61" s="192">
        <v>56478</v>
      </c>
      <c r="V61" s="193">
        <v>31388.560000000001</v>
      </c>
    </row>
    <row r="62" spans="2:22" s="185" customFormat="1" x14ac:dyDescent="0.25">
      <c r="B62" s="186" t="s">
        <v>303</v>
      </c>
      <c r="C62" s="186" t="s">
        <v>317</v>
      </c>
      <c r="D62" s="186">
        <v>100</v>
      </c>
      <c r="E62" s="316" t="s">
        <v>494</v>
      </c>
      <c r="F62" s="316" t="s">
        <v>495</v>
      </c>
      <c r="G62" s="186" t="s">
        <v>496</v>
      </c>
      <c r="H62" s="187">
        <v>30102</v>
      </c>
      <c r="I62" s="188">
        <v>0</v>
      </c>
      <c r="J62" s="189">
        <v>1131</v>
      </c>
      <c r="K62" s="190">
        <v>1103</v>
      </c>
      <c r="L62" s="215">
        <v>1003</v>
      </c>
      <c r="M62" s="186">
        <v>5</v>
      </c>
      <c r="N62" s="186" t="s">
        <v>328</v>
      </c>
      <c r="O62" s="191">
        <v>30</v>
      </c>
      <c r="P62" s="186"/>
      <c r="Q62" s="187">
        <v>3</v>
      </c>
      <c r="R62" s="186" t="s">
        <v>782</v>
      </c>
      <c r="S62" s="187">
        <v>20240101</v>
      </c>
      <c r="T62" s="187">
        <v>20240331</v>
      </c>
      <c r="U62" s="192">
        <v>71462.990000000005</v>
      </c>
      <c r="V62" s="193">
        <v>43653.96</v>
      </c>
    </row>
    <row r="63" spans="2:22" s="185" customFormat="1" x14ac:dyDescent="0.25">
      <c r="B63" s="186" t="s">
        <v>303</v>
      </c>
      <c r="C63" s="186" t="s">
        <v>317</v>
      </c>
      <c r="D63" s="186">
        <v>100</v>
      </c>
      <c r="E63" s="316" t="s">
        <v>497</v>
      </c>
      <c r="F63" s="316" t="s">
        <v>498</v>
      </c>
      <c r="G63" s="186" t="s">
        <v>499</v>
      </c>
      <c r="H63" s="187">
        <v>30102</v>
      </c>
      <c r="I63" s="188">
        <v>0</v>
      </c>
      <c r="J63" s="189">
        <v>1131</v>
      </c>
      <c r="K63" s="190">
        <v>1103</v>
      </c>
      <c r="L63" s="215">
        <v>1003</v>
      </c>
      <c r="M63" s="186">
        <v>5</v>
      </c>
      <c r="N63" s="186" t="s">
        <v>343</v>
      </c>
      <c r="O63" s="191">
        <v>20</v>
      </c>
      <c r="P63" s="186"/>
      <c r="Q63" s="187">
        <v>3</v>
      </c>
      <c r="R63" s="186" t="s">
        <v>782</v>
      </c>
      <c r="S63" s="187">
        <v>20240101</v>
      </c>
      <c r="T63" s="187">
        <v>20240331</v>
      </c>
      <c r="U63" s="192">
        <v>36811.519999999997</v>
      </c>
      <c r="V63" s="193">
        <v>22391.14</v>
      </c>
    </row>
    <row r="64" spans="2:22" s="185" customFormat="1" x14ac:dyDescent="0.25">
      <c r="B64" s="186" t="s">
        <v>303</v>
      </c>
      <c r="C64" s="186" t="s">
        <v>317</v>
      </c>
      <c r="D64" s="186">
        <v>100</v>
      </c>
      <c r="E64" s="316" t="s">
        <v>500</v>
      </c>
      <c r="F64" s="316" t="s">
        <v>501</v>
      </c>
      <c r="G64" s="186" t="s">
        <v>502</v>
      </c>
      <c r="H64" s="187">
        <v>30102</v>
      </c>
      <c r="I64" s="188">
        <v>0</v>
      </c>
      <c r="J64" s="189">
        <v>1131</v>
      </c>
      <c r="K64" s="190">
        <v>1103</v>
      </c>
      <c r="L64" s="215">
        <v>1003</v>
      </c>
      <c r="M64" s="186">
        <v>5</v>
      </c>
      <c r="N64" s="186" t="s">
        <v>328</v>
      </c>
      <c r="O64" s="191">
        <v>35</v>
      </c>
      <c r="P64" s="186"/>
      <c r="Q64" s="187">
        <v>3</v>
      </c>
      <c r="R64" s="186" t="s">
        <v>782</v>
      </c>
      <c r="S64" s="187">
        <v>20240101</v>
      </c>
      <c r="T64" s="187">
        <v>20240331</v>
      </c>
      <c r="U64" s="192">
        <v>66148.78</v>
      </c>
      <c r="V64" s="193">
        <v>53640.33</v>
      </c>
    </row>
    <row r="65" spans="2:22" s="185" customFormat="1" x14ac:dyDescent="0.25">
      <c r="B65" s="186" t="s">
        <v>303</v>
      </c>
      <c r="C65" s="186" t="s">
        <v>317</v>
      </c>
      <c r="D65" s="186">
        <v>100</v>
      </c>
      <c r="E65" s="316" t="s">
        <v>503</v>
      </c>
      <c r="F65" s="316" t="s">
        <v>504</v>
      </c>
      <c r="G65" s="186" t="s">
        <v>505</v>
      </c>
      <c r="H65" s="187">
        <v>30102</v>
      </c>
      <c r="I65" s="188">
        <v>0</v>
      </c>
      <c r="J65" s="189">
        <v>1131</v>
      </c>
      <c r="K65" s="190">
        <v>1103</v>
      </c>
      <c r="L65" s="215">
        <v>1003</v>
      </c>
      <c r="M65" s="186">
        <v>5</v>
      </c>
      <c r="N65" s="186" t="s">
        <v>343</v>
      </c>
      <c r="O65" s="191">
        <v>21</v>
      </c>
      <c r="P65" s="186"/>
      <c r="Q65" s="187">
        <v>3</v>
      </c>
      <c r="R65" s="186" t="s">
        <v>782</v>
      </c>
      <c r="S65" s="187">
        <v>20240101</v>
      </c>
      <c r="T65" s="187">
        <v>20240331</v>
      </c>
      <c r="U65" s="192">
        <v>37799.07</v>
      </c>
      <c r="V65" s="193">
        <v>21293.89</v>
      </c>
    </row>
    <row r="66" spans="2:22" s="185" customFormat="1" x14ac:dyDescent="0.25">
      <c r="B66" s="186" t="s">
        <v>303</v>
      </c>
      <c r="C66" s="186" t="s">
        <v>317</v>
      </c>
      <c r="D66" s="186">
        <v>100</v>
      </c>
      <c r="E66" s="316" t="s">
        <v>506</v>
      </c>
      <c r="F66" s="316" t="s">
        <v>507</v>
      </c>
      <c r="G66" s="186" t="s">
        <v>508</v>
      </c>
      <c r="H66" s="187">
        <v>30102</v>
      </c>
      <c r="I66" s="188">
        <v>0</v>
      </c>
      <c r="J66" s="189">
        <v>1131</v>
      </c>
      <c r="K66" s="190">
        <v>1103</v>
      </c>
      <c r="L66" s="215">
        <v>1003</v>
      </c>
      <c r="M66" s="186">
        <v>5</v>
      </c>
      <c r="N66" s="186" t="s">
        <v>328</v>
      </c>
      <c r="O66" s="191">
        <v>22</v>
      </c>
      <c r="P66" s="186"/>
      <c r="Q66" s="187">
        <v>3</v>
      </c>
      <c r="R66" s="186" t="s">
        <v>782</v>
      </c>
      <c r="S66" s="187">
        <v>20240101</v>
      </c>
      <c r="T66" s="187">
        <v>20240331</v>
      </c>
      <c r="U66" s="192">
        <v>52424.66</v>
      </c>
      <c r="V66" s="193">
        <v>28196.97</v>
      </c>
    </row>
    <row r="67" spans="2:22" s="185" customFormat="1" x14ac:dyDescent="0.25">
      <c r="B67" s="186" t="s">
        <v>303</v>
      </c>
      <c r="C67" s="186" t="s">
        <v>317</v>
      </c>
      <c r="D67" s="186">
        <v>100</v>
      </c>
      <c r="E67" s="316" t="s">
        <v>509</v>
      </c>
      <c r="F67" s="316" t="s">
        <v>510</v>
      </c>
      <c r="G67" s="186" t="s">
        <v>511</v>
      </c>
      <c r="H67" s="187">
        <v>30102</v>
      </c>
      <c r="I67" s="188">
        <v>0</v>
      </c>
      <c r="J67" s="189">
        <v>1131</v>
      </c>
      <c r="K67" s="190">
        <v>1103</v>
      </c>
      <c r="L67" s="215">
        <v>1003</v>
      </c>
      <c r="M67" s="186">
        <v>5</v>
      </c>
      <c r="N67" s="186" t="s">
        <v>328</v>
      </c>
      <c r="O67" s="191">
        <v>30</v>
      </c>
      <c r="P67" s="186"/>
      <c r="Q67" s="187">
        <v>3</v>
      </c>
      <c r="R67" s="186" t="s">
        <v>782</v>
      </c>
      <c r="S67" s="187">
        <v>20240101</v>
      </c>
      <c r="T67" s="187">
        <v>20240331</v>
      </c>
      <c r="U67" s="192">
        <v>71083.009999999995</v>
      </c>
      <c r="V67" s="193">
        <v>43549.53</v>
      </c>
    </row>
    <row r="68" spans="2:22" s="185" customFormat="1" x14ac:dyDescent="0.25">
      <c r="B68" s="186" t="s">
        <v>303</v>
      </c>
      <c r="C68" s="186" t="s">
        <v>317</v>
      </c>
      <c r="D68" s="186">
        <v>100</v>
      </c>
      <c r="E68" s="316" t="s">
        <v>512</v>
      </c>
      <c r="F68" s="316" t="s">
        <v>513</v>
      </c>
      <c r="G68" s="186" t="s">
        <v>514</v>
      </c>
      <c r="H68" s="187">
        <v>30102</v>
      </c>
      <c r="I68" s="188">
        <v>0</v>
      </c>
      <c r="J68" s="189">
        <v>1131</v>
      </c>
      <c r="K68" s="190">
        <v>1103</v>
      </c>
      <c r="L68" s="215">
        <v>1003</v>
      </c>
      <c r="M68" s="186">
        <v>5</v>
      </c>
      <c r="N68" s="186" t="s">
        <v>328</v>
      </c>
      <c r="O68" s="191">
        <v>31</v>
      </c>
      <c r="P68" s="186"/>
      <c r="Q68" s="187">
        <v>3</v>
      </c>
      <c r="R68" s="186" t="s">
        <v>782</v>
      </c>
      <c r="S68" s="187">
        <v>20240101</v>
      </c>
      <c r="T68" s="187">
        <v>20240331</v>
      </c>
      <c r="U68" s="192">
        <v>68714.34</v>
      </c>
      <c r="V68" s="193">
        <v>42740.14</v>
      </c>
    </row>
    <row r="69" spans="2:22" s="185" customFormat="1" x14ac:dyDescent="0.25">
      <c r="B69" s="186" t="s">
        <v>303</v>
      </c>
      <c r="C69" s="186" t="s">
        <v>317</v>
      </c>
      <c r="D69" s="186">
        <v>100</v>
      </c>
      <c r="E69" s="316" t="s">
        <v>515</v>
      </c>
      <c r="F69" s="316" t="s">
        <v>516</v>
      </c>
      <c r="G69" s="186" t="s">
        <v>517</v>
      </c>
      <c r="H69" s="187">
        <v>30102</v>
      </c>
      <c r="I69" s="188">
        <v>0</v>
      </c>
      <c r="J69" s="189">
        <v>1131</v>
      </c>
      <c r="K69" s="190">
        <v>1103</v>
      </c>
      <c r="L69" s="215">
        <v>1003</v>
      </c>
      <c r="M69" s="186">
        <v>5</v>
      </c>
      <c r="N69" s="186" t="s">
        <v>328</v>
      </c>
      <c r="O69" s="191">
        <v>32</v>
      </c>
      <c r="P69" s="186"/>
      <c r="Q69" s="187">
        <v>3</v>
      </c>
      <c r="R69" s="186" t="s">
        <v>782</v>
      </c>
      <c r="S69" s="187">
        <v>20240101</v>
      </c>
      <c r="T69" s="187">
        <v>20240331</v>
      </c>
      <c r="U69" s="192">
        <v>61930.97</v>
      </c>
      <c r="V69" s="193">
        <v>40716.83</v>
      </c>
    </row>
    <row r="70" spans="2:22" s="185" customFormat="1" x14ac:dyDescent="0.25">
      <c r="B70" s="186" t="s">
        <v>303</v>
      </c>
      <c r="C70" s="186" t="s">
        <v>317</v>
      </c>
      <c r="D70" s="186">
        <v>100</v>
      </c>
      <c r="E70" s="316" t="s">
        <v>518</v>
      </c>
      <c r="F70" s="316" t="s">
        <v>519</v>
      </c>
      <c r="G70" s="186" t="s">
        <v>520</v>
      </c>
      <c r="H70" s="187">
        <v>30102</v>
      </c>
      <c r="I70" s="188">
        <v>0</v>
      </c>
      <c r="J70" s="189">
        <v>1131</v>
      </c>
      <c r="K70" s="190">
        <v>1103</v>
      </c>
      <c r="L70" s="215">
        <v>1003</v>
      </c>
      <c r="M70" s="186">
        <v>5</v>
      </c>
      <c r="N70" s="186" t="s">
        <v>343</v>
      </c>
      <c r="O70" s="191">
        <v>6</v>
      </c>
      <c r="P70" s="186"/>
      <c r="Q70" s="187">
        <v>3</v>
      </c>
      <c r="R70" s="186" t="s">
        <v>782</v>
      </c>
      <c r="S70" s="187">
        <v>20240101</v>
      </c>
      <c r="T70" s="187">
        <v>20240331</v>
      </c>
      <c r="U70" s="192">
        <v>11851.27</v>
      </c>
      <c r="V70" s="193">
        <v>7002.08</v>
      </c>
    </row>
    <row r="71" spans="2:22" s="185" customFormat="1" x14ac:dyDescent="0.25">
      <c r="B71" s="186" t="s">
        <v>303</v>
      </c>
      <c r="C71" s="186" t="s">
        <v>317</v>
      </c>
      <c r="D71" s="186">
        <v>100</v>
      </c>
      <c r="E71" s="316" t="s">
        <v>521</v>
      </c>
      <c r="F71" s="316" t="s">
        <v>522</v>
      </c>
      <c r="G71" s="186" t="s">
        <v>523</v>
      </c>
      <c r="H71" s="187">
        <v>30102</v>
      </c>
      <c r="I71" s="188">
        <v>0</v>
      </c>
      <c r="J71" s="189">
        <v>1131</v>
      </c>
      <c r="K71" s="190">
        <v>1103</v>
      </c>
      <c r="L71" s="215">
        <v>1003</v>
      </c>
      <c r="M71" s="186">
        <v>5</v>
      </c>
      <c r="N71" s="186" t="s">
        <v>343</v>
      </c>
      <c r="O71" s="191">
        <v>20</v>
      </c>
      <c r="P71" s="186"/>
      <c r="Q71" s="187">
        <v>3</v>
      </c>
      <c r="R71" s="186" t="s">
        <v>782</v>
      </c>
      <c r="S71" s="187">
        <v>20240101</v>
      </c>
      <c r="T71" s="187">
        <v>20240331</v>
      </c>
      <c r="U71" s="192">
        <v>40446.26</v>
      </c>
      <c r="V71" s="193">
        <v>20986.17</v>
      </c>
    </row>
    <row r="72" spans="2:22" s="185" customFormat="1" x14ac:dyDescent="0.25">
      <c r="B72" s="186" t="s">
        <v>303</v>
      </c>
      <c r="C72" s="186" t="s">
        <v>317</v>
      </c>
      <c r="D72" s="186">
        <v>100</v>
      </c>
      <c r="E72" s="316" t="s">
        <v>524</v>
      </c>
      <c r="F72" s="316" t="s">
        <v>525</v>
      </c>
      <c r="G72" s="186" t="s">
        <v>526</v>
      </c>
      <c r="H72" s="187">
        <v>30102</v>
      </c>
      <c r="I72" s="188">
        <v>0</v>
      </c>
      <c r="J72" s="189">
        <v>1131</v>
      </c>
      <c r="K72" s="190">
        <v>1103</v>
      </c>
      <c r="L72" s="215">
        <v>1003</v>
      </c>
      <c r="M72" s="186">
        <v>5</v>
      </c>
      <c r="N72" s="186" t="s">
        <v>775</v>
      </c>
      <c r="O72" s="191">
        <v>20</v>
      </c>
      <c r="P72" s="186"/>
      <c r="Q72" s="187">
        <v>3</v>
      </c>
      <c r="R72" s="186" t="s">
        <v>782</v>
      </c>
      <c r="S72" s="187">
        <v>20240101</v>
      </c>
      <c r="T72" s="187">
        <v>20240331</v>
      </c>
      <c r="U72" s="192">
        <v>34927.26</v>
      </c>
      <c r="V72" s="193">
        <v>17691.84</v>
      </c>
    </row>
    <row r="73" spans="2:22" s="185" customFormat="1" x14ac:dyDescent="0.25">
      <c r="B73" s="186" t="s">
        <v>303</v>
      </c>
      <c r="C73" s="186" t="s">
        <v>317</v>
      </c>
      <c r="D73" s="186">
        <v>100</v>
      </c>
      <c r="E73" s="316" t="s">
        <v>527</v>
      </c>
      <c r="F73" s="316" t="s">
        <v>528</v>
      </c>
      <c r="G73" s="186" t="s">
        <v>529</v>
      </c>
      <c r="H73" s="187">
        <v>30102</v>
      </c>
      <c r="I73" s="188">
        <v>0</v>
      </c>
      <c r="J73" s="189">
        <v>1131</v>
      </c>
      <c r="K73" s="190">
        <v>1103</v>
      </c>
      <c r="L73" s="215">
        <v>1003</v>
      </c>
      <c r="M73" s="186">
        <v>5</v>
      </c>
      <c r="N73" s="186" t="s">
        <v>775</v>
      </c>
      <c r="O73" s="191">
        <v>20</v>
      </c>
      <c r="P73" s="186"/>
      <c r="Q73" s="187">
        <v>3</v>
      </c>
      <c r="R73" s="186" t="s">
        <v>782</v>
      </c>
      <c r="S73" s="187">
        <v>20240101</v>
      </c>
      <c r="T73" s="187">
        <v>20240331</v>
      </c>
      <c r="U73" s="192">
        <v>34927.26</v>
      </c>
      <c r="V73" s="193">
        <v>18858.05</v>
      </c>
    </row>
    <row r="74" spans="2:22" s="185" customFormat="1" x14ac:dyDescent="0.25">
      <c r="B74" s="186" t="s">
        <v>303</v>
      </c>
      <c r="C74" s="186" t="s">
        <v>317</v>
      </c>
      <c r="D74" s="186">
        <v>100</v>
      </c>
      <c r="E74" s="316" t="s">
        <v>530</v>
      </c>
      <c r="F74" s="316" t="s">
        <v>531</v>
      </c>
      <c r="G74" s="186" t="s">
        <v>532</v>
      </c>
      <c r="H74" s="187">
        <v>30102</v>
      </c>
      <c r="I74" s="188">
        <v>0</v>
      </c>
      <c r="J74" s="189">
        <v>1131</v>
      </c>
      <c r="K74" s="190">
        <v>1103</v>
      </c>
      <c r="L74" s="215">
        <v>1003</v>
      </c>
      <c r="M74" s="186">
        <v>5</v>
      </c>
      <c r="N74" s="186" t="s">
        <v>775</v>
      </c>
      <c r="O74" s="191">
        <v>20</v>
      </c>
      <c r="P74" s="186"/>
      <c r="Q74" s="187">
        <v>3</v>
      </c>
      <c r="R74" s="186" t="s">
        <v>782</v>
      </c>
      <c r="S74" s="187">
        <v>20240101</v>
      </c>
      <c r="T74" s="187">
        <v>20240331</v>
      </c>
      <c r="U74" s="192">
        <v>35462.080000000002</v>
      </c>
      <c r="V74" s="193">
        <v>36019.08</v>
      </c>
    </row>
    <row r="75" spans="2:22" s="185" customFormat="1" x14ac:dyDescent="0.25">
      <c r="B75" s="186" t="s">
        <v>303</v>
      </c>
      <c r="C75" s="186" t="s">
        <v>347</v>
      </c>
      <c r="D75" s="186">
        <v>100</v>
      </c>
      <c r="E75" s="316" t="s">
        <v>533</v>
      </c>
      <c r="F75" s="316" t="s">
        <v>534</v>
      </c>
      <c r="G75" s="186" t="s">
        <v>535</v>
      </c>
      <c r="H75" s="187">
        <v>30102</v>
      </c>
      <c r="I75" s="188">
        <v>0</v>
      </c>
      <c r="J75" s="189">
        <v>1131</v>
      </c>
      <c r="K75" s="190">
        <v>1103</v>
      </c>
      <c r="L75" s="215">
        <v>1003</v>
      </c>
      <c r="M75" s="186">
        <v>5</v>
      </c>
      <c r="N75" s="186" t="s">
        <v>343</v>
      </c>
      <c r="O75" s="191">
        <v>15</v>
      </c>
      <c r="P75" s="186"/>
      <c r="Q75" s="187">
        <v>3</v>
      </c>
      <c r="R75" s="186" t="s">
        <v>782</v>
      </c>
      <c r="S75" s="187">
        <v>20240101</v>
      </c>
      <c r="T75" s="187">
        <v>20240331</v>
      </c>
      <c r="U75" s="192">
        <v>28075.81</v>
      </c>
      <c r="V75" s="193">
        <v>20259.580000000002</v>
      </c>
    </row>
    <row r="76" spans="2:22" s="185" customFormat="1" x14ac:dyDescent="0.25">
      <c r="B76" s="186" t="s">
        <v>303</v>
      </c>
      <c r="C76" s="186" t="s">
        <v>347</v>
      </c>
      <c r="D76" s="186">
        <v>100</v>
      </c>
      <c r="E76" s="316" t="s">
        <v>339</v>
      </c>
      <c r="F76" s="316" t="s">
        <v>340</v>
      </c>
      <c r="G76" s="186" t="s">
        <v>341</v>
      </c>
      <c r="H76" s="187">
        <v>30102</v>
      </c>
      <c r="I76" s="188">
        <v>0</v>
      </c>
      <c r="J76" s="189">
        <v>1131</v>
      </c>
      <c r="K76" s="190">
        <v>1103</v>
      </c>
      <c r="L76" s="215">
        <v>1003</v>
      </c>
      <c r="M76" s="186">
        <v>5</v>
      </c>
      <c r="N76" s="186" t="s">
        <v>343</v>
      </c>
      <c r="O76" s="191">
        <v>20</v>
      </c>
      <c r="P76" s="186"/>
      <c r="Q76" s="187">
        <v>3</v>
      </c>
      <c r="R76" s="186" t="s">
        <v>782</v>
      </c>
      <c r="S76" s="187">
        <v>20240101</v>
      </c>
      <c r="T76" s="187">
        <v>20240331</v>
      </c>
      <c r="U76" s="192">
        <v>38232.93</v>
      </c>
      <c r="V76" s="193">
        <v>86150.14</v>
      </c>
    </row>
    <row r="77" spans="2:22" s="185" customFormat="1" x14ac:dyDescent="0.25">
      <c r="B77" s="186" t="s">
        <v>303</v>
      </c>
      <c r="C77" s="186" t="s">
        <v>347</v>
      </c>
      <c r="D77" s="186">
        <v>100</v>
      </c>
      <c r="E77" s="316" t="s">
        <v>536</v>
      </c>
      <c r="F77" s="316" t="s">
        <v>537</v>
      </c>
      <c r="G77" s="186" t="s">
        <v>538</v>
      </c>
      <c r="H77" s="187">
        <v>30102</v>
      </c>
      <c r="I77" s="188">
        <v>0</v>
      </c>
      <c r="J77" s="189">
        <v>1131</v>
      </c>
      <c r="K77" s="190">
        <v>1103</v>
      </c>
      <c r="L77" s="215">
        <v>1003</v>
      </c>
      <c r="M77" s="186">
        <v>5</v>
      </c>
      <c r="N77" s="186" t="s">
        <v>328</v>
      </c>
      <c r="O77" s="191">
        <v>36</v>
      </c>
      <c r="P77" s="186"/>
      <c r="Q77" s="187">
        <v>3</v>
      </c>
      <c r="R77" s="186" t="s">
        <v>782</v>
      </c>
      <c r="S77" s="187">
        <v>20240101</v>
      </c>
      <c r="T77" s="187">
        <v>20240331</v>
      </c>
      <c r="U77" s="192">
        <v>82818.179999999993</v>
      </c>
      <c r="V77" s="193">
        <v>65840.289999999994</v>
      </c>
    </row>
    <row r="78" spans="2:22" s="185" customFormat="1" x14ac:dyDescent="0.25">
      <c r="B78" s="186" t="s">
        <v>303</v>
      </c>
      <c r="C78" s="186" t="s">
        <v>347</v>
      </c>
      <c r="D78" s="186">
        <v>100</v>
      </c>
      <c r="E78" s="316" t="s">
        <v>539</v>
      </c>
      <c r="F78" s="316" t="s">
        <v>540</v>
      </c>
      <c r="G78" s="186" t="s">
        <v>541</v>
      </c>
      <c r="H78" s="187">
        <v>30102</v>
      </c>
      <c r="I78" s="188">
        <v>0</v>
      </c>
      <c r="J78" s="189">
        <v>1131</v>
      </c>
      <c r="K78" s="190">
        <v>1103</v>
      </c>
      <c r="L78" s="215">
        <v>1003</v>
      </c>
      <c r="M78" s="186">
        <v>5</v>
      </c>
      <c r="N78" s="186" t="s">
        <v>328</v>
      </c>
      <c r="O78" s="191">
        <v>32</v>
      </c>
      <c r="P78" s="186"/>
      <c r="Q78" s="187">
        <v>3</v>
      </c>
      <c r="R78" s="186" t="s">
        <v>782</v>
      </c>
      <c r="S78" s="187">
        <v>20240101</v>
      </c>
      <c r="T78" s="187">
        <v>20240331</v>
      </c>
      <c r="U78" s="192">
        <v>80237.86</v>
      </c>
      <c r="V78" s="193">
        <v>57832.83</v>
      </c>
    </row>
    <row r="79" spans="2:22" s="185" customFormat="1" x14ac:dyDescent="0.25">
      <c r="B79" s="186" t="s">
        <v>303</v>
      </c>
      <c r="C79" s="186" t="s">
        <v>347</v>
      </c>
      <c r="D79" s="186">
        <v>100</v>
      </c>
      <c r="E79" s="316" t="s">
        <v>542</v>
      </c>
      <c r="F79" s="316" t="s">
        <v>543</v>
      </c>
      <c r="G79" s="186" t="s">
        <v>544</v>
      </c>
      <c r="H79" s="187">
        <v>30102</v>
      </c>
      <c r="I79" s="188">
        <v>0</v>
      </c>
      <c r="J79" s="189">
        <v>1131</v>
      </c>
      <c r="K79" s="190">
        <v>1103</v>
      </c>
      <c r="L79" s="215">
        <v>1003</v>
      </c>
      <c r="M79" s="186">
        <v>5</v>
      </c>
      <c r="N79" s="186" t="s">
        <v>343</v>
      </c>
      <c r="O79" s="191">
        <v>38</v>
      </c>
      <c r="P79" s="186"/>
      <c r="Q79" s="187">
        <v>3</v>
      </c>
      <c r="R79" s="186" t="s">
        <v>782</v>
      </c>
      <c r="S79" s="187">
        <v>20240101</v>
      </c>
      <c r="T79" s="187">
        <v>20240331</v>
      </c>
      <c r="U79" s="192">
        <v>66611.62</v>
      </c>
      <c r="V79" s="193">
        <v>55306.38</v>
      </c>
    </row>
    <row r="80" spans="2:22" s="185" customFormat="1" x14ac:dyDescent="0.25">
      <c r="B80" s="186" t="s">
        <v>303</v>
      </c>
      <c r="C80" s="186" t="s">
        <v>347</v>
      </c>
      <c r="D80" s="186">
        <v>100</v>
      </c>
      <c r="E80" s="316" t="s">
        <v>545</v>
      </c>
      <c r="F80" s="316" t="s">
        <v>546</v>
      </c>
      <c r="G80" s="186" t="s">
        <v>547</v>
      </c>
      <c r="H80" s="187">
        <v>30102</v>
      </c>
      <c r="I80" s="188">
        <v>0</v>
      </c>
      <c r="J80" s="189">
        <v>1131</v>
      </c>
      <c r="K80" s="190">
        <v>1103</v>
      </c>
      <c r="L80" s="215">
        <v>1003</v>
      </c>
      <c r="M80" s="186">
        <v>5</v>
      </c>
      <c r="N80" s="186" t="s">
        <v>343</v>
      </c>
      <c r="O80" s="191">
        <v>24</v>
      </c>
      <c r="P80" s="186"/>
      <c r="Q80" s="187">
        <v>3</v>
      </c>
      <c r="R80" s="186" t="s">
        <v>782</v>
      </c>
      <c r="S80" s="187">
        <v>20240101</v>
      </c>
      <c r="T80" s="187">
        <v>20240331</v>
      </c>
      <c r="U80" s="192">
        <v>54851.41</v>
      </c>
      <c r="V80" s="193">
        <v>44502.8</v>
      </c>
    </row>
    <row r="81" spans="2:22" s="185" customFormat="1" x14ac:dyDescent="0.25">
      <c r="B81" s="186" t="s">
        <v>303</v>
      </c>
      <c r="C81" s="186" t="s">
        <v>347</v>
      </c>
      <c r="D81" s="186">
        <v>100</v>
      </c>
      <c r="E81" s="316" t="s">
        <v>548</v>
      </c>
      <c r="F81" s="316" t="s">
        <v>549</v>
      </c>
      <c r="G81" s="186" t="s">
        <v>550</v>
      </c>
      <c r="H81" s="187">
        <v>30102</v>
      </c>
      <c r="I81" s="188">
        <v>5</v>
      </c>
      <c r="J81" s="189">
        <v>1131</v>
      </c>
      <c r="K81" s="190">
        <v>1103</v>
      </c>
      <c r="L81" s="215">
        <v>1003</v>
      </c>
      <c r="M81" s="186">
        <v>5</v>
      </c>
      <c r="N81" s="186" t="s">
        <v>328</v>
      </c>
      <c r="O81" s="191">
        <v>40</v>
      </c>
      <c r="P81" s="186"/>
      <c r="Q81" s="187">
        <v>3</v>
      </c>
      <c r="R81" s="186" t="s">
        <v>782</v>
      </c>
      <c r="S81" s="187">
        <v>20240101</v>
      </c>
      <c r="T81" s="187">
        <v>20240331</v>
      </c>
      <c r="U81" s="192">
        <v>86730.54</v>
      </c>
      <c r="V81" s="193">
        <v>72589.94</v>
      </c>
    </row>
    <row r="82" spans="2:22" s="185" customFormat="1" x14ac:dyDescent="0.25">
      <c r="B82" s="186" t="s">
        <v>303</v>
      </c>
      <c r="C82" s="186" t="s">
        <v>347</v>
      </c>
      <c r="D82" s="186">
        <v>100</v>
      </c>
      <c r="E82" s="316" t="s">
        <v>551</v>
      </c>
      <c r="F82" s="316" t="s">
        <v>552</v>
      </c>
      <c r="G82" s="186" t="s">
        <v>553</v>
      </c>
      <c r="H82" s="187">
        <v>30102</v>
      </c>
      <c r="I82" s="188">
        <v>0</v>
      </c>
      <c r="J82" s="189">
        <v>1131</v>
      </c>
      <c r="K82" s="190">
        <v>1103</v>
      </c>
      <c r="L82" s="215">
        <v>1003</v>
      </c>
      <c r="M82" s="186">
        <v>5</v>
      </c>
      <c r="N82" s="186" t="s">
        <v>328</v>
      </c>
      <c r="O82" s="191">
        <v>20</v>
      </c>
      <c r="P82" s="186"/>
      <c r="Q82" s="187">
        <v>3</v>
      </c>
      <c r="R82" s="186" t="s">
        <v>782</v>
      </c>
      <c r="S82" s="187">
        <v>20240101</v>
      </c>
      <c r="T82" s="187">
        <v>20240331</v>
      </c>
      <c r="U82" s="192">
        <v>60883.67</v>
      </c>
      <c r="V82" s="193">
        <v>42206.3</v>
      </c>
    </row>
    <row r="83" spans="2:22" s="185" customFormat="1" x14ac:dyDescent="0.25">
      <c r="B83" s="186" t="s">
        <v>303</v>
      </c>
      <c r="C83" s="186" t="s">
        <v>347</v>
      </c>
      <c r="D83" s="186">
        <v>100</v>
      </c>
      <c r="E83" s="316" t="s">
        <v>554</v>
      </c>
      <c r="F83" s="316" t="s">
        <v>555</v>
      </c>
      <c r="G83" s="186" t="s">
        <v>556</v>
      </c>
      <c r="H83" s="187">
        <v>30102</v>
      </c>
      <c r="I83" s="188">
        <v>0</v>
      </c>
      <c r="J83" s="189">
        <v>1131</v>
      </c>
      <c r="K83" s="190">
        <v>1103</v>
      </c>
      <c r="L83" s="215">
        <v>1003</v>
      </c>
      <c r="M83" s="186">
        <v>5</v>
      </c>
      <c r="N83" s="186" t="s">
        <v>328</v>
      </c>
      <c r="O83" s="191">
        <v>33</v>
      </c>
      <c r="P83" s="186"/>
      <c r="Q83" s="187">
        <v>3</v>
      </c>
      <c r="R83" s="186" t="s">
        <v>782</v>
      </c>
      <c r="S83" s="187">
        <v>20240101</v>
      </c>
      <c r="T83" s="187">
        <v>20240331</v>
      </c>
      <c r="U83" s="192">
        <v>74034.06</v>
      </c>
      <c r="V83" s="193">
        <v>53459.21</v>
      </c>
    </row>
    <row r="84" spans="2:22" s="185" customFormat="1" x14ac:dyDescent="0.25">
      <c r="B84" s="186" t="s">
        <v>303</v>
      </c>
      <c r="C84" s="186" t="s">
        <v>347</v>
      </c>
      <c r="D84" s="186">
        <v>100</v>
      </c>
      <c r="E84" s="316" t="s">
        <v>557</v>
      </c>
      <c r="F84" s="316" t="s">
        <v>558</v>
      </c>
      <c r="G84" s="186" t="s">
        <v>559</v>
      </c>
      <c r="H84" s="187">
        <v>30102</v>
      </c>
      <c r="I84" s="188">
        <v>0</v>
      </c>
      <c r="J84" s="189">
        <v>1131</v>
      </c>
      <c r="K84" s="190">
        <v>1103</v>
      </c>
      <c r="L84" s="215">
        <v>1003</v>
      </c>
      <c r="M84" s="186">
        <v>5</v>
      </c>
      <c r="N84" s="186" t="s">
        <v>328</v>
      </c>
      <c r="O84" s="191">
        <v>40</v>
      </c>
      <c r="P84" s="186"/>
      <c r="Q84" s="187">
        <v>3</v>
      </c>
      <c r="R84" s="186" t="s">
        <v>782</v>
      </c>
      <c r="S84" s="187">
        <v>20240101</v>
      </c>
      <c r="T84" s="187">
        <v>20240331</v>
      </c>
      <c r="U84" s="192">
        <v>87759.51</v>
      </c>
      <c r="V84" s="193">
        <v>66849.53</v>
      </c>
    </row>
    <row r="85" spans="2:22" s="185" customFormat="1" x14ac:dyDescent="0.25">
      <c r="B85" s="186" t="s">
        <v>303</v>
      </c>
      <c r="C85" s="186" t="s">
        <v>347</v>
      </c>
      <c r="D85" s="186">
        <v>100</v>
      </c>
      <c r="E85" s="316" t="s">
        <v>560</v>
      </c>
      <c r="F85" s="316" t="s">
        <v>561</v>
      </c>
      <c r="G85" s="186" t="s">
        <v>562</v>
      </c>
      <c r="H85" s="187">
        <v>30102</v>
      </c>
      <c r="I85" s="188">
        <v>0</v>
      </c>
      <c r="J85" s="189">
        <v>1131</v>
      </c>
      <c r="K85" s="190">
        <v>1103</v>
      </c>
      <c r="L85" s="215">
        <v>1003</v>
      </c>
      <c r="M85" s="186">
        <v>5</v>
      </c>
      <c r="N85" s="186" t="s">
        <v>343</v>
      </c>
      <c r="O85" s="191">
        <v>29</v>
      </c>
      <c r="P85" s="186"/>
      <c r="Q85" s="187">
        <v>3</v>
      </c>
      <c r="R85" s="186" t="s">
        <v>782</v>
      </c>
      <c r="S85" s="187">
        <v>20240101</v>
      </c>
      <c r="T85" s="187">
        <v>20240331</v>
      </c>
      <c r="U85" s="192">
        <v>66328.47</v>
      </c>
      <c r="V85" s="193">
        <v>48657.78</v>
      </c>
    </row>
    <row r="86" spans="2:22" s="185" customFormat="1" x14ac:dyDescent="0.25">
      <c r="B86" s="186" t="s">
        <v>303</v>
      </c>
      <c r="C86" s="186" t="s">
        <v>347</v>
      </c>
      <c r="D86" s="186">
        <v>100</v>
      </c>
      <c r="E86" s="316" t="s">
        <v>563</v>
      </c>
      <c r="F86" s="316" t="s">
        <v>564</v>
      </c>
      <c r="G86" s="186" t="s">
        <v>565</v>
      </c>
      <c r="H86" s="187">
        <v>30102</v>
      </c>
      <c r="I86" s="188">
        <v>0</v>
      </c>
      <c r="J86" s="189">
        <v>1131</v>
      </c>
      <c r="K86" s="190">
        <v>1103</v>
      </c>
      <c r="L86" s="215">
        <v>1003</v>
      </c>
      <c r="M86" s="186">
        <v>5</v>
      </c>
      <c r="N86" s="186" t="s">
        <v>343</v>
      </c>
      <c r="O86" s="191">
        <v>30</v>
      </c>
      <c r="P86" s="186"/>
      <c r="Q86" s="187">
        <v>3</v>
      </c>
      <c r="R86" s="186" t="s">
        <v>782</v>
      </c>
      <c r="S86" s="187">
        <v>20240101</v>
      </c>
      <c r="T86" s="187">
        <v>20240331</v>
      </c>
      <c r="U86" s="192">
        <v>67741.2</v>
      </c>
      <c r="V86" s="193">
        <v>50694.83</v>
      </c>
    </row>
    <row r="87" spans="2:22" s="185" customFormat="1" x14ac:dyDescent="0.25">
      <c r="B87" s="186" t="s">
        <v>303</v>
      </c>
      <c r="C87" s="186" t="s">
        <v>347</v>
      </c>
      <c r="D87" s="186">
        <v>100</v>
      </c>
      <c r="E87" s="316" t="s">
        <v>566</v>
      </c>
      <c r="F87" s="316" t="s">
        <v>567</v>
      </c>
      <c r="G87" s="186" t="s">
        <v>568</v>
      </c>
      <c r="H87" s="187">
        <v>30102</v>
      </c>
      <c r="I87" s="188">
        <v>0</v>
      </c>
      <c r="J87" s="189">
        <v>1131</v>
      </c>
      <c r="K87" s="190">
        <v>1103</v>
      </c>
      <c r="L87" s="215">
        <v>1003</v>
      </c>
      <c r="M87" s="186">
        <v>5</v>
      </c>
      <c r="N87" s="186" t="s">
        <v>775</v>
      </c>
      <c r="O87" s="191">
        <v>35</v>
      </c>
      <c r="P87" s="186"/>
      <c r="Q87" s="187">
        <v>3</v>
      </c>
      <c r="R87" s="186" t="s">
        <v>782</v>
      </c>
      <c r="S87" s="187">
        <v>20240101</v>
      </c>
      <c r="T87" s="187">
        <v>20240331</v>
      </c>
      <c r="U87" s="192">
        <v>60419.88</v>
      </c>
      <c r="V87" s="193">
        <v>32289.96</v>
      </c>
    </row>
    <row r="88" spans="2:22" s="185" customFormat="1" x14ac:dyDescent="0.25">
      <c r="B88" s="186" t="s">
        <v>303</v>
      </c>
      <c r="C88" s="186" t="s">
        <v>347</v>
      </c>
      <c r="D88" s="186">
        <v>100</v>
      </c>
      <c r="E88" s="316" t="s">
        <v>569</v>
      </c>
      <c r="F88" s="316" t="s">
        <v>570</v>
      </c>
      <c r="G88" s="186" t="s">
        <v>571</v>
      </c>
      <c r="H88" s="187">
        <v>30102</v>
      </c>
      <c r="I88" s="188">
        <v>0</v>
      </c>
      <c r="J88" s="189">
        <v>1131</v>
      </c>
      <c r="K88" s="190">
        <v>1103</v>
      </c>
      <c r="L88" s="215">
        <v>1003</v>
      </c>
      <c r="M88" s="186">
        <v>5</v>
      </c>
      <c r="N88" s="186" t="s">
        <v>328</v>
      </c>
      <c r="O88" s="191">
        <v>20</v>
      </c>
      <c r="P88" s="186"/>
      <c r="Q88" s="187">
        <v>3</v>
      </c>
      <c r="R88" s="186" t="s">
        <v>782</v>
      </c>
      <c r="S88" s="187">
        <v>20240101</v>
      </c>
      <c r="T88" s="187">
        <v>20240331</v>
      </c>
      <c r="U88" s="192">
        <v>47064.800000000003</v>
      </c>
      <c r="V88" s="193">
        <v>29243.85</v>
      </c>
    </row>
    <row r="89" spans="2:22" s="185" customFormat="1" x14ac:dyDescent="0.25">
      <c r="B89" s="186" t="s">
        <v>303</v>
      </c>
      <c r="C89" s="186" t="s">
        <v>347</v>
      </c>
      <c r="D89" s="186">
        <v>100</v>
      </c>
      <c r="E89" s="316" t="s">
        <v>572</v>
      </c>
      <c r="F89" s="316" t="s">
        <v>573</v>
      </c>
      <c r="G89" s="186" t="s">
        <v>574</v>
      </c>
      <c r="H89" s="187">
        <v>30102</v>
      </c>
      <c r="I89" s="188">
        <v>0</v>
      </c>
      <c r="J89" s="189">
        <v>1131</v>
      </c>
      <c r="K89" s="190">
        <v>1103</v>
      </c>
      <c r="L89" s="215">
        <v>1003</v>
      </c>
      <c r="M89" s="186">
        <v>5</v>
      </c>
      <c r="N89" s="186" t="s">
        <v>328</v>
      </c>
      <c r="O89" s="191">
        <v>40</v>
      </c>
      <c r="P89" s="186"/>
      <c r="Q89" s="187">
        <v>3</v>
      </c>
      <c r="R89" s="186" t="s">
        <v>782</v>
      </c>
      <c r="S89" s="187">
        <v>20240101</v>
      </c>
      <c r="T89" s="187">
        <v>20240331</v>
      </c>
      <c r="U89" s="192">
        <v>79479.17</v>
      </c>
      <c r="V89" s="193">
        <v>54004.51</v>
      </c>
    </row>
    <row r="90" spans="2:22" s="185" customFormat="1" x14ac:dyDescent="0.25">
      <c r="B90" s="186" t="s">
        <v>303</v>
      </c>
      <c r="C90" s="186" t="s">
        <v>347</v>
      </c>
      <c r="D90" s="186">
        <v>100</v>
      </c>
      <c r="E90" s="316" t="s">
        <v>575</v>
      </c>
      <c r="F90" s="316" t="s">
        <v>576</v>
      </c>
      <c r="G90" s="186" t="s">
        <v>577</v>
      </c>
      <c r="H90" s="187">
        <v>30102</v>
      </c>
      <c r="I90" s="188">
        <v>0</v>
      </c>
      <c r="J90" s="189">
        <v>1131</v>
      </c>
      <c r="K90" s="190">
        <v>1103</v>
      </c>
      <c r="L90" s="215">
        <v>1003</v>
      </c>
      <c r="M90" s="186">
        <v>5</v>
      </c>
      <c r="N90" s="186" t="s">
        <v>775</v>
      </c>
      <c r="O90" s="191">
        <v>39</v>
      </c>
      <c r="P90" s="186"/>
      <c r="Q90" s="187">
        <v>3</v>
      </c>
      <c r="R90" s="186" t="s">
        <v>782</v>
      </c>
      <c r="S90" s="187">
        <v>20240101</v>
      </c>
      <c r="T90" s="187">
        <v>20240331</v>
      </c>
      <c r="U90" s="192">
        <v>48147.62</v>
      </c>
      <c r="V90" s="193">
        <v>34503.78</v>
      </c>
    </row>
    <row r="91" spans="2:22" s="185" customFormat="1" x14ac:dyDescent="0.25">
      <c r="B91" s="186" t="s">
        <v>303</v>
      </c>
      <c r="C91" s="186" t="s">
        <v>347</v>
      </c>
      <c r="D91" s="186">
        <v>100</v>
      </c>
      <c r="E91" s="316" t="s">
        <v>578</v>
      </c>
      <c r="F91" s="316" t="s">
        <v>579</v>
      </c>
      <c r="G91" s="186" t="s">
        <v>580</v>
      </c>
      <c r="H91" s="187">
        <v>30102</v>
      </c>
      <c r="I91" s="188">
        <v>0</v>
      </c>
      <c r="J91" s="189">
        <v>1131</v>
      </c>
      <c r="K91" s="190">
        <v>1103</v>
      </c>
      <c r="L91" s="215">
        <v>1003</v>
      </c>
      <c r="M91" s="186">
        <v>5</v>
      </c>
      <c r="N91" s="186" t="s">
        <v>343</v>
      </c>
      <c r="O91" s="191">
        <v>30</v>
      </c>
      <c r="P91" s="186"/>
      <c r="Q91" s="187">
        <v>3</v>
      </c>
      <c r="R91" s="186" t="s">
        <v>782</v>
      </c>
      <c r="S91" s="187">
        <v>20240101</v>
      </c>
      <c r="T91" s="187">
        <v>20240331</v>
      </c>
      <c r="U91" s="192">
        <v>67981.7</v>
      </c>
      <c r="V91" s="193">
        <v>47775.199999999997</v>
      </c>
    </row>
    <row r="92" spans="2:22" s="185" customFormat="1" x14ac:dyDescent="0.25">
      <c r="B92" s="186" t="s">
        <v>303</v>
      </c>
      <c r="C92" s="186" t="s">
        <v>347</v>
      </c>
      <c r="D92" s="186">
        <v>100</v>
      </c>
      <c r="E92" s="316" t="s">
        <v>349</v>
      </c>
      <c r="F92" s="316" t="s">
        <v>350</v>
      </c>
      <c r="G92" s="186" t="s">
        <v>351</v>
      </c>
      <c r="H92" s="187">
        <v>30102</v>
      </c>
      <c r="I92" s="188">
        <v>0</v>
      </c>
      <c r="J92" s="189">
        <v>1131</v>
      </c>
      <c r="K92" s="190">
        <v>1103</v>
      </c>
      <c r="L92" s="215">
        <v>1003</v>
      </c>
      <c r="M92" s="186">
        <v>5</v>
      </c>
      <c r="N92" s="186" t="s">
        <v>343</v>
      </c>
      <c r="O92" s="191">
        <v>12</v>
      </c>
      <c r="P92" s="186"/>
      <c r="Q92" s="187">
        <v>3</v>
      </c>
      <c r="R92" s="186" t="s">
        <v>782</v>
      </c>
      <c r="S92" s="187">
        <v>20240101</v>
      </c>
      <c r="T92" s="187">
        <v>20240331</v>
      </c>
      <c r="U92" s="192">
        <v>15570.76</v>
      </c>
      <c r="V92" s="193">
        <v>13626.16</v>
      </c>
    </row>
    <row r="93" spans="2:22" s="185" customFormat="1" x14ac:dyDescent="0.25">
      <c r="B93" s="186" t="s">
        <v>303</v>
      </c>
      <c r="C93" s="186" t="s">
        <v>347</v>
      </c>
      <c r="D93" s="186">
        <v>100</v>
      </c>
      <c r="E93" s="316" t="s">
        <v>581</v>
      </c>
      <c r="F93" s="316" t="s">
        <v>582</v>
      </c>
      <c r="G93" s="186" t="s">
        <v>583</v>
      </c>
      <c r="H93" s="187">
        <v>30102</v>
      </c>
      <c r="I93" s="188">
        <v>0</v>
      </c>
      <c r="J93" s="189">
        <v>1131</v>
      </c>
      <c r="K93" s="190">
        <v>1103</v>
      </c>
      <c r="L93" s="215">
        <v>1003</v>
      </c>
      <c r="M93" s="186">
        <v>5</v>
      </c>
      <c r="N93" s="186" t="s">
        <v>343</v>
      </c>
      <c r="O93" s="191">
        <v>12</v>
      </c>
      <c r="P93" s="186"/>
      <c r="Q93" s="187">
        <v>3</v>
      </c>
      <c r="R93" s="186" t="s">
        <v>782</v>
      </c>
      <c r="S93" s="187">
        <v>20240101</v>
      </c>
      <c r="T93" s="187">
        <v>20240331</v>
      </c>
      <c r="U93" s="192">
        <v>41260.28</v>
      </c>
      <c r="V93" s="193">
        <v>26384.23</v>
      </c>
    </row>
    <row r="94" spans="2:22" s="185" customFormat="1" x14ac:dyDescent="0.25">
      <c r="B94" s="186" t="s">
        <v>303</v>
      </c>
      <c r="C94" s="186" t="s">
        <v>347</v>
      </c>
      <c r="D94" s="186">
        <v>100</v>
      </c>
      <c r="E94" s="316" t="s">
        <v>584</v>
      </c>
      <c r="F94" s="316" t="s">
        <v>585</v>
      </c>
      <c r="G94" s="186" t="s">
        <v>586</v>
      </c>
      <c r="H94" s="187">
        <v>30102</v>
      </c>
      <c r="I94" s="188">
        <v>0</v>
      </c>
      <c r="J94" s="189">
        <v>1131</v>
      </c>
      <c r="K94" s="190">
        <v>1103</v>
      </c>
      <c r="L94" s="215">
        <v>1003</v>
      </c>
      <c r="M94" s="186">
        <v>5</v>
      </c>
      <c r="N94" s="186" t="s">
        <v>328</v>
      </c>
      <c r="O94" s="191">
        <v>24</v>
      </c>
      <c r="P94" s="186"/>
      <c r="Q94" s="187">
        <v>3</v>
      </c>
      <c r="R94" s="186" t="s">
        <v>782</v>
      </c>
      <c r="S94" s="187">
        <v>20240101</v>
      </c>
      <c r="T94" s="187">
        <v>20240331</v>
      </c>
      <c r="U94" s="192">
        <v>61015.3</v>
      </c>
      <c r="V94" s="193">
        <v>47281.19</v>
      </c>
    </row>
    <row r="95" spans="2:22" s="185" customFormat="1" x14ac:dyDescent="0.25">
      <c r="B95" s="186" t="s">
        <v>303</v>
      </c>
      <c r="C95" s="186" t="s">
        <v>347</v>
      </c>
      <c r="D95" s="186">
        <v>100</v>
      </c>
      <c r="E95" s="316" t="s">
        <v>587</v>
      </c>
      <c r="F95" s="316" t="s">
        <v>588</v>
      </c>
      <c r="G95" s="186" t="s">
        <v>589</v>
      </c>
      <c r="H95" s="187">
        <v>30102</v>
      </c>
      <c r="I95" s="188">
        <v>0</v>
      </c>
      <c r="J95" s="189">
        <v>1131</v>
      </c>
      <c r="K95" s="190">
        <v>1103</v>
      </c>
      <c r="L95" s="215">
        <v>1003</v>
      </c>
      <c r="M95" s="186">
        <v>5</v>
      </c>
      <c r="N95" s="186" t="s">
        <v>328</v>
      </c>
      <c r="O95" s="191">
        <v>36</v>
      </c>
      <c r="P95" s="186"/>
      <c r="Q95" s="187">
        <v>3</v>
      </c>
      <c r="R95" s="186" t="s">
        <v>782</v>
      </c>
      <c r="S95" s="187">
        <v>20240101</v>
      </c>
      <c r="T95" s="187">
        <v>20240331</v>
      </c>
      <c r="U95" s="192">
        <v>79590.38</v>
      </c>
      <c r="V95" s="193">
        <v>49497.33</v>
      </c>
    </row>
    <row r="96" spans="2:22" s="185" customFormat="1" x14ac:dyDescent="0.25">
      <c r="B96" s="186" t="s">
        <v>303</v>
      </c>
      <c r="C96" s="186" t="s">
        <v>347</v>
      </c>
      <c r="D96" s="186">
        <v>100</v>
      </c>
      <c r="E96" s="316" t="s">
        <v>590</v>
      </c>
      <c r="F96" s="316" t="s">
        <v>591</v>
      </c>
      <c r="G96" s="186" t="s">
        <v>592</v>
      </c>
      <c r="H96" s="187">
        <v>30102</v>
      </c>
      <c r="I96" s="188">
        <v>0</v>
      </c>
      <c r="J96" s="189">
        <v>1131</v>
      </c>
      <c r="K96" s="190">
        <v>1103</v>
      </c>
      <c r="L96" s="215">
        <v>1003</v>
      </c>
      <c r="M96" s="186">
        <v>5</v>
      </c>
      <c r="N96" s="186" t="s">
        <v>343</v>
      </c>
      <c r="O96" s="191">
        <v>39</v>
      </c>
      <c r="P96" s="186"/>
      <c r="Q96" s="187">
        <v>3</v>
      </c>
      <c r="R96" s="186" t="s">
        <v>782</v>
      </c>
      <c r="S96" s="187">
        <v>20240101</v>
      </c>
      <c r="T96" s="187">
        <v>20240331</v>
      </c>
      <c r="U96" s="192">
        <v>75124.95</v>
      </c>
      <c r="V96" s="193">
        <v>57853.97</v>
      </c>
    </row>
    <row r="97" spans="2:22" s="185" customFormat="1" x14ac:dyDescent="0.25">
      <c r="B97" s="186" t="s">
        <v>303</v>
      </c>
      <c r="C97" s="186" t="s">
        <v>347</v>
      </c>
      <c r="D97" s="186">
        <v>100</v>
      </c>
      <c r="E97" s="316" t="s">
        <v>593</v>
      </c>
      <c r="F97" s="316" t="s">
        <v>594</v>
      </c>
      <c r="G97" s="186" t="s">
        <v>595</v>
      </c>
      <c r="H97" s="187">
        <v>30102</v>
      </c>
      <c r="I97" s="188">
        <v>0</v>
      </c>
      <c r="J97" s="189">
        <v>1131</v>
      </c>
      <c r="K97" s="190">
        <v>1103</v>
      </c>
      <c r="L97" s="215">
        <v>1003</v>
      </c>
      <c r="M97" s="186">
        <v>5</v>
      </c>
      <c r="N97" s="186" t="s">
        <v>328</v>
      </c>
      <c r="O97" s="191">
        <v>34</v>
      </c>
      <c r="P97" s="186"/>
      <c r="Q97" s="187">
        <v>3</v>
      </c>
      <c r="R97" s="186" t="s">
        <v>782</v>
      </c>
      <c r="S97" s="187">
        <v>20240101</v>
      </c>
      <c r="T97" s="187">
        <v>20240331</v>
      </c>
      <c r="U97" s="192">
        <v>74928.22</v>
      </c>
      <c r="V97" s="193">
        <v>50407.1</v>
      </c>
    </row>
    <row r="98" spans="2:22" s="185" customFormat="1" x14ac:dyDescent="0.25">
      <c r="B98" s="186" t="s">
        <v>303</v>
      </c>
      <c r="C98" s="186" t="s">
        <v>317</v>
      </c>
      <c r="D98" s="186">
        <v>100</v>
      </c>
      <c r="E98" s="316" t="s">
        <v>596</v>
      </c>
      <c r="F98" s="316" t="s">
        <v>597</v>
      </c>
      <c r="G98" s="186" t="s">
        <v>598</v>
      </c>
      <c r="H98" s="187">
        <v>30102</v>
      </c>
      <c r="I98" s="188">
        <v>0</v>
      </c>
      <c r="J98" s="189">
        <v>1131</v>
      </c>
      <c r="K98" s="190">
        <v>1103</v>
      </c>
      <c r="L98" s="215">
        <v>1003</v>
      </c>
      <c r="M98" s="186">
        <v>5</v>
      </c>
      <c r="N98" s="186" t="s">
        <v>343</v>
      </c>
      <c r="O98" s="191">
        <v>24</v>
      </c>
      <c r="P98" s="186"/>
      <c r="Q98" s="187">
        <v>3</v>
      </c>
      <c r="R98" s="186" t="s">
        <v>782</v>
      </c>
      <c r="S98" s="187">
        <v>20240101</v>
      </c>
      <c r="T98" s="187">
        <v>20240331</v>
      </c>
      <c r="U98" s="192">
        <v>39613.83</v>
      </c>
      <c r="V98" s="193">
        <v>21396.71</v>
      </c>
    </row>
    <row r="99" spans="2:22" s="185" customFormat="1" x14ac:dyDescent="0.25">
      <c r="B99" s="186" t="s">
        <v>303</v>
      </c>
      <c r="C99" s="186" t="s">
        <v>347</v>
      </c>
      <c r="D99" s="186">
        <v>100</v>
      </c>
      <c r="E99" s="316" t="s">
        <v>599</v>
      </c>
      <c r="F99" s="316" t="s">
        <v>600</v>
      </c>
      <c r="G99" s="186" t="s">
        <v>601</v>
      </c>
      <c r="H99" s="187">
        <v>30102</v>
      </c>
      <c r="I99" s="188">
        <v>0</v>
      </c>
      <c r="J99" s="189">
        <v>1131</v>
      </c>
      <c r="K99" s="190">
        <v>1103</v>
      </c>
      <c r="L99" s="215">
        <v>1003</v>
      </c>
      <c r="M99" s="186">
        <v>5</v>
      </c>
      <c r="N99" s="186" t="s">
        <v>776</v>
      </c>
      <c r="O99" s="191">
        <v>20</v>
      </c>
      <c r="P99" s="186"/>
      <c r="Q99" s="187">
        <v>3</v>
      </c>
      <c r="R99" s="186" t="s">
        <v>782</v>
      </c>
      <c r="S99" s="187">
        <v>20240101</v>
      </c>
      <c r="T99" s="187">
        <v>20240331</v>
      </c>
      <c r="U99" s="192">
        <v>28785.48</v>
      </c>
      <c r="V99" s="193">
        <v>7251.88</v>
      </c>
    </row>
    <row r="100" spans="2:22" s="185" customFormat="1" x14ac:dyDescent="0.25">
      <c r="B100" s="186" t="s">
        <v>303</v>
      </c>
      <c r="C100" s="186" t="s">
        <v>347</v>
      </c>
      <c r="D100" s="186">
        <v>100</v>
      </c>
      <c r="E100" s="316" t="s">
        <v>602</v>
      </c>
      <c r="F100" s="316" t="s">
        <v>603</v>
      </c>
      <c r="G100" s="186" t="s">
        <v>604</v>
      </c>
      <c r="H100" s="187">
        <v>30102</v>
      </c>
      <c r="I100" s="188">
        <v>0</v>
      </c>
      <c r="J100" s="189">
        <v>1131</v>
      </c>
      <c r="K100" s="190">
        <v>1103</v>
      </c>
      <c r="L100" s="215">
        <v>1003</v>
      </c>
      <c r="M100" s="186">
        <v>5</v>
      </c>
      <c r="N100" s="186" t="s">
        <v>776</v>
      </c>
      <c r="O100" s="191">
        <v>25</v>
      </c>
      <c r="P100" s="186"/>
      <c r="Q100" s="187">
        <v>3</v>
      </c>
      <c r="R100" s="186" t="s">
        <v>782</v>
      </c>
      <c r="S100" s="187">
        <v>20240101</v>
      </c>
      <c r="T100" s="187">
        <v>20240331</v>
      </c>
      <c r="U100" s="192">
        <v>32171.21</v>
      </c>
      <c r="V100" s="193">
        <v>15553.14</v>
      </c>
    </row>
    <row r="101" spans="2:22" s="185" customFormat="1" x14ac:dyDescent="0.25">
      <c r="B101" s="186" t="s">
        <v>303</v>
      </c>
      <c r="C101" s="186" t="s">
        <v>347</v>
      </c>
      <c r="D101" s="186">
        <v>100</v>
      </c>
      <c r="E101" s="316" t="s">
        <v>605</v>
      </c>
      <c r="F101" s="316" t="s">
        <v>606</v>
      </c>
      <c r="G101" s="186" t="s">
        <v>607</v>
      </c>
      <c r="H101" s="187">
        <v>30102</v>
      </c>
      <c r="I101" s="188">
        <v>0</v>
      </c>
      <c r="J101" s="189">
        <v>1131</v>
      </c>
      <c r="K101" s="190">
        <v>1103</v>
      </c>
      <c r="L101" s="215">
        <v>1003</v>
      </c>
      <c r="M101" s="186">
        <v>5</v>
      </c>
      <c r="N101" s="186" t="s">
        <v>776</v>
      </c>
      <c r="O101" s="191">
        <v>25</v>
      </c>
      <c r="P101" s="186"/>
      <c r="Q101" s="187">
        <v>3</v>
      </c>
      <c r="R101" s="186" t="s">
        <v>782</v>
      </c>
      <c r="S101" s="187">
        <v>20240101</v>
      </c>
      <c r="T101" s="187">
        <v>20240331</v>
      </c>
      <c r="U101" s="192">
        <v>33805.18</v>
      </c>
      <c r="V101" s="193">
        <v>17487.2</v>
      </c>
    </row>
    <row r="102" spans="2:22" s="185" customFormat="1" x14ac:dyDescent="0.25">
      <c r="B102" s="186" t="s">
        <v>303</v>
      </c>
      <c r="C102" s="186" t="s">
        <v>317</v>
      </c>
      <c r="D102" s="186">
        <v>120</v>
      </c>
      <c r="E102" s="316" t="s">
        <v>608</v>
      </c>
      <c r="F102" s="316" t="s">
        <v>609</v>
      </c>
      <c r="G102" s="186" t="s">
        <v>610</v>
      </c>
      <c r="H102" s="187">
        <v>30102</v>
      </c>
      <c r="I102" s="188">
        <v>0</v>
      </c>
      <c r="J102" s="189">
        <v>1131</v>
      </c>
      <c r="K102" s="190">
        <v>1103</v>
      </c>
      <c r="L102" s="215">
        <v>1003</v>
      </c>
      <c r="M102" s="186">
        <v>5</v>
      </c>
      <c r="N102" s="186" t="s">
        <v>775</v>
      </c>
      <c r="O102" s="191">
        <v>16</v>
      </c>
      <c r="P102" s="186"/>
      <c r="Q102" s="187">
        <v>3</v>
      </c>
      <c r="R102" s="186" t="s">
        <v>782</v>
      </c>
      <c r="S102" s="187">
        <v>20240101</v>
      </c>
      <c r="T102" s="187">
        <v>20240331</v>
      </c>
      <c r="U102" s="192">
        <v>31874.48</v>
      </c>
      <c r="V102" s="193">
        <v>17303.11</v>
      </c>
    </row>
    <row r="103" spans="2:22" s="185" customFormat="1" x14ac:dyDescent="0.25">
      <c r="B103" s="186" t="s">
        <v>303</v>
      </c>
      <c r="C103" s="186" t="s">
        <v>347</v>
      </c>
      <c r="D103" s="186">
        <v>100</v>
      </c>
      <c r="E103" s="316" t="s">
        <v>611</v>
      </c>
      <c r="F103" s="316" t="s">
        <v>612</v>
      </c>
      <c r="G103" s="186" t="s">
        <v>613</v>
      </c>
      <c r="H103" s="187">
        <v>10203</v>
      </c>
      <c r="I103" s="188">
        <v>8</v>
      </c>
      <c r="J103" s="189">
        <v>1131</v>
      </c>
      <c r="K103" s="190">
        <v>1103</v>
      </c>
      <c r="L103" s="215">
        <v>1003</v>
      </c>
      <c r="M103" s="186">
        <v>5</v>
      </c>
      <c r="N103" s="186" t="s">
        <v>765</v>
      </c>
      <c r="O103" s="191">
        <v>0</v>
      </c>
      <c r="P103" s="186">
        <v>6828</v>
      </c>
      <c r="Q103" s="187">
        <v>1</v>
      </c>
      <c r="R103" s="186" t="s">
        <v>780</v>
      </c>
      <c r="S103" s="187">
        <v>20240101</v>
      </c>
      <c r="T103" s="187">
        <v>20240331</v>
      </c>
      <c r="U103" s="192">
        <v>67862</v>
      </c>
      <c r="V103" s="193">
        <v>7240.29</v>
      </c>
    </row>
    <row r="104" spans="2:22" s="185" customFormat="1" x14ac:dyDescent="0.25">
      <c r="B104" s="186" t="s">
        <v>303</v>
      </c>
      <c r="C104" s="186" t="s">
        <v>347</v>
      </c>
      <c r="D104" s="186">
        <v>100</v>
      </c>
      <c r="E104" s="316" t="s">
        <v>614</v>
      </c>
      <c r="F104" s="316" t="s">
        <v>615</v>
      </c>
      <c r="G104" s="186" t="s">
        <v>616</v>
      </c>
      <c r="H104" s="187">
        <v>30102</v>
      </c>
      <c r="I104" s="188">
        <v>0</v>
      </c>
      <c r="J104" s="189">
        <v>1131</v>
      </c>
      <c r="K104" s="190">
        <v>1103</v>
      </c>
      <c r="L104" s="215">
        <v>1003</v>
      </c>
      <c r="M104" s="186">
        <v>5</v>
      </c>
      <c r="N104" s="186" t="s">
        <v>776</v>
      </c>
      <c r="O104" s="191">
        <v>25</v>
      </c>
      <c r="P104" s="186"/>
      <c r="Q104" s="187">
        <v>3</v>
      </c>
      <c r="R104" s="186" t="s">
        <v>782</v>
      </c>
      <c r="S104" s="187">
        <v>20240101</v>
      </c>
      <c r="T104" s="187">
        <v>20240331</v>
      </c>
      <c r="U104" s="192">
        <v>33459.879999999997</v>
      </c>
      <c r="V104" s="193">
        <v>16001.93</v>
      </c>
    </row>
    <row r="105" spans="2:22" s="185" customFormat="1" x14ac:dyDescent="0.25">
      <c r="B105" s="186" t="s">
        <v>303</v>
      </c>
      <c r="C105" s="186" t="s">
        <v>317</v>
      </c>
      <c r="D105" s="186">
        <v>100</v>
      </c>
      <c r="E105" s="316" t="s">
        <v>617</v>
      </c>
      <c r="F105" s="316" t="s">
        <v>618</v>
      </c>
      <c r="G105" s="186" t="s">
        <v>619</v>
      </c>
      <c r="H105" s="187">
        <v>20401</v>
      </c>
      <c r="I105" s="188">
        <v>8</v>
      </c>
      <c r="J105" s="189">
        <v>1131</v>
      </c>
      <c r="K105" s="190">
        <v>1103</v>
      </c>
      <c r="L105" s="215">
        <v>1003</v>
      </c>
      <c r="M105" s="186">
        <v>5</v>
      </c>
      <c r="N105" s="186" t="s">
        <v>768</v>
      </c>
      <c r="O105" s="191">
        <v>0</v>
      </c>
      <c r="P105" s="186">
        <v>6795</v>
      </c>
      <c r="Q105" s="187">
        <v>2</v>
      </c>
      <c r="R105" s="186" t="s">
        <v>780</v>
      </c>
      <c r="S105" s="187">
        <v>20240101</v>
      </c>
      <c r="T105" s="187">
        <v>20240331</v>
      </c>
      <c r="U105" s="192">
        <v>113736.47</v>
      </c>
      <c r="V105" s="193">
        <v>14317.36</v>
      </c>
    </row>
    <row r="106" spans="2:22" s="185" customFormat="1" x14ac:dyDescent="0.25">
      <c r="B106" s="186" t="s">
        <v>303</v>
      </c>
      <c r="C106" s="186" t="s">
        <v>347</v>
      </c>
      <c r="D106" s="186">
        <v>100</v>
      </c>
      <c r="E106" s="316" t="s">
        <v>620</v>
      </c>
      <c r="F106" s="316" t="s">
        <v>621</v>
      </c>
      <c r="G106" s="186" t="s">
        <v>622</v>
      </c>
      <c r="H106" s="187">
        <v>30102</v>
      </c>
      <c r="I106" s="188">
        <v>0</v>
      </c>
      <c r="J106" s="189">
        <v>1131</v>
      </c>
      <c r="K106" s="190">
        <v>1103</v>
      </c>
      <c r="L106" s="215">
        <v>1003</v>
      </c>
      <c r="M106" s="186">
        <v>5</v>
      </c>
      <c r="N106" s="186" t="s">
        <v>776</v>
      </c>
      <c r="O106" s="191">
        <v>30</v>
      </c>
      <c r="P106" s="186"/>
      <c r="Q106" s="187">
        <v>3</v>
      </c>
      <c r="R106" s="186" t="s">
        <v>782</v>
      </c>
      <c r="S106" s="187">
        <v>20240101</v>
      </c>
      <c r="T106" s="187">
        <v>20240331</v>
      </c>
      <c r="U106" s="192">
        <v>35798.31</v>
      </c>
      <c r="V106" s="193">
        <v>15976.4</v>
      </c>
    </row>
    <row r="107" spans="2:22" s="185" customFormat="1" x14ac:dyDescent="0.25">
      <c r="B107" s="186" t="s">
        <v>303</v>
      </c>
      <c r="C107" s="186" t="s">
        <v>347</v>
      </c>
      <c r="D107" s="186">
        <v>100</v>
      </c>
      <c r="E107" s="316" t="s">
        <v>623</v>
      </c>
      <c r="F107" s="316" t="s">
        <v>624</v>
      </c>
      <c r="G107" s="186" t="s">
        <v>625</v>
      </c>
      <c r="H107" s="187">
        <v>30102</v>
      </c>
      <c r="I107" s="188">
        <v>0</v>
      </c>
      <c r="J107" s="189">
        <v>1131</v>
      </c>
      <c r="K107" s="190">
        <v>1103</v>
      </c>
      <c r="L107" s="215">
        <v>1003</v>
      </c>
      <c r="M107" s="186">
        <v>5</v>
      </c>
      <c r="N107" s="186" t="s">
        <v>776</v>
      </c>
      <c r="O107" s="191">
        <v>35</v>
      </c>
      <c r="P107" s="186"/>
      <c r="Q107" s="187">
        <v>3</v>
      </c>
      <c r="R107" s="186" t="s">
        <v>782</v>
      </c>
      <c r="S107" s="187">
        <v>20240101</v>
      </c>
      <c r="T107" s="187">
        <v>20240331</v>
      </c>
      <c r="U107" s="192">
        <v>28587.38</v>
      </c>
      <c r="V107" s="193">
        <v>15299.24</v>
      </c>
    </row>
    <row r="108" spans="2:22" s="185" customFormat="1" x14ac:dyDescent="0.25">
      <c r="B108" s="186" t="s">
        <v>303</v>
      </c>
      <c r="C108" s="186" t="s">
        <v>317</v>
      </c>
      <c r="D108" s="186">
        <v>100</v>
      </c>
      <c r="E108" s="316" t="s">
        <v>626</v>
      </c>
      <c r="F108" s="316" t="s">
        <v>627</v>
      </c>
      <c r="G108" s="186" t="s">
        <v>628</v>
      </c>
      <c r="H108" s="187">
        <v>20109</v>
      </c>
      <c r="I108" s="188">
        <v>8</v>
      </c>
      <c r="J108" s="189">
        <v>1131</v>
      </c>
      <c r="K108" s="190">
        <v>1103</v>
      </c>
      <c r="L108" s="215">
        <v>1003</v>
      </c>
      <c r="M108" s="186">
        <v>5</v>
      </c>
      <c r="N108" s="186" t="s">
        <v>773</v>
      </c>
      <c r="O108" s="191">
        <v>0</v>
      </c>
      <c r="P108" s="186">
        <v>14692</v>
      </c>
      <c r="Q108" s="187">
        <v>2</v>
      </c>
      <c r="R108" s="186" t="s">
        <v>780</v>
      </c>
      <c r="S108" s="187">
        <v>20240101</v>
      </c>
      <c r="T108" s="187">
        <v>20240331</v>
      </c>
      <c r="U108" s="192">
        <v>137417.98000000001</v>
      </c>
      <c r="V108" s="193">
        <v>6755.85</v>
      </c>
    </row>
    <row r="109" spans="2:22" s="185" customFormat="1" x14ac:dyDescent="0.25">
      <c r="B109" s="186" t="s">
        <v>303</v>
      </c>
      <c r="C109" s="186" t="s">
        <v>347</v>
      </c>
      <c r="D109" s="186">
        <v>100</v>
      </c>
      <c r="E109" s="316" t="s">
        <v>629</v>
      </c>
      <c r="F109" s="316" t="s">
        <v>630</v>
      </c>
      <c r="G109" s="186" t="s">
        <v>631</v>
      </c>
      <c r="H109" s="187">
        <v>10213</v>
      </c>
      <c r="I109" s="188">
        <v>8</v>
      </c>
      <c r="J109" s="189">
        <v>1131</v>
      </c>
      <c r="K109" s="190">
        <v>1103</v>
      </c>
      <c r="L109" s="215">
        <v>1003</v>
      </c>
      <c r="M109" s="186">
        <v>5</v>
      </c>
      <c r="N109" s="186" t="s">
        <v>766</v>
      </c>
      <c r="O109" s="191">
        <v>0</v>
      </c>
      <c r="P109" s="186">
        <v>6845</v>
      </c>
      <c r="Q109" s="187">
        <v>1</v>
      </c>
      <c r="R109" s="186" t="s">
        <v>780</v>
      </c>
      <c r="S109" s="187">
        <v>20240101</v>
      </c>
      <c r="T109" s="187">
        <v>20240331</v>
      </c>
      <c r="U109" s="192">
        <v>64754.7</v>
      </c>
      <c r="V109" s="193">
        <v>6683.24</v>
      </c>
    </row>
    <row r="110" spans="2:22" s="185" customFormat="1" x14ac:dyDescent="0.25">
      <c r="B110" s="186" t="s">
        <v>303</v>
      </c>
      <c r="C110" s="186" t="s">
        <v>347</v>
      </c>
      <c r="D110" s="186">
        <v>100</v>
      </c>
      <c r="E110" s="316" t="s">
        <v>632</v>
      </c>
      <c r="F110" s="316" t="s">
        <v>633</v>
      </c>
      <c r="G110" s="186" t="s">
        <v>634</v>
      </c>
      <c r="H110" s="187">
        <v>10213</v>
      </c>
      <c r="I110" s="188">
        <v>8</v>
      </c>
      <c r="J110" s="189">
        <v>1131</v>
      </c>
      <c r="K110" s="190">
        <v>1103</v>
      </c>
      <c r="L110" s="215">
        <v>1003</v>
      </c>
      <c r="M110" s="186">
        <v>5</v>
      </c>
      <c r="N110" s="186" t="s">
        <v>766</v>
      </c>
      <c r="O110" s="191">
        <v>0</v>
      </c>
      <c r="P110" s="186">
        <v>6847</v>
      </c>
      <c r="Q110" s="187">
        <v>1</v>
      </c>
      <c r="R110" s="186" t="s">
        <v>780</v>
      </c>
      <c r="S110" s="187">
        <v>20240101</v>
      </c>
      <c r="T110" s="187">
        <v>20240331</v>
      </c>
      <c r="U110" s="192">
        <v>66008.56</v>
      </c>
      <c r="V110" s="193">
        <v>6683.24</v>
      </c>
    </row>
    <row r="111" spans="2:22" s="185" customFormat="1" x14ac:dyDescent="0.25">
      <c r="B111" s="186" t="s">
        <v>303</v>
      </c>
      <c r="C111" s="186" t="s">
        <v>317</v>
      </c>
      <c r="D111" s="186">
        <v>100</v>
      </c>
      <c r="E111" s="316" t="s">
        <v>635</v>
      </c>
      <c r="F111" s="316" t="s">
        <v>636</v>
      </c>
      <c r="G111" s="186" t="s">
        <v>637</v>
      </c>
      <c r="H111" s="187">
        <v>20109</v>
      </c>
      <c r="I111" s="188">
        <v>8</v>
      </c>
      <c r="J111" s="189">
        <v>1131</v>
      </c>
      <c r="K111" s="190">
        <v>1103</v>
      </c>
      <c r="L111" s="215">
        <v>1003</v>
      </c>
      <c r="M111" s="186">
        <v>5</v>
      </c>
      <c r="N111" s="186" t="s">
        <v>769</v>
      </c>
      <c r="O111" s="191">
        <v>0</v>
      </c>
      <c r="P111" s="186">
        <v>13607</v>
      </c>
      <c r="Q111" s="187">
        <v>2</v>
      </c>
      <c r="R111" s="186" t="s">
        <v>780</v>
      </c>
      <c r="S111" s="187">
        <v>20240101</v>
      </c>
      <c r="T111" s="187">
        <v>20240331</v>
      </c>
      <c r="U111" s="192">
        <v>165980.28</v>
      </c>
      <c r="V111" s="193">
        <v>22075.75</v>
      </c>
    </row>
    <row r="112" spans="2:22" s="185" customFormat="1" x14ac:dyDescent="0.25">
      <c r="B112" s="186" t="s">
        <v>303</v>
      </c>
      <c r="C112" s="186" t="s">
        <v>317</v>
      </c>
      <c r="D112" s="186">
        <v>100</v>
      </c>
      <c r="E112" s="316" t="s">
        <v>638</v>
      </c>
      <c r="F112" s="316" t="s">
        <v>639</v>
      </c>
      <c r="G112" s="186" t="s">
        <v>640</v>
      </c>
      <c r="H112" s="187">
        <v>10213</v>
      </c>
      <c r="I112" s="188">
        <v>8</v>
      </c>
      <c r="J112" s="189">
        <v>1131</v>
      </c>
      <c r="K112" s="190">
        <v>1103</v>
      </c>
      <c r="L112" s="215">
        <v>1003</v>
      </c>
      <c r="M112" s="186">
        <v>5</v>
      </c>
      <c r="N112" s="186" t="s">
        <v>766</v>
      </c>
      <c r="O112" s="191">
        <v>0</v>
      </c>
      <c r="P112" s="186">
        <v>6815</v>
      </c>
      <c r="Q112" s="187">
        <v>1</v>
      </c>
      <c r="R112" s="186" t="s">
        <v>780</v>
      </c>
      <c r="S112" s="187">
        <v>20240101</v>
      </c>
      <c r="T112" s="187">
        <v>20240331</v>
      </c>
      <c r="U112" s="192">
        <v>64754.7</v>
      </c>
      <c r="V112" s="193">
        <v>6683.24</v>
      </c>
    </row>
    <row r="113" spans="2:22" s="185" customFormat="1" x14ac:dyDescent="0.25">
      <c r="B113" s="186" t="s">
        <v>303</v>
      </c>
      <c r="C113" s="186" t="s">
        <v>317</v>
      </c>
      <c r="D113" s="186">
        <v>100</v>
      </c>
      <c r="E113" s="316" t="s">
        <v>641</v>
      </c>
      <c r="F113" s="316" t="s">
        <v>642</v>
      </c>
      <c r="G113" s="186" t="s">
        <v>643</v>
      </c>
      <c r="H113" s="187">
        <v>10213</v>
      </c>
      <c r="I113" s="188">
        <v>8</v>
      </c>
      <c r="J113" s="189">
        <v>1131</v>
      </c>
      <c r="K113" s="190">
        <v>1103</v>
      </c>
      <c r="L113" s="215">
        <v>1003</v>
      </c>
      <c r="M113" s="186">
        <v>5</v>
      </c>
      <c r="N113" s="186" t="s">
        <v>766</v>
      </c>
      <c r="O113" s="191">
        <v>0</v>
      </c>
      <c r="P113" s="186">
        <v>6811</v>
      </c>
      <c r="Q113" s="187">
        <v>1</v>
      </c>
      <c r="R113" s="186" t="s">
        <v>780</v>
      </c>
      <c r="S113" s="187">
        <v>20240101</v>
      </c>
      <c r="T113" s="187">
        <v>20240331</v>
      </c>
      <c r="U113" s="192">
        <v>64316.77</v>
      </c>
      <c r="V113" s="193">
        <v>6683.24</v>
      </c>
    </row>
    <row r="114" spans="2:22" s="185" customFormat="1" x14ac:dyDescent="0.25">
      <c r="B114" s="186" t="s">
        <v>303</v>
      </c>
      <c r="C114" s="186" t="s">
        <v>317</v>
      </c>
      <c r="D114" s="186">
        <v>100</v>
      </c>
      <c r="E114" s="316" t="s">
        <v>644</v>
      </c>
      <c r="F114" s="316" t="s">
        <v>645</v>
      </c>
      <c r="G114" s="186" t="s">
        <v>646</v>
      </c>
      <c r="H114" s="187">
        <v>10213</v>
      </c>
      <c r="I114" s="188">
        <v>8</v>
      </c>
      <c r="J114" s="189">
        <v>1131</v>
      </c>
      <c r="K114" s="190">
        <v>1103</v>
      </c>
      <c r="L114" s="215">
        <v>1003</v>
      </c>
      <c r="M114" s="186">
        <v>5</v>
      </c>
      <c r="N114" s="186" t="s">
        <v>766</v>
      </c>
      <c r="O114" s="191">
        <v>0</v>
      </c>
      <c r="P114" s="186">
        <v>6813</v>
      </c>
      <c r="Q114" s="187">
        <v>1</v>
      </c>
      <c r="R114" s="186" t="s">
        <v>780</v>
      </c>
      <c r="S114" s="187">
        <v>20240101</v>
      </c>
      <c r="T114" s="187">
        <v>20240331</v>
      </c>
      <c r="U114" s="192">
        <v>64754.7</v>
      </c>
      <c r="V114" s="193">
        <v>6683.24</v>
      </c>
    </row>
    <row r="115" spans="2:22" s="185" customFormat="1" x14ac:dyDescent="0.25">
      <c r="B115" s="186" t="s">
        <v>303</v>
      </c>
      <c r="C115" s="186" t="s">
        <v>317</v>
      </c>
      <c r="D115" s="186">
        <v>100</v>
      </c>
      <c r="E115" s="316" t="s">
        <v>647</v>
      </c>
      <c r="F115" s="316" t="s">
        <v>648</v>
      </c>
      <c r="G115" s="186" t="s">
        <v>649</v>
      </c>
      <c r="H115" s="187">
        <v>10213</v>
      </c>
      <c r="I115" s="188">
        <v>8</v>
      </c>
      <c r="J115" s="189">
        <v>1131</v>
      </c>
      <c r="K115" s="190">
        <v>1103</v>
      </c>
      <c r="L115" s="215">
        <v>1003</v>
      </c>
      <c r="M115" s="186">
        <v>5</v>
      </c>
      <c r="N115" s="186" t="s">
        <v>766</v>
      </c>
      <c r="O115" s="191">
        <v>0</v>
      </c>
      <c r="P115" s="186">
        <v>6798</v>
      </c>
      <c r="Q115" s="187">
        <v>1</v>
      </c>
      <c r="R115" s="186" t="s">
        <v>780</v>
      </c>
      <c r="S115" s="187">
        <v>20240101</v>
      </c>
      <c r="T115" s="187">
        <v>20240331</v>
      </c>
      <c r="U115" s="192">
        <v>64754.7</v>
      </c>
      <c r="V115" s="193">
        <v>6683.24</v>
      </c>
    </row>
    <row r="116" spans="2:22" s="185" customFormat="1" x14ac:dyDescent="0.25">
      <c r="B116" s="186" t="s">
        <v>303</v>
      </c>
      <c r="C116" s="186" t="s">
        <v>347</v>
      </c>
      <c r="D116" s="186">
        <v>100</v>
      </c>
      <c r="E116" s="316" t="s">
        <v>650</v>
      </c>
      <c r="F116" s="316" t="s">
        <v>651</v>
      </c>
      <c r="G116" s="186" t="s">
        <v>652</v>
      </c>
      <c r="H116" s="187">
        <v>10203</v>
      </c>
      <c r="I116" s="188">
        <v>8</v>
      </c>
      <c r="J116" s="189">
        <v>1131</v>
      </c>
      <c r="K116" s="190">
        <v>1103</v>
      </c>
      <c r="L116" s="215">
        <v>1003</v>
      </c>
      <c r="M116" s="186">
        <v>5</v>
      </c>
      <c r="N116" s="186" t="s">
        <v>765</v>
      </c>
      <c r="O116" s="191">
        <v>0</v>
      </c>
      <c r="P116" s="186">
        <v>6844</v>
      </c>
      <c r="Q116" s="187">
        <v>1</v>
      </c>
      <c r="R116" s="186" t="s">
        <v>780</v>
      </c>
      <c r="S116" s="187">
        <v>20240101</v>
      </c>
      <c r="T116" s="187">
        <v>20240331</v>
      </c>
      <c r="U116" s="192">
        <v>66428.899999999994</v>
      </c>
      <c r="V116" s="193">
        <v>16375.31</v>
      </c>
    </row>
    <row r="117" spans="2:22" s="185" customFormat="1" x14ac:dyDescent="0.25">
      <c r="B117" s="186" t="s">
        <v>303</v>
      </c>
      <c r="C117" s="186" t="s">
        <v>317</v>
      </c>
      <c r="D117" s="186">
        <v>100</v>
      </c>
      <c r="E117" s="316" t="s">
        <v>653</v>
      </c>
      <c r="F117" s="316" t="s">
        <v>654</v>
      </c>
      <c r="G117" s="186" t="s">
        <v>655</v>
      </c>
      <c r="H117" s="187">
        <v>10213</v>
      </c>
      <c r="I117" s="188">
        <v>8</v>
      </c>
      <c r="J117" s="189">
        <v>1131</v>
      </c>
      <c r="K117" s="190">
        <v>1103</v>
      </c>
      <c r="L117" s="215">
        <v>1003</v>
      </c>
      <c r="M117" s="186">
        <v>5</v>
      </c>
      <c r="N117" s="186" t="s">
        <v>766</v>
      </c>
      <c r="O117" s="191">
        <v>0</v>
      </c>
      <c r="P117" s="186">
        <v>6809</v>
      </c>
      <c r="Q117" s="187">
        <v>1</v>
      </c>
      <c r="R117" s="186" t="s">
        <v>780</v>
      </c>
      <c r="S117" s="187">
        <v>20240101</v>
      </c>
      <c r="T117" s="187">
        <v>20240331</v>
      </c>
      <c r="U117" s="192">
        <v>66161.399999999994</v>
      </c>
      <c r="V117" s="193">
        <v>11183.24</v>
      </c>
    </row>
    <row r="118" spans="2:22" s="185" customFormat="1" x14ac:dyDescent="0.25">
      <c r="B118" s="186" t="s">
        <v>303</v>
      </c>
      <c r="C118" s="186" t="s">
        <v>347</v>
      </c>
      <c r="D118" s="186">
        <v>100</v>
      </c>
      <c r="E118" s="316" t="s">
        <v>656</v>
      </c>
      <c r="F118" s="316" t="s">
        <v>657</v>
      </c>
      <c r="G118" s="186" t="s">
        <v>658</v>
      </c>
      <c r="H118" s="187">
        <v>20109</v>
      </c>
      <c r="I118" s="188">
        <v>8</v>
      </c>
      <c r="J118" s="189">
        <v>1131</v>
      </c>
      <c r="K118" s="190">
        <v>1103</v>
      </c>
      <c r="L118" s="215">
        <v>1003</v>
      </c>
      <c r="M118" s="186">
        <v>5</v>
      </c>
      <c r="N118" s="186" t="s">
        <v>769</v>
      </c>
      <c r="O118" s="191">
        <v>0</v>
      </c>
      <c r="P118" s="186">
        <v>14524</v>
      </c>
      <c r="Q118" s="187">
        <v>2</v>
      </c>
      <c r="R118" s="186" t="s">
        <v>780</v>
      </c>
      <c r="S118" s="187">
        <v>20240101</v>
      </c>
      <c r="T118" s="187">
        <v>20240331</v>
      </c>
      <c r="U118" s="192">
        <v>149514.16</v>
      </c>
      <c r="V118" s="193">
        <v>19710.7</v>
      </c>
    </row>
    <row r="119" spans="2:22" s="185" customFormat="1" x14ac:dyDescent="0.25">
      <c r="B119" s="186" t="s">
        <v>303</v>
      </c>
      <c r="C119" s="186" t="s">
        <v>347</v>
      </c>
      <c r="D119" s="186">
        <v>100</v>
      </c>
      <c r="E119" s="316" t="s">
        <v>659</v>
      </c>
      <c r="F119" s="316" t="s">
        <v>660</v>
      </c>
      <c r="G119" s="186" t="s">
        <v>661</v>
      </c>
      <c r="H119" s="187">
        <v>30102</v>
      </c>
      <c r="I119" s="188">
        <v>0</v>
      </c>
      <c r="J119" s="189">
        <v>1131</v>
      </c>
      <c r="K119" s="190">
        <v>1103</v>
      </c>
      <c r="L119" s="215">
        <v>1003</v>
      </c>
      <c r="M119" s="186">
        <v>5</v>
      </c>
      <c r="N119" s="186" t="s">
        <v>775</v>
      </c>
      <c r="O119" s="191">
        <v>37</v>
      </c>
      <c r="P119" s="186"/>
      <c r="Q119" s="187">
        <v>3</v>
      </c>
      <c r="R119" s="186" t="s">
        <v>782</v>
      </c>
      <c r="S119" s="187">
        <v>20240101</v>
      </c>
      <c r="T119" s="187">
        <v>20240331</v>
      </c>
      <c r="U119" s="192">
        <v>59488.800000000003</v>
      </c>
      <c r="V119" s="193">
        <v>24867.34</v>
      </c>
    </row>
    <row r="120" spans="2:22" s="185" customFormat="1" x14ac:dyDescent="0.25">
      <c r="B120" s="186" t="s">
        <v>303</v>
      </c>
      <c r="C120" s="186" t="s">
        <v>317</v>
      </c>
      <c r="D120" s="186">
        <v>100</v>
      </c>
      <c r="E120" s="316" t="s">
        <v>662</v>
      </c>
      <c r="F120" s="316" t="s">
        <v>663</v>
      </c>
      <c r="G120" s="186" t="s">
        <v>664</v>
      </c>
      <c r="H120" s="187">
        <v>30102</v>
      </c>
      <c r="I120" s="188">
        <v>0</v>
      </c>
      <c r="J120" s="189">
        <v>1131</v>
      </c>
      <c r="K120" s="190">
        <v>1103</v>
      </c>
      <c r="L120" s="215">
        <v>1003</v>
      </c>
      <c r="M120" s="186">
        <v>5</v>
      </c>
      <c r="N120" s="186" t="s">
        <v>776</v>
      </c>
      <c r="O120" s="191">
        <v>20</v>
      </c>
      <c r="P120" s="186"/>
      <c r="Q120" s="187">
        <v>3</v>
      </c>
      <c r="R120" s="186" t="s">
        <v>782</v>
      </c>
      <c r="S120" s="187">
        <v>20240101</v>
      </c>
      <c r="T120" s="187">
        <v>20240331</v>
      </c>
      <c r="U120" s="192">
        <v>18578.259999999998</v>
      </c>
      <c r="V120" s="193">
        <v>7612.7</v>
      </c>
    </row>
    <row r="121" spans="2:22" s="185" customFormat="1" x14ac:dyDescent="0.25">
      <c r="B121" s="186" t="s">
        <v>303</v>
      </c>
      <c r="C121" s="186" t="s">
        <v>317</v>
      </c>
      <c r="D121" s="186">
        <v>100</v>
      </c>
      <c r="E121" s="316" t="s">
        <v>665</v>
      </c>
      <c r="F121" s="316" t="s">
        <v>666</v>
      </c>
      <c r="G121" s="186" t="s">
        <v>667</v>
      </c>
      <c r="H121" s="187">
        <v>30102</v>
      </c>
      <c r="I121" s="188">
        <v>0</v>
      </c>
      <c r="J121" s="189">
        <v>1131</v>
      </c>
      <c r="K121" s="190">
        <v>1103</v>
      </c>
      <c r="L121" s="215">
        <v>1003</v>
      </c>
      <c r="M121" s="186">
        <v>5</v>
      </c>
      <c r="N121" s="186" t="s">
        <v>776</v>
      </c>
      <c r="O121" s="191">
        <v>25</v>
      </c>
      <c r="P121" s="186"/>
      <c r="Q121" s="187">
        <v>3</v>
      </c>
      <c r="R121" s="186" t="s">
        <v>782</v>
      </c>
      <c r="S121" s="187">
        <v>20240101</v>
      </c>
      <c r="T121" s="187">
        <v>20240331</v>
      </c>
      <c r="U121" s="192">
        <v>29977.17</v>
      </c>
      <c r="V121" s="193">
        <v>11893.28</v>
      </c>
    </row>
    <row r="122" spans="2:22" s="185" customFormat="1" x14ac:dyDescent="0.25">
      <c r="B122" s="186" t="s">
        <v>303</v>
      </c>
      <c r="C122" s="186" t="s">
        <v>347</v>
      </c>
      <c r="D122" s="186">
        <v>100</v>
      </c>
      <c r="E122" s="316" t="s">
        <v>668</v>
      </c>
      <c r="F122" s="316" t="s">
        <v>669</v>
      </c>
      <c r="G122" s="186" t="s">
        <v>670</v>
      </c>
      <c r="H122" s="187">
        <v>30102</v>
      </c>
      <c r="I122" s="188">
        <v>0</v>
      </c>
      <c r="J122" s="189">
        <v>1131</v>
      </c>
      <c r="K122" s="190">
        <v>1103</v>
      </c>
      <c r="L122" s="215">
        <v>1003</v>
      </c>
      <c r="M122" s="186">
        <v>5</v>
      </c>
      <c r="N122" s="186" t="s">
        <v>776</v>
      </c>
      <c r="O122" s="191">
        <v>40</v>
      </c>
      <c r="P122" s="186"/>
      <c r="Q122" s="187">
        <v>3</v>
      </c>
      <c r="R122" s="186" t="s">
        <v>782</v>
      </c>
      <c r="S122" s="187">
        <v>20240101</v>
      </c>
      <c r="T122" s="187">
        <v>20240331</v>
      </c>
      <c r="U122" s="192">
        <v>29418.53</v>
      </c>
      <c r="V122" s="193">
        <v>15093.36</v>
      </c>
    </row>
    <row r="123" spans="2:22" s="185" customFormat="1" x14ac:dyDescent="0.25">
      <c r="B123" s="186" t="s">
        <v>303</v>
      </c>
      <c r="C123" s="186" t="s">
        <v>317</v>
      </c>
      <c r="D123" s="186">
        <v>100</v>
      </c>
      <c r="E123" s="316" t="s">
        <v>671</v>
      </c>
      <c r="F123" s="316" t="s">
        <v>672</v>
      </c>
      <c r="G123" s="186" t="s">
        <v>673</v>
      </c>
      <c r="H123" s="187">
        <v>10213</v>
      </c>
      <c r="I123" s="188">
        <v>8</v>
      </c>
      <c r="J123" s="189">
        <v>1131</v>
      </c>
      <c r="K123" s="190">
        <v>1103</v>
      </c>
      <c r="L123" s="215">
        <v>1003</v>
      </c>
      <c r="M123" s="186">
        <v>5</v>
      </c>
      <c r="N123" s="186" t="s">
        <v>766</v>
      </c>
      <c r="O123" s="191">
        <v>0</v>
      </c>
      <c r="P123" s="186">
        <v>6808</v>
      </c>
      <c r="Q123" s="187">
        <v>1</v>
      </c>
      <c r="R123" s="186" t="s">
        <v>780</v>
      </c>
      <c r="S123" s="187">
        <v>20240101</v>
      </c>
      <c r="T123" s="187">
        <v>20240331</v>
      </c>
      <c r="U123" s="192">
        <v>63136.05</v>
      </c>
      <c r="V123" s="193">
        <v>6654.96</v>
      </c>
    </row>
    <row r="124" spans="2:22" s="185" customFormat="1" x14ac:dyDescent="0.25">
      <c r="B124" s="186" t="s">
        <v>303</v>
      </c>
      <c r="C124" s="186" t="s">
        <v>347</v>
      </c>
      <c r="D124" s="186">
        <v>100</v>
      </c>
      <c r="E124" s="316" t="s">
        <v>674</v>
      </c>
      <c r="F124" s="316" t="s">
        <v>675</v>
      </c>
      <c r="G124" s="186" t="s">
        <v>676</v>
      </c>
      <c r="H124" s="187">
        <v>30102</v>
      </c>
      <c r="I124" s="188">
        <v>0</v>
      </c>
      <c r="J124" s="189">
        <v>1131</v>
      </c>
      <c r="K124" s="190">
        <v>1103</v>
      </c>
      <c r="L124" s="215">
        <v>1003</v>
      </c>
      <c r="M124" s="186">
        <v>5</v>
      </c>
      <c r="N124" s="186" t="s">
        <v>776</v>
      </c>
      <c r="O124" s="191">
        <v>5</v>
      </c>
      <c r="P124" s="186"/>
      <c r="Q124" s="187">
        <v>3</v>
      </c>
      <c r="R124" s="186" t="s">
        <v>782</v>
      </c>
      <c r="S124" s="187">
        <v>20240101</v>
      </c>
      <c r="T124" s="187">
        <v>20240331</v>
      </c>
      <c r="U124" s="192">
        <v>2536.9899999999998</v>
      </c>
      <c r="V124" s="193">
        <v>1120.23</v>
      </c>
    </row>
    <row r="125" spans="2:22" s="185" customFormat="1" x14ac:dyDescent="0.25">
      <c r="B125" s="186" t="s">
        <v>303</v>
      </c>
      <c r="C125" s="186" t="s">
        <v>347</v>
      </c>
      <c r="D125" s="186">
        <v>100</v>
      </c>
      <c r="E125" s="316" t="s">
        <v>677</v>
      </c>
      <c r="F125" s="316" t="s">
        <v>678</v>
      </c>
      <c r="G125" s="186" t="s">
        <v>679</v>
      </c>
      <c r="H125" s="187">
        <v>10213</v>
      </c>
      <c r="I125" s="188">
        <v>8</v>
      </c>
      <c r="J125" s="189">
        <v>1131</v>
      </c>
      <c r="K125" s="190">
        <v>1103</v>
      </c>
      <c r="L125" s="215">
        <v>1003</v>
      </c>
      <c r="M125" s="186">
        <v>5</v>
      </c>
      <c r="N125" s="186" t="s">
        <v>766</v>
      </c>
      <c r="O125" s="191">
        <v>0</v>
      </c>
      <c r="P125" s="186">
        <v>6842</v>
      </c>
      <c r="Q125" s="187">
        <v>1</v>
      </c>
      <c r="R125" s="186" t="s">
        <v>780</v>
      </c>
      <c r="S125" s="187">
        <v>20240101</v>
      </c>
      <c r="T125" s="187">
        <v>20240331</v>
      </c>
      <c r="U125" s="192">
        <v>62238.94</v>
      </c>
      <c r="V125" s="193">
        <v>6661.5</v>
      </c>
    </row>
    <row r="126" spans="2:22" s="185" customFormat="1" x14ac:dyDescent="0.25">
      <c r="B126" s="186" t="s">
        <v>303</v>
      </c>
      <c r="C126" s="186" t="s">
        <v>347</v>
      </c>
      <c r="D126" s="186">
        <v>100</v>
      </c>
      <c r="E126" s="316" t="s">
        <v>680</v>
      </c>
      <c r="F126" s="316" t="s">
        <v>681</v>
      </c>
      <c r="G126" s="186" t="s">
        <v>682</v>
      </c>
      <c r="H126" s="187">
        <v>20109</v>
      </c>
      <c r="I126" s="188">
        <v>8</v>
      </c>
      <c r="J126" s="189">
        <v>1131</v>
      </c>
      <c r="K126" s="190">
        <v>1103</v>
      </c>
      <c r="L126" s="215">
        <v>1003</v>
      </c>
      <c r="M126" s="186">
        <v>5</v>
      </c>
      <c r="N126" s="186" t="s">
        <v>769</v>
      </c>
      <c r="O126" s="191">
        <v>0</v>
      </c>
      <c r="P126" s="186">
        <v>13462</v>
      </c>
      <c r="Q126" s="187">
        <v>2</v>
      </c>
      <c r="R126" s="186" t="s">
        <v>780</v>
      </c>
      <c r="S126" s="187">
        <v>20240101</v>
      </c>
      <c r="T126" s="187">
        <v>20240331</v>
      </c>
      <c r="U126" s="192">
        <v>150820.47</v>
      </c>
      <c r="V126" s="193">
        <v>22075.75</v>
      </c>
    </row>
    <row r="127" spans="2:22" s="185" customFormat="1" x14ac:dyDescent="0.25">
      <c r="B127" s="186" t="s">
        <v>303</v>
      </c>
      <c r="C127" s="186" t="s">
        <v>317</v>
      </c>
      <c r="D127" s="186">
        <v>100</v>
      </c>
      <c r="E127" s="316" t="s">
        <v>683</v>
      </c>
      <c r="F127" s="316" t="s">
        <v>684</v>
      </c>
      <c r="G127" s="186" t="s">
        <v>685</v>
      </c>
      <c r="H127" s="187">
        <v>20401</v>
      </c>
      <c r="I127" s="188">
        <v>8</v>
      </c>
      <c r="J127" s="189">
        <v>1131</v>
      </c>
      <c r="K127" s="190">
        <v>1103</v>
      </c>
      <c r="L127" s="215">
        <v>1003</v>
      </c>
      <c r="M127" s="186">
        <v>5</v>
      </c>
      <c r="N127" s="186" t="s">
        <v>777</v>
      </c>
      <c r="O127" s="191">
        <v>0</v>
      </c>
      <c r="P127" s="186">
        <v>6797</v>
      </c>
      <c r="Q127" s="187">
        <v>2</v>
      </c>
      <c r="R127" s="186" t="s">
        <v>780</v>
      </c>
      <c r="S127" s="187">
        <v>20240101</v>
      </c>
      <c r="T127" s="187">
        <v>20240331</v>
      </c>
      <c r="U127" s="192">
        <v>62380.65</v>
      </c>
      <c r="V127" s="193">
        <v>6106.9</v>
      </c>
    </row>
    <row r="128" spans="2:22" s="185" customFormat="1" x14ac:dyDescent="0.25">
      <c r="B128" s="186" t="s">
        <v>303</v>
      </c>
      <c r="C128" s="186" t="s">
        <v>317</v>
      </c>
      <c r="D128" s="186">
        <v>100</v>
      </c>
      <c r="E128" s="316" t="s">
        <v>686</v>
      </c>
      <c r="F128" s="316" t="s">
        <v>687</v>
      </c>
      <c r="G128" s="186" t="s">
        <v>688</v>
      </c>
      <c r="H128" s="187">
        <v>20401</v>
      </c>
      <c r="I128" s="188">
        <v>8</v>
      </c>
      <c r="J128" s="189">
        <v>1131</v>
      </c>
      <c r="K128" s="190">
        <v>1103</v>
      </c>
      <c r="L128" s="215">
        <v>1003</v>
      </c>
      <c r="M128" s="186">
        <v>5</v>
      </c>
      <c r="N128" s="186" t="s">
        <v>777</v>
      </c>
      <c r="O128" s="191">
        <v>0</v>
      </c>
      <c r="P128" s="186">
        <v>6801</v>
      </c>
      <c r="Q128" s="187">
        <v>2</v>
      </c>
      <c r="R128" s="186" t="s">
        <v>780</v>
      </c>
      <c r="S128" s="187">
        <v>20240101</v>
      </c>
      <c r="T128" s="187">
        <v>20240331</v>
      </c>
      <c r="U128" s="192">
        <v>60582.11</v>
      </c>
      <c r="V128" s="193">
        <v>6106.9</v>
      </c>
    </row>
    <row r="129" spans="2:22" s="185" customFormat="1" x14ac:dyDescent="0.25">
      <c r="B129" s="186" t="s">
        <v>303</v>
      </c>
      <c r="C129" s="186" t="s">
        <v>317</v>
      </c>
      <c r="D129" s="186">
        <v>100</v>
      </c>
      <c r="E129" s="316" t="s">
        <v>689</v>
      </c>
      <c r="F129" s="316" t="s">
        <v>690</v>
      </c>
      <c r="G129" s="186" t="s">
        <v>691</v>
      </c>
      <c r="H129" s="187">
        <v>30102</v>
      </c>
      <c r="I129" s="188">
        <v>0</v>
      </c>
      <c r="J129" s="189">
        <v>1131</v>
      </c>
      <c r="K129" s="190">
        <v>1103</v>
      </c>
      <c r="L129" s="215">
        <v>1003</v>
      </c>
      <c r="M129" s="186">
        <v>5</v>
      </c>
      <c r="N129" s="186" t="s">
        <v>776</v>
      </c>
      <c r="O129" s="191">
        <v>10</v>
      </c>
      <c r="P129" s="186"/>
      <c r="Q129" s="187">
        <v>3</v>
      </c>
      <c r="R129" s="186" t="s">
        <v>782</v>
      </c>
      <c r="S129" s="187">
        <v>20240101</v>
      </c>
      <c r="T129" s="187">
        <v>20240331</v>
      </c>
      <c r="U129" s="192">
        <v>2635.57</v>
      </c>
      <c r="V129" s="193">
        <v>694.22</v>
      </c>
    </row>
    <row r="130" spans="2:22" s="185" customFormat="1" x14ac:dyDescent="0.25">
      <c r="B130" s="186" t="s">
        <v>303</v>
      </c>
      <c r="C130" s="186" t="s">
        <v>347</v>
      </c>
      <c r="D130" s="186">
        <v>100</v>
      </c>
      <c r="E130" s="316" t="s">
        <v>692</v>
      </c>
      <c r="F130" s="316" t="s">
        <v>693</v>
      </c>
      <c r="G130" s="186" t="s">
        <v>694</v>
      </c>
      <c r="H130" s="187">
        <v>30102</v>
      </c>
      <c r="I130" s="188">
        <v>0</v>
      </c>
      <c r="J130" s="189">
        <v>1131</v>
      </c>
      <c r="K130" s="190">
        <v>1103</v>
      </c>
      <c r="L130" s="215">
        <v>1003</v>
      </c>
      <c r="M130" s="186">
        <v>5</v>
      </c>
      <c r="N130" s="186" t="s">
        <v>776</v>
      </c>
      <c r="O130" s="191">
        <v>15</v>
      </c>
      <c r="P130" s="186"/>
      <c r="Q130" s="187">
        <v>3</v>
      </c>
      <c r="R130" s="186" t="s">
        <v>782</v>
      </c>
      <c r="S130" s="187">
        <v>20240101</v>
      </c>
      <c r="T130" s="187">
        <v>20240331</v>
      </c>
      <c r="U130" s="192">
        <v>11615.02</v>
      </c>
      <c r="V130" s="193">
        <v>11654.41</v>
      </c>
    </row>
    <row r="131" spans="2:22" s="185" customFormat="1" x14ac:dyDescent="0.25">
      <c r="B131" s="186" t="s">
        <v>303</v>
      </c>
      <c r="C131" s="186" t="s">
        <v>347</v>
      </c>
      <c r="D131" s="186">
        <v>100</v>
      </c>
      <c r="E131" s="316" t="s">
        <v>695</v>
      </c>
      <c r="F131" s="316" t="s">
        <v>696</v>
      </c>
      <c r="G131" s="186" t="s">
        <v>697</v>
      </c>
      <c r="H131" s="187">
        <v>20401</v>
      </c>
      <c r="I131" s="188">
        <v>8</v>
      </c>
      <c r="J131" s="189">
        <v>1131</v>
      </c>
      <c r="K131" s="190">
        <v>1103</v>
      </c>
      <c r="L131" s="215">
        <v>1003</v>
      </c>
      <c r="M131" s="186">
        <v>5</v>
      </c>
      <c r="N131" s="186" t="s">
        <v>777</v>
      </c>
      <c r="O131" s="191">
        <v>0</v>
      </c>
      <c r="P131" s="186">
        <v>6832</v>
      </c>
      <c r="Q131" s="187">
        <v>2</v>
      </c>
      <c r="R131" s="186" t="s">
        <v>780</v>
      </c>
      <c r="S131" s="187">
        <v>20240101</v>
      </c>
      <c r="T131" s="187">
        <v>20240331</v>
      </c>
      <c r="U131" s="192">
        <v>94273.73</v>
      </c>
      <c r="V131" s="193">
        <v>6132.86</v>
      </c>
    </row>
    <row r="132" spans="2:22" s="185" customFormat="1" x14ac:dyDescent="0.25">
      <c r="B132" s="186" t="s">
        <v>303</v>
      </c>
      <c r="C132" s="186" t="s">
        <v>347</v>
      </c>
      <c r="D132" s="186">
        <v>100</v>
      </c>
      <c r="E132" s="316" t="s">
        <v>698</v>
      </c>
      <c r="F132" s="316" t="s">
        <v>699</v>
      </c>
      <c r="G132" s="186" t="s">
        <v>700</v>
      </c>
      <c r="H132" s="187">
        <v>20401</v>
      </c>
      <c r="I132" s="188">
        <v>8</v>
      </c>
      <c r="J132" s="189">
        <v>1131</v>
      </c>
      <c r="K132" s="190">
        <v>1103</v>
      </c>
      <c r="L132" s="215">
        <v>1003</v>
      </c>
      <c r="M132" s="186">
        <v>5</v>
      </c>
      <c r="N132" s="186" t="s">
        <v>768</v>
      </c>
      <c r="O132" s="191">
        <v>0</v>
      </c>
      <c r="P132" s="186">
        <v>11952</v>
      </c>
      <c r="Q132" s="187">
        <v>2</v>
      </c>
      <c r="R132" s="186" t="s">
        <v>780</v>
      </c>
      <c r="S132" s="187">
        <v>20240101</v>
      </c>
      <c r="T132" s="187">
        <v>20240331</v>
      </c>
      <c r="U132" s="192">
        <v>100179.48</v>
      </c>
      <c r="V132" s="193">
        <v>13506.77</v>
      </c>
    </row>
    <row r="133" spans="2:22" s="185" customFormat="1" x14ac:dyDescent="0.25">
      <c r="B133" s="186" t="s">
        <v>303</v>
      </c>
      <c r="C133" s="186" t="s">
        <v>347</v>
      </c>
      <c r="D133" s="186">
        <v>100</v>
      </c>
      <c r="E133" s="316" t="s">
        <v>701</v>
      </c>
      <c r="F133" s="316" t="s">
        <v>702</v>
      </c>
      <c r="G133" s="186" t="s">
        <v>703</v>
      </c>
      <c r="H133" s="187">
        <v>30102</v>
      </c>
      <c r="I133" s="188">
        <v>0</v>
      </c>
      <c r="J133" s="189">
        <v>1131</v>
      </c>
      <c r="K133" s="190">
        <v>1103</v>
      </c>
      <c r="L133" s="215">
        <v>1003</v>
      </c>
      <c r="M133" s="186">
        <v>5</v>
      </c>
      <c r="N133" s="186" t="s">
        <v>776</v>
      </c>
      <c r="O133" s="191">
        <v>14</v>
      </c>
      <c r="P133" s="186"/>
      <c r="Q133" s="187">
        <v>3</v>
      </c>
      <c r="R133" s="186" t="s">
        <v>782</v>
      </c>
      <c r="S133" s="187">
        <v>20240101</v>
      </c>
      <c r="T133" s="187">
        <v>20240331</v>
      </c>
      <c r="U133" s="192">
        <v>3504.59</v>
      </c>
      <c r="V133" s="193">
        <v>783.53</v>
      </c>
    </row>
    <row r="134" spans="2:22" s="185" customFormat="1" x14ac:dyDescent="0.25">
      <c r="B134" s="186" t="s">
        <v>303</v>
      </c>
      <c r="C134" s="186" t="s">
        <v>347</v>
      </c>
      <c r="D134" s="186">
        <v>100</v>
      </c>
      <c r="E134" s="316" t="s">
        <v>704</v>
      </c>
      <c r="F134" s="316" t="s">
        <v>705</v>
      </c>
      <c r="G134" s="186" t="s">
        <v>706</v>
      </c>
      <c r="H134" s="187">
        <v>20109</v>
      </c>
      <c r="I134" s="188">
        <v>8</v>
      </c>
      <c r="J134" s="189">
        <v>1131</v>
      </c>
      <c r="K134" s="190">
        <v>1103</v>
      </c>
      <c r="L134" s="215">
        <v>1003</v>
      </c>
      <c r="M134" s="186">
        <v>5</v>
      </c>
      <c r="N134" s="186" t="s">
        <v>769</v>
      </c>
      <c r="O134" s="191">
        <v>0</v>
      </c>
      <c r="P134" s="186">
        <v>13465</v>
      </c>
      <c r="Q134" s="187">
        <v>2</v>
      </c>
      <c r="R134" s="186" t="s">
        <v>780</v>
      </c>
      <c r="S134" s="187">
        <v>20240101</v>
      </c>
      <c r="T134" s="187">
        <v>20240331</v>
      </c>
      <c r="U134" s="192">
        <v>149856.10999999999</v>
      </c>
      <c r="V134" s="193">
        <v>22075.75</v>
      </c>
    </row>
    <row r="135" spans="2:22" s="185" customFormat="1" x14ac:dyDescent="0.25">
      <c r="B135" s="186" t="s">
        <v>303</v>
      </c>
      <c r="C135" s="186" t="s">
        <v>347</v>
      </c>
      <c r="D135" s="186">
        <v>100</v>
      </c>
      <c r="E135" s="316" t="s">
        <v>707</v>
      </c>
      <c r="F135" s="316" t="s">
        <v>708</v>
      </c>
      <c r="G135" s="186" t="s">
        <v>709</v>
      </c>
      <c r="H135" s="187">
        <v>30102</v>
      </c>
      <c r="I135" s="188">
        <v>0</v>
      </c>
      <c r="J135" s="189">
        <v>1131</v>
      </c>
      <c r="K135" s="190">
        <v>1103</v>
      </c>
      <c r="L135" s="215">
        <v>1003</v>
      </c>
      <c r="M135" s="186">
        <v>5</v>
      </c>
      <c r="N135" s="186" t="s">
        <v>776</v>
      </c>
      <c r="O135" s="191">
        <v>15</v>
      </c>
      <c r="P135" s="186"/>
      <c r="Q135" s="187">
        <v>3</v>
      </c>
      <c r="R135" s="186" t="s">
        <v>782</v>
      </c>
      <c r="S135" s="187">
        <v>20240101</v>
      </c>
      <c r="T135" s="187">
        <v>20240331</v>
      </c>
      <c r="U135" s="192">
        <v>23436.11</v>
      </c>
      <c r="V135" s="193">
        <v>8578.2999999999993</v>
      </c>
    </row>
    <row r="136" spans="2:22" s="185" customFormat="1" x14ac:dyDescent="0.25">
      <c r="B136" s="186" t="s">
        <v>303</v>
      </c>
      <c r="C136" s="186" t="s">
        <v>347</v>
      </c>
      <c r="D136" s="186">
        <v>100</v>
      </c>
      <c r="E136" s="316" t="s">
        <v>710</v>
      </c>
      <c r="F136" s="316" t="s">
        <v>711</v>
      </c>
      <c r="G136" s="186" t="s">
        <v>712</v>
      </c>
      <c r="H136" s="187">
        <v>30102</v>
      </c>
      <c r="I136" s="188">
        <v>0</v>
      </c>
      <c r="J136" s="189">
        <v>1131</v>
      </c>
      <c r="K136" s="190">
        <v>1103</v>
      </c>
      <c r="L136" s="215">
        <v>1003</v>
      </c>
      <c r="M136" s="186">
        <v>5</v>
      </c>
      <c r="N136" s="186" t="s">
        <v>776</v>
      </c>
      <c r="O136" s="191">
        <v>40</v>
      </c>
      <c r="P136" s="186"/>
      <c r="Q136" s="187">
        <v>3</v>
      </c>
      <c r="R136" s="186" t="s">
        <v>782</v>
      </c>
      <c r="S136" s="187">
        <v>20240101</v>
      </c>
      <c r="T136" s="187">
        <v>20240331</v>
      </c>
      <c r="U136" s="192">
        <v>20618.05</v>
      </c>
      <c r="V136" s="193">
        <v>14525.15</v>
      </c>
    </row>
    <row r="137" spans="2:22" s="185" customFormat="1" x14ac:dyDescent="0.25">
      <c r="B137" s="186" t="s">
        <v>303</v>
      </c>
      <c r="C137" s="186" t="s">
        <v>347</v>
      </c>
      <c r="D137" s="186">
        <v>100</v>
      </c>
      <c r="E137" s="316" t="s">
        <v>713</v>
      </c>
      <c r="F137" s="316" t="s">
        <v>714</v>
      </c>
      <c r="G137" s="186" t="s">
        <v>715</v>
      </c>
      <c r="H137" s="187">
        <v>30102</v>
      </c>
      <c r="I137" s="188">
        <v>0</v>
      </c>
      <c r="J137" s="189">
        <v>1131</v>
      </c>
      <c r="K137" s="190">
        <v>1103</v>
      </c>
      <c r="L137" s="215">
        <v>1003</v>
      </c>
      <c r="M137" s="186">
        <v>5</v>
      </c>
      <c r="N137" s="186" t="s">
        <v>776</v>
      </c>
      <c r="O137" s="191">
        <v>39</v>
      </c>
      <c r="P137" s="186"/>
      <c r="Q137" s="187">
        <v>3</v>
      </c>
      <c r="R137" s="186" t="s">
        <v>782</v>
      </c>
      <c r="S137" s="187">
        <v>20240101</v>
      </c>
      <c r="T137" s="187">
        <v>20240331</v>
      </c>
      <c r="U137" s="192">
        <v>27056.38</v>
      </c>
      <c r="V137" s="193">
        <v>10910.32</v>
      </c>
    </row>
    <row r="138" spans="2:22" s="185" customFormat="1" x14ac:dyDescent="0.25">
      <c r="B138" s="186" t="s">
        <v>303</v>
      </c>
      <c r="C138" s="186" t="s">
        <v>317</v>
      </c>
      <c r="D138" s="186">
        <v>100</v>
      </c>
      <c r="E138" s="316" t="s">
        <v>716</v>
      </c>
      <c r="F138" s="316" t="s">
        <v>717</v>
      </c>
      <c r="G138" s="186" t="s">
        <v>718</v>
      </c>
      <c r="H138" s="187">
        <v>20109</v>
      </c>
      <c r="I138" s="188">
        <v>8</v>
      </c>
      <c r="J138" s="189">
        <v>1131</v>
      </c>
      <c r="K138" s="190">
        <v>1103</v>
      </c>
      <c r="L138" s="215">
        <v>1003</v>
      </c>
      <c r="M138" s="186">
        <v>5</v>
      </c>
      <c r="N138" s="186" t="s">
        <v>769</v>
      </c>
      <c r="O138" s="191">
        <v>0</v>
      </c>
      <c r="P138" s="186">
        <v>14527</v>
      </c>
      <c r="Q138" s="187">
        <v>2</v>
      </c>
      <c r="R138" s="186" t="s">
        <v>780</v>
      </c>
      <c r="S138" s="187">
        <v>20240101</v>
      </c>
      <c r="T138" s="187">
        <v>20240331</v>
      </c>
      <c r="U138" s="192">
        <v>151784.84</v>
      </c>
      <c r="V138" s="193">
        <v>22075.75</v>
      </c>
    </row>
    <row r="139" spans="2:22" s="185" customFormat="1" x14ac:dyDescent="0.25">
      <c r="B139" s="186" t="s">
        <v>303</v>
      </c>
      <c r="C139" s="186" t="s">
        <v>347</v>
      </c>
      <c r="D139" s="186">
        <v>100</v>
      </c>
      <c r="E139" s="316" t="s">
        <v>719</v>
      </c>
      <c r="F139" s="316" t="s">
        <v>720</v>
      </c>
      <c r="G139" s="186" t="s">
        <v>721</v>
      </c>
      <c r="H139" s="187">
        <v>40401</v>
      </c>
      <c r="I139" s="188">
        <v>8</v>
      </c>
      <c r="J139" s="189">
        <v>1131</v>
      </c>
      <c r="K139" s="190">
        <v>1103</v>
      </c>
      <c r="L139" s="215">
        <v>1003</v>
      </c>
      <c r="M139" s="186">
        <v>5</v>
      </c>
      <c r="N139" s="186" t="s">
        <v>778</v>
      </c>
      <c r="O139" s="191">
        <v>0</v>
      </c>
      <c r="P139" s="186">
        <v>12608</v>
      </c>
      <c r="Q139" s="187">
        <v>4</v>
      </c>
      <c r="R139" s="186" t="s">
        <v>780</v>
      </c>
      <c r="S139" s="187">
        <v>20240101</v>
      </c>
      <c r="T139" s="187">
        <v>20240331</v>
      </c>
      <c r="U139" s="192">
        <v>169553.47</v>
      </c>
      <c r="V139" s="193">
        <v>7553.96</v>
      </c>
    </row>
    <row r="140" spans="2:22" s="185" customFormat="1" x14ac:dyDescent="0.25">
      <c r="B140" s="186" t="s">
        <v>303</v>
      </c>
      <c r="C140" s="186" t="s">
        <v>317</v>
      </c>
      <c r="D140" s="186">
        <v>100</v>
      </c>
      <c r="E140" s="316" t="s">
        <v>722</v>
      </c>
      <c r="F140" s="316" t="s">
        <v>723</v>
      </c>
      <c r="G140" s="186" t="s">
        <v>724</v>
      </c>
      <c r="H140" s="187">
        <v>20402</v>
      </c>
      <c r="I140" s="188">
        <v>8</v>
      </c>
      <c r="J140" s="189">
        <v>1131</v>
      </c>
      <c r="K140" s="190">
        <v>1103</v>
      </c>
      <c r="L140" s="215">
        <v>1003</v>
      </c>
      <c r="M140" s="186">
        <v>5</v>
      </c>
      <c r="N140" s="186" t="s">
        <v>779</v>
      </c>
      <c r="O140" s="191">
        <v>0</v>
      </c>
      <c r="P140" s="186">
        <v>6819</v>
      </c>
      <c r="Q140" s="187">
        <v>2</v>
      </c>
      <c r="R140" s="186" t="s">
        <v>780</v>
      </c>
      <c r="S140" s="187">
        <v>20240101</v>
      </c>
      <c r="T140" s="187">
        <v>20240331</v>
      </c>
      <c r="U140" s="192">
        <v>62254.65</v>
      </c>
      <c r="V140" s="193">
        <v>6106.9</v>
      </c>
    </row>
    <row r="141" spans="2:22" s="185" customFormat="1" x14ac:dyDescent="0.25">
      <c r="B141" s="186" t="s">
        <v>303</v>
      </c>
      <c r="C141" s="186" t="s">
        <v>347</v>
      </c>
      <c r="D141" s="186">
        <v>100</v>
      </c>
      <c r="E141" s="316" t="s">
        <v>725</v>
      </c>
      <c r="F141" s="316" t="s">
        <v>726</v>
      </c>
      <c r="G141" s="186" t="s">
        <v>727</v>
      </c>
      <c r="H141" s="187">
        <v>20401</v>
      </c>
      <c r="I141" s="188">
        <v>8</v>
      </c>
      <c r="J141" s="189">
        <v>1131</v>
      </c>
      <c r="K141" s="190">
        <v>1103</v>
      </c>
      <c r="L141" s="215">
        <v>1003</v>
      </c>
      <c r="M141" s="186">
        <v>5</v>
      </c>
      <c r="N141" s="186" t="s">
        <v>777</v>
      </c>
      <c r="O141" s="191">
        <v>0</v>
      </c>
      <c r="P141" s="186">
        <v>6850</v>
      </c>
      <c r="Q141" s="187">
        <v>2</v>
      </c>
      <c r="R141" s="186" t="s">
        <v>780</v>
      </c>
      <c r="S141" s="187">
        <v>20240101</v>
      </c>
      <c r="T141" s="187">
        <v>20240331</v>
      </c>
      <c r="U141" s="192">
        <v>58366.21</v>
      </c>
      <c r="V141" s="193">
        <v>5639.31</v>
      </c>
    </row>
    <row r="142" spans="2:22" s="185" customFormat="1" x14ac:dyDescent="0.25">
      <c r="B142" s="186" t="s">
        <v>303</v>
      </c>
      <c r="C142" s="186" t="s">
        <v>347</v>
      </c>
      <c r="D142" s="186">
        <v>100</v>
      </c>
      <c r="E142" s="316" t="s">
        <v>728</v>
      </c>
      <c r="F142" s="316" t="s">
        <v>729</v>
      </c>
      <c r="G142" s="186" t="s">
        <v>730</v>
      </c>
      <c r="H142" s="187">
        <v>30102</v>
      </c>
      <c r="I142" s="188">
        <v>0</v>
      </c>
      <c r="J142" s="189">
        <v>1131</v>
      </c>
      <c r="K142" s="190">
        <v>1103</v>
      </c>
      <c r="L142" s="215">
        <v>1003</v>
      </c>
      <c r="M142" s="186">
        <v>5</v>
      </c>
      <c r="N142" s="186" t="s">
        <v>776</v>
      </c>
      <c r="O142" s="191">
        <v>25</v>
      </c>
      <c r="P142" s="186"/>
      <c r="Q142" s="187">
        <v>3</v>
      </c>
      <c r="R142" s="186" t="s">
        <v>782</v>
      </c>
      <c r="S142" s="187">
        <v>20240101</v>
      </c>
      <c r="T142" s="187">
        <v>20240331</v>
      </c>
      <c r="U142" s="192">
        <v>26591.34</v>
      </c>
      <c r="V142" s="193">
        <v>4382.4399999999996</v>
      </c>
    </row>
    <row r="143" spans="2:22" s="185" customFormat="1" x14ac:dyDescent="0.25">
      <c r="B143" s="186" t="s">
        <v>303</v>
      </c>
      <c r="C143" s="186" t="s">
        <v>347</v>
      </c>
      <c r="D143" s="186">
        <v>100</v>
      </c>
      <c r="E143" s="316" t="s">
        <v>731</v>
      </c>
      <c r="F143" s="316" t="s">
        <v>732</v>
      </c>
      <c r="G143" s="186" t="s">
        <v>733</v>
      </c>
      <c r="H143" s="187">
        <v>20402</v>
      </c>
      <c r="I143" s="188">
        <v>8</v>
      </c>
      <c r="J143" s="189">
        <v>1131</v>
      </c>
      <c r="K143" s="190">
        <v>1103</v>
      </c>
      <c r="L143" s="215">
        <v>1003</v>
      </c>
      <c r="M143" s="186">
        <v>5</v>
      </c>
      <c r="N143" s="186" t="s">
        <v>779</v>
      </c>
      <c r="O143" s="191">
        <v>0</v>
      </c>
      <c r="P143" s="186">
        <v>6831</v>
      </c>
      <c r="Q143" s="187">
        <v>2</v>
      </c>
      <c r="R143" s="186" t="s">
        <v>780</v>
      </c>
      <c r="S143" s="187">
        <v>20240101</v>
      </c>
      <c r="T143" s="187">
        <v>20240331</v>
      </c>
      <c r="U143" s="192">
        <v>59949.43</v>
      </c>
      <c r="V143" s="193">
        <v>5701.5</v>
      </c>
    </row>
    <row r="144" spans="2:22" s="185" customFormat="1" x14ac:dyDescent="0.25">
      <c r="B144" s="186" t="s">
        <v>303</v>
      </c>
      <c r="C144" s="186" t="s">
        <v>347</v>
      </c>
      <c r="D144" s="186">
        <v>100</v>
      </c>
      <c r="E144" s="316" t="s">
        <v>734</v>
      </c>
      <c r="F144" s="316" t="s">
        <v>735</v>
      </c>
      <c r="G144" s="186" t="s">
        <v>736</v>
      </c>
      <c r="H144" s="187">
        <v>20401</v>
      </c>
      <c r="I144" s="188">
        <v>8</v>
      </c>
      <c r="J144" s="189">
        <v>1131</v>
      </c>
      <c r="K144" s="190">
        <v>1103</v>
      </c>
      <c r="L144" s="215">
        <v>1003</v>
      </c>
      <c r="M144" s="186">
        <v>5</v>
      </c>
      <c r="N144" s="186" t="s">
        <v>777</v>
      </c>
      <c r="O144" s="191">
        <v>0</v>
      </c>
      <c r="P144" s="186">
        <v>6831</v>
      </c>
      <c r="Q144" s="187">
        <v>2</v>
      </c>
      <c r="R144" s="186" t="s">
        <v>780</v>
      </c>
      <c r="S144" s="187">
        <v>20240101</v>
      </c>
      <c r="T144" s="187">
        <v>20240331</v>
      </c>
      <c r="U144" s="192">
        <v>57568.62</v>
      </c>
      <c r="V144" s="193">
        <v>5056.95</v>
      </c>
    </row>
    <row r="145" spans="2:22" s="185" customFormat="1" x14ac:dyDescent="0.25">
      <c r="B145" s="186" t="s">
        <v>303</v>
      </c>
      <c r="C145" s="186" t="s">
        <v>347</v>
      </c>
      <c r="D145" s="186">
        <v>100</v>
      </c>
      <c r="E145" s="316" t="s">
        <v>737</v>
      </c>
      <c r="F145" s="316" t="s">
        <v>738</v>
      </c>
      <c r="G145" s="186" t="s">
        <v>739</v>
      </c>
      <c r="H145" s="187">
        <v>30102</v>
      </c>
      <c r="I145" s="188">
        <v>0</v>
      </c>
      <c r="J145" s="189">
        <v>1131</v>
      </c>
      <c r="K145" s="190">
        <v>1103</v>
      </c>
      <c r="L145" s="215">
        <v>1003</v>
      </c>
      <c r="M145" s="186">
        <v>5</v>
      </c>
      <c r="N145" s="186" t="s">
        <v>776</v>
      </c>
      <c r="O145" s="191">
        <v>21</v>
      </c>
      <c r="P145" s="186"/>
      <c r="Q145" s="187">
        <v>3</v>
      </c>
      <c r="R145" s="186" t="s">
        <v>782</v>
      </c>
      <c r="S145" s="187">
        <v>20240101</v>
      </c>
      <c r="T145" s="187">
        <v>20240331</v>
      </c>
      <c r="U145" s="192">
        <v>11223.25</v>
      </c>
      <c r="V145" s="193">
        <v>1159.53</v>
      </c>
    </row>
    <row r="146" spans="2:22" s="185" customFormat="1" x14ac:dyDescent="0.25">
      <c r="B146" s="186" t="s">
        <v>303</v>
      </c>
      <c r="C146" s="186" t="s">
        <v>317</v>
      </c>
      <c r="D146" s="186">
        <v>100</v>
      </c>
      <c r="E146" s="316" t="s">
        <v>740</v>
      </c>
      <c r="F146" s="316" t="s">
        <v>741</v>
      </c>
      <c r="G146" s="186" t="s">
        <v>742</v>
      </c>
      <c r="H146" s="187">
        <v>40401</v>
      </c>
      <c r="I146" s="188">
        <v>8</v>
      </c>
      <c r="J146" s="189">
        <v>1131</v>
      </c>
      <c r="K146" s="190">
        <v>1103</v>
      </c>
      <c r="L146" s="215">
        <v>1003</v>
      </c>
      <c r="M146" s="186">
        <v>5</v>
      </c>
      <c r="N146" s="186" t="s">
        <v>778</v>
      </c>
      <c r="O146" s="191">
        <v>0</v>
      </c>
      <c r="P146" s="186">
        <v>12644</v>
      </c>
      <c r="Q146" s="187">
        <v>4</v>
      </c>
      <c r="R146" s="186" t="s">
        <v>780</v>
      </c>
      <c r="S146" s="187">
        <v>20240101</v>
      </c>
      <c r="T146" s="187">
        <v>20240331</v>
      </c>
      <c r="U146" s="192">
        <v>136850.44</v>
      </c>
      <c r="V146" s="193">
        <v>3245.07</v>
      </c>
    </row>
    <row r="147" spans="2:22" s="185" customFormat="1" x14ac:dyDescent="0.25">
      <c r="B147" s="186" t="s">
        <v>303</v>
      </c>
      <c r="C147" s="186" t="s">
        <v>347</v>
      </c>
      <c r="D147" s="186">
        <v>100</v>
      </c>
      <c r="E147" s="316" t="s">
        <v>743</v>
      </c>
      <c r="F147" s="316" t="s">
        <v>744</v>
      </c>
      <c r="G147" s="186" t="s">
        <v>745</v>
      </c>
      <c r="H147" s="187">
        <v>30102</v>
      </c>
      <c r="I147" s="188">
        <v>0</v>
      </c>
      <c r="J147" s="189">
        <v>1131</v>
      </c>
      <c r="K147" s="190">
        <v>1103</v>
      </c>
      <c r="L147" s="215">
        <v>1003</v>
      </c>
      <c r="M147" s="186">
        <v>5</v>
      </c>
      <c r="N147" s="186" t="s">
        <v>776</v>
      </c>
      <c r="O147" s="191">
        <v>10</v>
      </c>
      <c r="P147" s="186"/>
      <c r="Q147" s="187">
        <v>3</v>
      </c>
      <c r="R147" s="186" t="s">
        <v>782</v>
      </c>
      <c r="S147" s="187">
        <v>20240101</v>
      </c>
      <c r="T147" s="187">
        <v>20240331</v>
      </c>
      <c r="U147" s="192">
        <v>4445.3999999999996</v>
      </c>
      <c r="V147" s="193">
        <v>1010.53</v>
      </c>
    </row>
    <row r="148" spans="2:22" s="185" customFormat="1" x14ac:dyDescent="0.25">
      <c r="B148" s="186" t="s">
        <v>303</v>
      </c>
      <c r="C148" s="186" t="s">
        <v>347</v>
      </c>
      <c r="D148" s="186">
        <v>100</v>
      </c>
      <c r="E148" s="316" t="s">
        <v>746</v>
      </c>
      <c r="F148" s="316" t="s">
        <v>747</v>
      </c>
      <c r="G148" s="186" t="s">
        <v>748</v>
      </c>
      <c r="H148" s="187">
        <v>30102</v>
      </c>
      <c r="I148" s="188">
        <v>0</v>
      </c>
      <c r="J148" s="189">
        <v>1131</v>
      </c>
      <c r="K148" s="190">
        <v>1103</v>
      </c>
      <c r="L148" s="215">
        <v>1003</v>
      </c>
      <c r="M148" s="186">
        <v>5</v>
      </c>
      <c r="N148" s="186" t="s">
        <v>776</v>
      </c>
      <c r="O148" s="191">
        <v>20</v>
      </c>
      <c r="P148" s="186"/>
      <c r="Q148" s="187">
        <v>3</v>
      </c>
      <c r="R148" s="186" t="s">
        <v>782</v>
      </c>
      <c r="S148" s="187">
        <v>20240101</v>
      </c>
      <c r="T148" s="187">
        <v>20240331</v>
      </c>
      <c r="U148" s="192">
        <v>23366.82</v>
      </c>
      <c r="V148" s="193">
        <v>3387.77</v>
      </c>
    </row>
    <row r="149" spans="2:22" s="185" customFormat="1" x14ac:dyDescent="0.25">
      <c r="B149" s="186" t="s">
        <v>303</v>
      </c>
      <c r="C149" s="186" t="s">
        <v>347</v>
      </c>
      <c r="D149" s="186">
        <v>100</v>
      </c>
      <c r="E149" s="316" t="s">
        <v>749</v>
      </c>
      <c r="F149" s="316" t="s">
        <v>750</v>
      </c>
      <c r="G149" s="186" t="s">
        <v>751</v>
      </c>
      <c r="H149" s="187">
        <v>30102</v>
      </c>
      <c r="I149" s="188">
        <v>0</v>
      </c>
      <c r="J149" s="189">
        <v>1131</v>
      </c>
      <c r="K149" s="190">
        <v>1103</v>
      </c>
      <c r="L149" s="215">
        <v>1003</v>
      </c>
      <c r="M149" s="186">
        <v>5</v>
      </c>
      <c r="N149" s="186" t="s">
        <v>776</v>
      </c>
      <c r="O149" s="191">
        <v>28</v>
      </c>
      <c r="P149" s="186"/>
      <c r="Q149" s="187">
        <v>3</v>
      </c>
      <c r="R149" s="186" t="s">
        <v>782</v>
      </c>
      <c r="S149" s="187">
        <v>20240101</v>
      </c>
      <c r="T149" s="187">
        <v>20240331</v>
      </c>
      <c r="U149" s="192">
        <v>13180.34</v>
      </c>
      <c r="V149" s="193">
        <v>2742.34</v>
      </c>
    </row>
    <row r="150" spans="2:22" s="185" customFormat="1" x14ac:dyDescent="0.25">
      <c r="B150" s="186" t="s">
        <v>303</v>
      </c>
      <c r="C150" s="186" t="s">
        <v>347</v>
      </c>
      <c r="D150" s="186">
        <v>100</v>
      </c>
      <c r="E150" s="316" t="s">
        <v>752</v>
      </c>
      <c r="F150" s="316" t="s">
        <v>753</v>
      </c>
      <c r="G150" s="186" t="s">
        <v>754</v>
      </c>
      <c r="H150" s="187">
        <v>30102</v>
      </c>
      <c r="I150" s="188">
        <v>0</v>
      </c>
      <c r="J150" s="189">
        <v>1131</v>
      </c>
      <c r="K150" s="190">
        <v>1103</v>
      </c>
      <c r="L150" s="215">
        <v>1003</v>
      </c>
      <c r="M150" s="186">
        <v>5</v>
      </c>
      <c r="N150" s="186" t="s">
        <v>776</v>
      </c>
      <c r="O150" s="191">
        <v>4</v>
      </c>
      <c r="P150" s="186"/>
      <c r="Q150" s="187">
        <v>3</v>
      </c>
      <c r="R150" s="186" t="s">
        <v>782</v>
      </c>
      <c r="S150" s="187">
        <v>20240101</v>
      </c>
      <c r="T150" s="187">
        <v>20240331</v>
      </c>
      <c r="U150" s="192">
        <v>7509.52</v>
      </c>
      <c r="V150" s="193">
        <v>1832.88</v>
      </c>
    </row>
    <row r="151" spans="2:22" s="185" customFormat="1" x14ac:dyDescent="0.25">
      <c r="B151" s="186" t="s">
        <v>303</v>
      </c>
      <c r="C151" s="186" t="s">
        <v>347</v>
      </c>
      <c r="D151" s="186">
        <v>100</v>
      </c>
      <c r="E151" s="316" t="s">
        <v>755</v>
      </c>
      <c r="F151" s="316" t="s">
        <v>756</v>
      </c>
      <c r="G151" s="186" t="s">
        <v>757</v>
      </c>
      <c r="H151" s="187">
        <v>20402</v>
      </c>
      <c r="I151" s="188">
        <v>8</v>
      </c>
      <c r="J151" s="189">
        <v>1131</v>
      </c>
      <c r="K151" s="190">
        <v>1103</v>
      </c>
      <c r="L151" s="215">
        <v>1003</v>
      </c>
      <c r="M151" s="186">
        <v>5</v>
      </c>
      <c r="N151" s="186" t="s">
        <v>779</v>
      </c>
      <c r="O151" s="191">
        <v>0</v>
      </c>
      <c r="P151" s="186">
        <v>6831</v>
      </c>
      <c r="Q151" s="187">
        <v>2</v>
      </c>
      <c r="R151" s="186" t="s">
        <v>780</v>
      </c>
      <c r="S151" s="187">
        <v>20240101</v>
      </c>
      <c r="T151" s="187">
        <v>20240331</v>
      </c>
      <c r="U151" s="192">
        <v>25090.48</v>
      </c>
      <c r="V151" s="193">
        <v>0</v>
      </c>
    </row>
    <row r="152" spans="2:22" s="185" customFormat="1" x14ac:dyDescent="0.25">
      <c r="B152" s="186" t="s">
        <v>303</v>
      </c>
      <c r="C152" s="186" t="s">
        <v>317</v>
      </c>
      <c r="D152" s="186">
        <v>100</v>
      </c>
      <c r="E152" s="316" t="s">
        <v>758</v>
      </c>
      <c r="F152" s="316" t="s">
        <v>759</v>
      </c>
      <c r="G152" s="186" t="s">
        <v>760</v>
      </c>
      <c r="H152" s="187">
        <v>20402</v>
      </c>
      <c r="I152" s="188">
        <v>8</v>
      </c>
      <c r="J152" s="189">
        <v>1131</v>
      </c>
      <c r="K152" s="190">
        <v>1103</v>
      </c>
      <c r="L152" s="215">
        <v>1003</v>
      </c>
      <c r="M152" s="186">
        <v>5</v>
      </c>
      <c r="N152" s="186" t="s">
        <v>779</v>
      </c>
      <c r="O152" s="191">
        <v>0</v>
      </c>
      <c r="P152" s="186">
        <v>6819</v>
      </c>
      <c r="Q152" s="187">
        <v>2</v>
      </c>
      <c r="R152" s="186" t="s">
        <v>780</v>
      </c>
      <c r="S152" s="187">
        <v>20240101</v>
      </c>
      <c r="T152" s="187">
        <v>20240331</v>
      </c>
      <c r="U152" s="192">
        <v>25090.48</v>
      </c>
      <c r="V152" s="193">
        <v>0</v>
      </c>
    </row>
    <row r="153" spans="2:22" s="185" customFormat="1" x14ac:dyDescent="0.25">
      <c r="B153" s="186" t="s">
        <v>303</v>
      </c>
      <c r="C153" s="186" t="s">
        <v>317</v>
      </c>
      <c r="D153" s="186">
        <v>100</v>
      </c>
      <c r="E153" s="316" t="s">
        <v>761</v>
      </c>
      <c r="F153" s="316" t="s">
        <v>762</v>
      </c>
      <c r="G153" s="186" t="s">
        <v>763</v>
      </c>
      <c r="H153" s="187">
        <v>30102</v>
      </c>
      <c r="I153" s="188">
        <v>0</v>
      </c>
      <c r="J153" s="189">
        <v>1131</v>
      </c>
      <c r="K153" s="190">
        <v>1103</v>
      </c>
      <c r="L153" s="215">
        <v>1003</v>
      </c>
      <c r="M153" s="186">
        <v>5</v>
      </c>
      <c r="N153" s="186" t="s">
        <v>776</v>
      </c>
      <c r="O153" s="191">
        <v>20</v>
      </c>
      <c r="P153" s="186"/>
      <c r="Q153" s="187">
        <v>3</v>
      </c>
      <c r="R153" s="186" t="s">
        <v>782</v>
      </c>
      <c r="S153" s="187">
        <v>20240101</v>
      </c>
      <c r="T153" s="187">
        <v>20240331</v>
      </c>
      <c r="U153" s="192">
        <v>9584</v>
      </c>
      <c r="V153" s="193">
        <v>862.5</v>
      </c>
    </row>
    <row r="154" spans="2:22" x14ac:dyDescent="0.25">
      <c r="B154" s="77"/>
      <c r="C154" s="78"/>
      <c r="D154" s="79"/>
      <c r="E154" s="78"/>
      <c r="F154" s="78"/>
      <c r="G154" s="80"/>
      <c r="H154" s="81"/>
      <c r="I154" s="79"/>
      <c r="J154" s="79"/>
      <c r="K154" s="79"/>
      <c r="L154" s="79"/>
      <c r="M154" s="79"/>
      <c r="N154" s="79"/>
      <c r="O154" s="79"/>
      <c r="P154" s="79"/>
      <c r="Q154" s="81"/>
      <c r="R154" s="79"/>
      <c r="S154" s="30"/>
      <c r="T154" s="30"/>
      <c r="U154" s="30"/>
      <c r="V154" s="82"/>
    </row>
    <row r="155" spans="2:22" x14ac:dyDescent="0.25">
      <c r="B155" s="23" t="s">
        <v>68</v>
      </c>
      <c r="C155" s="78"/>
      <c r="E155" s="201">
        <f>COUNTA(Tabla12[RFC])</f>
        <v>139</v>
      </c>
      <c r="F155" s="78"/>
      <c r="G155" s="80"/>
      <c r="H155" s="81"/>
      <c r="I155" s="79"/>
      <c r="J155" s="79"/>
      <c r="K155" s="79"/>
      <c r="L155" s="79"/>
      <c r="N155" s="24" t="s">
        <v>69</v>
      </c>
      <c r="P155" s="201">
        <f>COUNTA(Tabla12[Número de plaza])</f>
        <v>57</v>
      </c>
      <c r="Q155" s="81"/>
      <c r="R155" s="79"/>
      <c r="S155" s="350" t="s">
        <v>5</v>
      </c>
      <c r="T155" s="350"/>
      <c r="U155" s="197">
        <f>SUM(Tabla12[Percepciones pagadas en el Periodo de Comisión con Presupuesto Federal*])</f>
        <v>10087897.130000001</v>
      </c>
      <c r="V155" s="82"/>
    </row>
    <row r="156" spans="2:22" x14ac:dyDescent="0.25">
      <c r="B156" s="77"/>
      <c r="C156" s="78"/>
      <c r="D156" s="79"/>
      <c r="E156" s="78"/>
      <c r="F156" s="78"/>
      <c r="G156" s="80"/>
      <c r="H156" s="81"/>
      <c r="I156" s="79"/>
      <c r="J156" s="79"/>
      <c r="K156" s="79"/>
      <c r="L156" s="79"/>
      <c r="M156" s="79"/>
      <c r="N156" s="79"/>
      <c r="O156" s="79"/>
      <c r="P156" s="79"/>
      <c r="Q156" s="81"/>
      <c r="R156" s="79"/>
      <c r="S156" s="30"/>
      <c r="T156" s="30"/>
      <c r="U156" s="30"/>
      <c r="V156" s="82"/>
    </row>
    <row r="157" spans="2:22" x14ac:dyDescent="0.25">
      <c r="B157" s="77"/>
      <c r="C157" s="78"/>
      <c r="D157" s="79"/>
      <c r="E157" s="78"/>
      <c r="F157" s="78"/>
      <c r="G157" s="80"/>
      <c r="H157" s="81"/>
      <c r="I157" s="79"/>
      <c r="J157" s="79"/>
      <c r="K157" s="79"/>
      <c r="L157" s="79"/>
      <c r="M157" s="79"/>
      <c r="N157" s="79"/>
      <c r="O157" s="79"/>
      <c r="P157" s="79"/>
      <c r="Q157" s="81"/>
      <c r="R157" s="79"/>
      <c r="S157" s="24" t="s">
        <v>124</v>
      </c>
      <c r="T157" s="24"/>
      <c r="U157" s="24"/>
      <c r="V157" s="200">
        <f>SUM(Tabla12[Percepciones pagadas en el Periodo de Comisión con Presupuesto de otra fuente*])</f>
        <v>3188954.6700000004</v>
      </c>
    </row>
    <row r="158" spans="2:22" x14ac:dyDescent="0.25">
      <c r="B158" s="83"/>
      <c r="C158" s="84"/>
      <c r="D158" s="85"/>
      <c r="E158" s="84"/>
      <c r="F158" s="84"/>
      <c r="G158" s="86"/>
      <c r="H158" s="87"/>
      <c r="I158" s="85"/>
      <c r="J158" s="85"/>
      <c r="K158" s="85"/>
      <c r="L158" s="85"/>
      <c r="M158" s="85"/>
      <c r="N158" s="85"/>
      <c r="O158" s="85"/>
      <c r="P158" s="85"/>
      <c r="Q158" s="87"/>
      <c r="R158" s="85"/>
      <c r="S158" s="87"/>
      <c r="T158" s="87"/>
      <c r="U158" s="88"/>
      <c r="V158" s="89"/>
    </row>
    <row r="159" spans="2:22" x14ac:dyDescent="0.25">
      <c r="B159" s="28" t="s">
        <v>287</v>
      </c>
      <c r="C159" s="30"/>
      <c r="D159" s="30"/>
      <c r="E159" s="30"/>
      <c r="F159" s="78"/>
      <c r="G159" s="80"/>
      <c r="H159" s="81"/>
      <c r="I159" s="79"/>
      <c r="J159" s="79"/>
      <c r="K159" s="79"/>
      <c r="L159" s="79"/>
      <c r="M159" s="79"/>
      <c r="N159" s="79"/>
      <c r="O159" s="79"/>
      <c r="P159" s="79"/>
      <c r="Q159" s="81"/>
      <c r="R159" s="79"/>
      <c r="S159" s="81"/>
      <c r="T159" s="81"/>
      <c r="U159" s="90"/>
      <c r="V159" s="91"/>
    </row>
    <row r="160" spans="2:22" x14ac:dyDescent="0.25">
      <c r="B160" s="28" t="s">
        <v>125</v>
      </c>
      <c r="C160" s="66"/>
      <c r="D160" s="66"/>
      <c r="E160" s="66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30"/>
    </row>
    <row r="161" spans="2:22" x14ac:dyDescent="0.25">
      <c r="B161" s="28"/>
      <c r="C161" s="66"/>
      <c r="D161" s="66"/>
      <c r="E161" s="66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30"/>
    </row>
    <row r="162" spans="2:22" x14ac:dyDescent="0.25">
      <c r="B162" s="28"/>
      <c r="C162" s="66"/>
      <c r="D162" s="66"/>
      <c r="E162" s="66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30"/>
    </row>
    <row r="163" spans="2:22" x14ac:dyDescent="0.25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</row>
    <row r="164" spans="2:22" x14ac:dyDescent="0.25">
      <c r="B164" s="163"/>
      <c r="C164" s="164"/>
      <c r="D164" s="164"/>
      <c r="E164" s="165"/>
    </row>
    <row r="165" spans="2:22" x14ac:dyDescent="0.25">
      <c r="B165" s="322" t="s">
        <v>1044</v>
      </c>
      <c r="C165" s="323"/>
      <c r="D165" s="323"/>
      <c r="E165" s="324"/>
    </row>
    <row r="166" spans="2:22" x14ac:dyDescent="0.25">
      <c r="B166" s="325" t="s">
        <v>37</v>
      </c>
      <c r="C166" s="326"/>
      <c r="D166" s="326"/>
      <c r="E166" s="327"/>
    </row>
    <row r="167" spans="2:22" x14ac:dyDescent="0.25">
      <c r="B167" s="156"/>
      <c r="C167" s="157"/>
      <c r="D167" s="157"/>
      <c r="E167" s="158"/>
    </row>
    <row r="168" spans="2:22" x14ac:dyDescent="0.25">
      <c r="B168" s="322" t="s">
        <v>1045</v>
      </c>
      <c r="C168" s="323"/>
      <c r="D168" s="323"/>
      <c r="E168" s="324"/>
    </row>
    <row r="169" spans="2:22" x14ac:dyDescent="0.25">
      <c r="B169" s="325" t="s">
        <v>38</v>
      </c>
      <c r="C169" s="326"/>
      <c r="D169" s="326"/>
      <c r="E169" s="327"/>
    </row>
    <row r="170" spans="2:22" x14ac:dyDescent="0.25">
      <c r="B170" s="156"/>
      <c r="C170" s="157"/>
      <c r="D170" s="157"/>
      <c r="E170" s="158"/>
    </row>
    <row r="171" spans="2:22" x14ac:dyDescent="0.25">
      <c r="B171" s="322"/>
      <c r="C171" s="323"/>
      <c r="D171" s="323"/>
      <c r="E171" s="324"/>
    </row>
    <row r="172" spans="2:22" x14ac:dyDescent="0.25">
      <c r="B172" s="325" t="s">
        <v>39</v>
      </c>
      <c r="C172" s="326"/>
      <c r="D172" s="326"/>
      <c r="E172" s="327"/>
    </row>
    <row r="173" spans="2:22" x14ac:dyDescent="0.25">
      <c r="B173" s="156"/>
      <c r="C173" s="157"/>
      <c r="D173" s="157"/>
      <c r="E173" s="158"/>
    </row>
    <row r="174" spans="2:22" x14ac:dyDescent="0.25">
      <c r="B174" s="328" t="s">
        <v>1046</v>
      </c>
      <c r="C174" s="343"/>
      <c r="D174" s="343"/>
      <c r="E174" s="344"/>
    </row>
    <row r="175" spans="2:22" x14ac:dyDescent="0.25">
      <c r="B175" s="325" t="s">
        <v>295</v>
      </c>
      <c r="C175" s="326"/>
      <c r="D175" s="326"/>
      <c r="E175" s="327"/>
    </row>
    <row r="176" spans="2:22" x14ac:dyDescent="0.25">
      <c r="B176" s="322"/>
      <c r="C176" s="323"/>
      <c r="D176" s="323"/>
      <c r="E176" s="324"/>
    </row>
  </sheetData>
  <sheetProtection formatRows="0" insertRows="0" deleteRows="0"/>
  <mergeCells count="25">
    <mergeCell ref="B172:E172"/>
    <mergeCell ref="B174:E174"/>
    <mergeCell ref="B175:E175"/>
    <mergeCell ref="B176:E176"/>
    <mergeCell ref="B165:E165"/>
    <mergeCell ref="B166:E166"/>
    <mergeCell ref="B168:E168"/>
    <mergeCell ref="B169:E169"/>
    <mergeCell ref="B171:E171"/>
    <mergeCell ref="S155:T155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5"/>
  <sheetViews>
    <sheetView showGridLines="0" view="pageBreakPreview" zoomScale="60" zoomScaleNormal="70" workbookViewId="0">
      <pane ySplit="12" topLeftCell="A19" activePane="bottomLeft" state="frozen"/>
      <selection pane="bottomLeft" activeCell="B40" sqref="B40:D40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2" t="str">
        <f>'Caratula Resumen'!E16</f>
        <v xml:space="preserve"> ZACATECAS </v>
      </c>
      <c r="Q7" s="352"/>
      <c r="R7" s="352"/>
      <c r="S7" s="13"/>
    </row>
    <row r="8" spans="1:20" s="14" customFormat="1" ht="18.75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338"/>
      <c r="L8" s="172"/>
      <c r="M8" s="172"/>
      <c r="N8" s="172"/>
      <c r="O8" s="172"/>
      <c r="P8" s="351" t="str">
        <f>+'A Y  II D3'!X8</f>
        <v>1er. Trimestre 2024</v>
      </c>
      <c r="Q8" s="351"/>
      <c r="R8" s="351"/>
      <c r="S8" s="154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73"/>
      <c r="B11" s="346" t="s">
        <v>41</v>
      </c>
      <c r="C11" s="356" t="s">
        <v>83</v>
      </c>
      <c r="D11" s="356" t="s">
        <v>43</v>
      </c>
      <c r="E11" s="356" t="s">
        <v>44</v>
      </c>
      <c r="F11" s="346" t="s">
        <v>127</v>
      </c>
      <c r="G11" s="345" t="s">
        <v>46</v>
      </c>
      <c r="H11" s="345"/>
      <c r="I11" s="345"/>
      <c r="J11" s="345"/>
      <c r="K11" s="345"/>
      <c r="L11" s="345"/>
      <c r="M11" s="345"/>
      <c r="N11" s="346" t="s">
        <v>128</v>
      </c>
      <c r="O11" s="346" t="s">
        <v>129</v>
      </c>
      <c r="P11" s="346" t="s">
        <v>130</v>
      </c>
      <c r="Q11" s="346" t="s">
        <v>131</v>
      </c>
      <c r="R11" s="346" t="s">
        <v>132</v>
      </c>
      <c r="S11" s="346" t="s">
        <v>133</v>
      </c>
    </row>
    <row r="12" spans="1:20" ht="38.25" x14ac:dyDescent="0.25">
      <c r="A12" s="373"/>
      <c r="B12" s="346"/>
      <c r="C12" s="358"/>
      <c r="D12" s="358"/>
      <c r="E12" s="358"/>
      <c r="F12" s="34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46"/>
      <c r="O12" s="345"/>
      <c r="P12" s="345"/>
      <c r="Q12" s="345"/>
      <c r="R12" s="346"/>
      <c r="S12" s="346"/>
    </row>
    <row r="13" spans="1:20" x14ac:dyDescent="0.25">
      <c r="B13" s="216" t="s">
        <v>303</v>
      </c>
      <c r="C13" s="314" t="s">
        <v>758</v>
      </c>
      <c r="D13" s="314" t="s">
        <v>759</v>
      </c>
      <c r="E13" s="216" t="s">
        <v>760</v>
      </c>
      <c r="F13" s="216">
        <v>1</v>
      </c>
      <c r="G13" s="216">
        <v>1131</v>
      </c>
      <c r="H13" s="216">
        <v>1103</v>
      </c>
      <c r="I13" s="216">
        <v>1003</v>
      </c>
      <c r="J13" s="216">
        <v>5</v>
      </c>
      <c r="K13" s="216" t="s">
        <v>779</v>
      </c>
      <c r="L13" s="311">
        <v>0</v>
      </c>
      <c r="M13" s="216">
        <v>6819</v>
      </c>
      <c r="N13" s="216" t="s">
        <v>783</v>
      </c>
      <c r="O13" s="216">
        <v>2</v>
      </c>
      <c r="P13" s="216" t="s">
        <v>784</v>
      </c>
      <c r="Q13" s="216">
        <v>1</v>
      </c>
      <c r="R13" s="216">
        <v>202403</v>
      </c>
      <c r="S13" s="216">
        <v>99999</v>
      </c>
    </row>
    <row r="14" spans="1:20" x14ac:dyDescent="0.25">
      <c r="B14" s="216" t="s">
        <v>303</v>
      </c>
      <c r="C14" s="314" t="s">
        <v>755</v>
      </c>
      <c r="D14" s="314" t="s">
        <v>756</v>
      </c>
      <c r="E14" s="216" t="s">
        <v>757</v>
      </c>
      <c r="F14" s="216">
        <v>1</v>
      </c>
      <c r="G14" s="216">
        <v>1131</v>
      </c>
      <c r="H14" s="216">
        <v>1103</v>
      </c>
      <c r="I14" s="216">
        <v>1003</v>
      </c>
      <c r="J14" s="216">
        <v>5</v>
      </c>
      <c r="K14" s="216" t="s">
        <v>779</v>
      </c>
      <c r="L14" s="311">
        <v>0</v>
      </c>
      <c r="M14" s="216">
        <v>6831</v>
      </c>
      <c r="N14" s="216" t="s">
        <v>783</v>
      </c>
      <c r="O14" s="216">
        <v>2</v>
      </c>
      <c r="P14" s="216" t="s">
        <v>784</v>
      </c>
      <c r="Q14" s="216">
        <v>1</v>
      </c>
      <c r="R14" s="216">
        <v>202403</v>
      </c>
      <c r="S14" s="216">
        <v>99999</v>
      </c>
    </row>
    <row r="15" spans="1:20" x14ac:dyDescent="0.25">
      <c r="B15" s="216" t="s">
        <v>303</v>
      </c>
      <c r="C15" s="314" t="s">
        <v>737</v>
      </c>
      <c r="D15" s="314" t="s">
        <v>738</v>
      </c>
      <c r="E15" s="216" t="s">
        <v>739</v>
      </c>
      <c r="F15" s="216">
        <v>1</v>
      </c>
      <c r="G15" s="216">
        <v>1131</v>
      </c>
      <c r="H15" s="216">
        <v>1103</v>
      </c>
      <c r="I15" s="216">
        <v>1003</v>
      </c>
      <c r="J15" s="216">
        <v>5</v>
      </c>
      <c r="K15" s="216" t="s">
        <v>776</v>
      </c>
      <c r="L15" s="311">
        <v>0</v>
      </c>
      <c r="M15" s="216"/>
      <c r="N15" s="216" t="s">
        <v>785</v>
      </c>
      <c r="O15" s="216">
        <v>31</v>
      </c>
      <c r="P15" s="216" t="s">
        <v>784</v>
      </c>
      <c r="Q15" s="216">
        <v>1</v>
      </c>
      <c r="R15" s="216">
        <v>202304</v>
      </c>
      <c r="S15" s="216">
        <v>99999</v>
      </c>
    </row>
    <row r="16" spans="1:20" x14ac:dyDescent="0.25">
      <c r="B16" s="216" t="s">
        <v>303</v>
      </c>
      <c r="C16" s="314" t="s">
        <v>761</v>
      </c>
      <c r="D16" s="314" t="s">
        <v>762</v>
      </c>
      <c r="E16" s="216" t="s">
        <v>763</v>
      </c>
      <c r="F16" s="216">
        <v>1</v>
      </c>
      <c r="G16" s="216">
        <v>1131</v>
      </c>
      <c r="H16" s="216">
        <v>1103</v>
      </c>
      <c r="I16" s="216">
        <v>1003</v>
      </c>
      <c r="J16" s="216">
        <v>5</v>
      </c>
      <c r="K16" s="216" t="s">
        <v>776</v>
      </c>
      <c r="L16" s="311">
        <v>0</v>
      </c>
      <c r="M16" s="216"/>
      <c r="N16" s="216" t="s">
        <v>785</v>
      </c>
      <c r="O16" s="216">
        <v>31</v>
      </c>
      <c r="P16" s="216" t="s">
        <v>784</v>
      </c>
      <c r="Q16" s="216">
        <v>1</v>
      </c>
      <c r="R16" s="216">
        <v>202404</v>
      </c>
      <c r="S16" s="216">
        <v>99999</v>
      </c>
    </row>
    <row r="17" spans="2:19" x14ac:dyDescent="0.25">
      <c r="B17" s="216" t="s">
        <v>303</v>
      </c>
      <c r="C17" s="314" t="s">
        <v>786</v>
      </c>
      <c r="D17" s="314" t="s">
        <v>787</v>
      </c>
      <c r="E17" s="216" t="s">
        <v>788</v>
      </c>
      <c r="F17" s="216">
        <v>1</v>
      </c>
      <c r="G17" s="216">
        <v>1131</v>
      </c>
      <c r="H17" s="216">
        <v>1103</v>
      </c>
      <c r="I17" s="216">
        <v>1003</v>
      </c>
      <c r="J17" s="216">
        <v>5</v>
      </c>
      <c r="K17" s="216" t="s">
        <v>776</v>
      </c>
      <c r="L17" s="311">
        <v>0</v>
      </c>
      <c r="M17" s="216"/>
      <c r="N17" s="216" t="s">
        <v>785</v>
      </c>
      <c r="O17" s="216">
        <v>31</v>
      </c>
      <c r="P17" s="216" t="s">
        <v>784</v>
      </c>
      <c r="Q17" s="216">
        <v>1</v>
      </c>
      <c r="R17" s="216">
        <v>202404</v>
      </c>
      <c r="S17" s="216">
        <v>99999</v>
      </c>
    </row>
    <row r="18" spans="2:19" x14ac:dyDescent="0.25">
      <c r="B18" s="216" t="s">
        <v>303</v>
      </c>
      <c r="C18" s="314" t="s">
        <v>789</v>
      </c>
      <c r="D18" s="314" t="s">
        <v>790</v>
      </c>
      <c r="E18" s="216" t="s">
        <v>791</v>
      </c>
      <c r="F18" s="216">
        <v>1</v>
      </c>
      <c r="G18" s="216">
        <v>1131</v>
      </c>
      <c r="H18" s="216">
        <v>1103</v>
      </c>
      <c r="I18" s="216">
        <v>1003</v>
      </c>
      <c r="J18" s="216">
        <v>5</v>
      </c>
      <c r="K18" s="216" t="s">
        <v>776</v>
      </c>
      <c r="L18" s="311">
        <v>0</v>
      </c>
      <c r="M18" s="216"/>
      <c r="N18" s="216" t="s">
        <v>785</v>
      </c>
      <c r="O18" s="216">
        <v>31</v>
      </c>
      <c r="P18" s="216" t="s">
        <v>784</v>
      </c>
      <c r="Q18" s="216">
        <v>1</v>
      </c>
      <c r="R18" s="216">
        <v>202404</v>
      </c>
      <c r="S18" s="216">
        <v>99999</v>
      </c>
    </row>
    <row r="19" spans="2:19" x14ac:dyDescent="0.25">
      <c r="B19" s="216" t="s">
        <v>303</v>
      </c>
      <c r="C19" s="314" t="s">
        <v>367</v>
      </c>
      <c r="D19" s="314" t="s">
        <v>368</v>
      </c>
      <c r="E19" s="216" t="s">
        <v>369</v>
      </c>
      <c r="F19" s="216">
        <v>1</v>
      </c>
      <c r="G19" s="216">
        <v>1131</v>
      </c>
      <c r="H19" s="216">
        <v>1103</v>
      </c>
      <c r="I19" s="216">
        <v>1003</v>
      </c>
      <c r="J19" s="216">
        <v>5</v>
      </c>
      <c r="K19" s="216" t="s">
        <v>766</v>
      </c>
      <c r="L19" s="311">
        <v>0</v>
      </c>
      <c r="M19" s="216">
        <v>6793</v>
      </c>
      <c r="N19" s="216" t="s">
        <v>792</v>
      </c>
      <c r="O19" s="216">
        <v>4</v>
      </c>
      <c r="P19" s="216" t="s">
        <v>784</v>
      </c>
      <c r="Q19" s="216">
        <v>3</v>
      </c>
      <c r="R19" s="216">
        <v>202401</v>
      </c>
      <c r="S19" s="216">
        <v>99999</v>
      </c>
    </row>
    <row r="20" spans="2:19" x14ac:dyDescent="0.25">
      <c r="B20" s="216" t="s">
        <v>303</v>
      </c>
      <c r="C20" s="314" t="s">
        <v>415</v>
      </c>
      <c r="D20" s="314" t="s">
        <v>416</v>
      </c>
      <c r="E20" s="216" t="s">
        <v>417</v>
      </c>
      <c r="F20" s="216">
        <v>1</v>
      </c>
      <c r="G20" s="216">
        <v>1131</v>
      </c>
      <c r="H20" s="216">
        <v>1103</v>
      </c>
      <c r="I20" s="216">
        <v>1003</v>
      </c>
      <c r="J20" s="216">
        <v>5</v>
      </c>
      <c r="K20" s="216" t="s">
        <v>771</v>
      </c>
      <c r="L20" s="311">
        <v>0</v>
      </c>
      <c r="M20" s="216">
        <v>6839</v>
      </c>
      <c r="N20" s="216" t="s">
        <v>792</v>
      </c>
      <c r="O20" s="216">
        <v>7</v>
      </c>
      <c r="P20" s="216" t="s">
        <v>784</v>
      </c>
      <c r="Q20" s="216">
        <v>3</v>
      </c>
      <c r="R20" s="216">
        <v>202401</v>
      </c>
      <c r="S20" s="216">
        <v>99999</v>
      </c>
    </row>
    <row r="21" spans="2:19" x14ac:dyDescent="0.25">
      <c r="B21" s="216" t="s">
        <v>303</v>
      </c>
      <c r="C21" s="314" t="s">
        <v>611</v>
      </c>
      <c r="D21" s="314" t="s">
        <v>612</v>
      </c>
      <c r="E21" s="216" t="s">
        <v>613</v>
      </c>
      <c r="F21" s="216">
        <v>1</v>
      </c>
      <c r="G21" s="216">
        <v>1131</v>
      </c>
      <c r="H21" s="216">
        <v>1103</v>
      </c>
      <c r="I21" s="216">
        <v>1003</v>
      </c>
      <c r="J21" s="216">
        <v>5</v>
      </c>
      <c r="K21" s="216" t="s">
        <v>765</v>
      </c>
      <c r="L21" s="311">
        <v>0</v>
      </c>
      <c r="M21" s="216">
        <v>6828</v>
      </c>
      <c r="N21" s="216" t="s">
        <v>792</v>
      </c>
      <c r="O21" s="216">
        <v>6</v>
      </c>
      <c r="P21" s="216" t="s">
        <v>784</v>
      </c>
      <c r="Q21" s="216">
        <v>3</v>
      </c>
      <c r="R21" s="216">
        <v>202401</v>
      </c>
      <c r="S21" s="216">
        <v>99999</v>
      </c>
    </row>
    <row r="22" spans="2:19" x14ac:dyDescent="0.25">
      <c r="B22" s="216" t="s">
        <v>303</v>
      </c>
      <c r="C22" s="314" t="s">
        <v>677</v>
      </c>
      <c r="D22" s="314" t="s">
        <v>678</v>
      </c>
      <c r="E22" s="216" t="s">
        <v>679</v>
      </c>
      <c r="F22" s="216">
        <v>1</v>
      </c>
      <c r="G22" s="216">
        <v>1131</v>
      </c>
      <c r="H22" s="216">
        <v>1103</v>
      </c>
      <c r="I22" s="216">
        <v>1003</v>
      </c>
      <c r="J22" s="216">
        <v>5</v>
      </c>
      <c r="K22" s="216" t="s">
        <v>766</v>
      </c>
      <c r="L22" s="311">
        <v>0</v>
      </c>
      <c r="M22" s="216">
        <v>6842</v>
      </c>
      <c r="N22" s="216" t="s">
        <v>792</v>
      </c>
      <c r="O22" s="216">
        <v>4</v>
      </c>
      <c r="P22" s="216" t="s">
        <v>784</v>
      </c>
      <c r="Q22" s="216">
        <v>3</v>
      </c>
      <c r="R22" s="216">
        <v>202401</v>
      </c>
      <c r="S22" s="216">
        <v>99999</v>
      </c>
    </row>
    <row r="23" spans="2:19" x14ac:dyDescent="0.25">
      <c r="B23" s="216" t="s">
        <v>303</v>
      </c>
      <c r="C23" s="314" t="s">
        <v>686</v>
      </c>
      <c r="D23" s="314" t="s">
        <v>687</v>
      </c>
      <c r="E23" s="216" t="s">
        <v>688</v>
      </c>
      <c r="F23" s="216">
        <v>1</v>
      </c>
      <c r="G23" s="216">
        <v>1131</v>
      </c>
      <c r="H23" s="216">
        <v>1103</v>
      </c>
      <c r="I23" s="216">
        <v>1003</v>
      </c>
      <c r="J23" s="216">
        <v>5</v>
      </c>
      <c r="K23" s="216" t="s">
        <v>777</v>
      </c>
      <c r="L23" s="311">
        <v>0</v>
      </c>
      <c r="M23" s="216">
        <v>6801</v>
      </c>
      <c r="N23" s="216" t="s">
        <v>792</v>
      </c>
      <c r="O23" s="216">
        <v>2</v>
      </c>
      <c r="P23" s="216" t="s">
        <v>784</v>
      </c>
      <c r="Q23" s="216">
        <v>3</v>
      </c>
      <c r="R23" s="216">
        <v>202401</v>
      </c>
      <c r="S23" s="216">
        <v>99999</v>
      </c>
    </row>
    <row r="24" spans="2:19" x14ac:dyDescent="0.25">
      <c r="B24" s="216" t="s">
        <v>303</v>
      </c>
      <c r="C24" s="314" t="s">
        <v>695</v>
      </c>
      <c r="D24" s="314" t="s">
        <v>696</v>
      </c>
      <c r="E24" s="216" t="s">
        <v>697</v>
      </c>
      <c r="F24" s="216">
        <v>1</v>
      </c>
      <c r="G24" s="216">
        <v>1131</v>
      </c>
      <c r="H24" s="216">
        <v>1103</v>
      </c>
      <c r="I24" s="216">
        <v>1003</v>
      </c>
      <c r="J24" s="216">
        <v>5</v>
      </c>
      <c r="K24" s="216" t="s">
        <v>777</v>
      </c>
      <c r="L24" s="311">
        <v>0</v>
      </c>
      <c r="M24" s="216">
        <v>6832</v>
      </c>
      <c r="N24" s="216" t="s">
        <v>792</v>
      </c>
      <c r="O24" s="216">
        <v>2</v>
      </c>
      <c r="P24" s="216" t="s">
        <v>784</v>
      </c>
      <c r="Q24" s="216">
        <v>3</v>
      </c>
      <c r="R24" s="216">
        <v>202401</v>
      </c>
      <c r="S24" s="216">
        <v>99999</v>
      </c>
    </row>
    <row r="25" spans="2:19" x14ac:dyDescent="0.25">
      <c r="B25" s="216" t="s">
        <v>303</v>
      </c>
      <c r="C25" s="314" t="s">
        <v>731</v>
      </c>
      <c r="D25" s="314" t="s">
        <v>732</v>
      </c>
      <c r="E25" s="216" t="s">
        <v>733</v>
      </c>
      <c r="F25" s="216">
        <v>1</v>
      </c>
      <c r="G25" s="216">
        <v>1131</v>
      </c>
      <c r="H25" s="216">
        <v>1103</v>
      </c>
      <c r="I25" s="216">
        <v>1003</v>
      </c>
      <c r="J25" s="216">
        <v>5</v>
      </c>
      <c r="K25" s="216" t="s">
        <v>779</v>
      </c>
      <c r="L25" s="311">
        <v>0</v>
      </c>
      <c r="M25" s="216">
        <v>6831</v>
      </c>
      <c r="N25" s="216" t="s">
        <v>784</v>
      </c>
      <c r="O25" s="216">
        <v>2</v>
      </c>
      <c r="P25" s="216" t="s">
        <v>784</v>
      </c>
      <c r="Q25" s="216">
        <v>3</v>
      </c>
      <c r="R25" s="216">
        <v>202401</v>
      </c>
      <c r="S25" s="216">
        <v>99999</v>
      </c>
    </row>
    <row r="26" spans="2:19" x14ac:dyDescent="0.25">
      <c r="B26" s="216" t="s">
        <v>303</v>
      </c>
      <c r="C26" s="314" t="s">
        <v>734</v>
      </c>
      <c r="D26" s="314" t="s">
        <v>735</v>
      </c>
      <c r="E26" s="216" t="s">
        <v>736</v>
      </c>
      <c r="F26" s="216">
        <v>1</v>
      </c>
      <c r="G26" s="216">
        <v>1131</v>
      </c>
      <c r="H26" s="216">
        <v>1103</v>
      </c>
      <c r="I26" s="216">
        <v>1003</v>
      </c>
      <c r="J26" s="216">
        <v>5</v>
      </c>
      <c r="K26" s="216" t="s">
        <v>777</v>
      </c>
      <c r="L26" s="311">
        <v>0</v>
      </c>
      <c r="M26" s="216">
        <v>6846</v>
      </c>
      <c r="N26" s="216" t="s">
        <v>783</v>
      </c>
      <c r="O26" s="216">
        <v>2</v>
      </c>
      <c r="P26" s="216" t="s">
        <v>784</v>
      </c>
      <c r="Q26" s="216">
        <v>3</v>
      </c>
      <c r="R26" s="216">
        <v>202401</v>
      </c>
      <c r="S26" s="216">
        <v>99999</v>
      </c>
    </row>
    <row r="27" spans="2:19" x14ac:dyDescent="0.25">
      <c r="B27" s="372" t="s">
        <v>68</v>
      </c>
      <c r="E27" s="78"/>
      <c r="F27" s="78"/>
      <c r="G27" s="80"/>
      <c r="H27" s="81"/>
      <c r="I27" s="79"/>
      <c r="J27" s="79"/>
      <c r="K27" s="24" t="s">
        <v>69</v>
      </c>
      <c r="L27" s="25"/>
      <c r="M27" s="202">
        <f>COUNTA(M13:M26)</f>
        <v>10</v>
      </c>
      <c r="N27" s="81"/>
      <c r="O27" s="79"/>
      <c r="P27" s="53"/>
      <c r="Q27" s="53"/>
      <c r="R27" s="92"/>
      <c r="S27" s="82"/>
    </row>
    <row r="28" spans="2:19" x14ac:dyDescent="0.25">
      <c r="B28" s="372"/>
      <c r="C28" s="202">
        <f>COUNTA(C14:C27)</f>
        <v>13</v>
      </c>
      <c r="D28" s="79"/>
      <c r="E28" s="78"/>
      <c r="F28" s="78"/>
      <c r="G28" s="80"/>
      <c r="H28" s="81"/>
      <c r="I28" s="79"/>
      <c r="J28" s="79"/>
      <c r="K28" s="79"/>
      <c r="L28" s="79"/>
      <c r="M28" s="79"/>
      <c r="N28" s="81"/>
      <c r="O28" s="79"/>
      <c r="P28" s="30"/>
      <c r="Q28" s="30"/>
      <c r="R28" s="30"/>
      <c r="S28" s="82"/>
    </row>
    <row r="29" spans="2:19" x14ac:dyDescent="0.25">
      <c r="B29" s="77"/>
      <c r="C29" s="78"/>
      <c r="D29" s="79"/>
      <c r="E29" s="78"/>
      <c r="F29" s="78"/>
      <c r="G29" s="80"/>
      <c r="H29" s="81"/>
      <c r="I29" s="79"/>
      <c r="J29" s="79"/>
      <c r="K29" s="79"/>
      <c r="L29" s="79"/>
      <c r="M29" s="79"/>
      <c r="N29" s="81"/>
      <c r="O29" s="79"/>
      <c r="P29" s="24"/>
      <c r="Q29" s="24"/>
      <c r="R29" s="24"/>
      <c r="S29" s="93"/>
    </row>
    <row r="30" spans="2:19" x14ac:dyDescent="0.25">
      <c r="B30" s="83"/>
      <c r="C30" s="84"/>
      <c r="D30" s="85"/>
      <c r="E30" s="94"/>
      <c r="F30" s="84"/>
      <c r="G30" s="86"/>
      <c r="H30" s="87"/>
      <c r="I30" s="85"/>
      <c r="J30" s="85"/>
      <c r="K30" s="85"/>
      <c r="L30" s="85"/>
      <c r="M30" s="85"/>
      <c r="N30" s="87"/>
      <c r="O30" s="85"/>
      <c r="P30" s="87"/>
      <c r="Q30" s="87"/>
      <c r="R30" s="88"/>
      <c r="S30" s="89"/>
    </row>
    <row r="31" spans="2:19" x14ac:dyDescent="0.25">
      <c r="B31" s="28" t="s">
        <v>134</v>
      </c>
      <c r="C31" s="30"/>
      <c r="D31" s="30"/>
      <c r="E31" s="9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2:19" x14ac:dyDescent="0.25">
      <c r="B32" s="30"/>
      <c r="C32" s="30"/>
      <c r="D32" s="30"/>
      <c r="E32" s="9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2:4" x14ac:dyDescent="0.25">
      <c r="B33" s="163"/>
      <c r="C33" s="164"/>
      <c r="D33" s="165"/>
    </row>
    <row r="34" spans="2:4" x14ac:dyDescent="0.25">
      <c r="B34" s="322" t="s">
        <v>1044</v>
      </c>
      <c r="C34" s="323"/>
      <c r="D34" s="324"/>
    </row>
    <row r="35" spans="2:4" x14ac:dyDescent="0.25">
      <c r="B35" s="325" t="s">
        <v>37</v>
      </c>
      <c r="C35" s="326"/>
      <c r="D35" s="327"/>
    </row>
    <row r="36" spans="2:4" x14ac:dyDescent="0.25">
      <c r="B36" s="156"/>
      <c r="C36" s="157"/>
      <c r="D36" s="158"/>
    </row>
    <row r="37" spans="2:4" x14ac:dyDescent="0.25">
      <c r="B37" s="322" t="s">
        <v>1045</v>
      </c>
      <c r="C37" s="323"/>
      <c r="D37" s="324"/>
    </row>
    <row r="38" spans="2:4" x14ac:dyDescent="0.25">
      <c r="B38" s="325" t="s">
        <v>38</v>
      </c>
      <c r="C38" s="326"/>
      <c r="D38" s="327"/>
    </row>
    <row r="39" spans="2:4" x14ac:dyDescent="0.25">
      <c r="B39" s="156"/>
      <c r="C39" s="157"/>
      <c r="D39" s="158"/>
    </row>
    <row r="40" spans="2:4" x14ac:dyDescent="0.25">
      <c r="B40" s="322"/>
      <c r="C40" s="323"/>
      <c r="D40" s="324"/>
    </row>
    <row r="41" spans="2:4" x14ac:dyDescent="0.25">
      <c r="B41" s="325" t="s">
        <v>39</v>
      </c>
      <c r="C41" s="326"/>
      <c r="D41" s="327"/>
    </row>
    <row r="42" spans="2:4" x14ac:dyDescent="0.25">
      <c r="B42" s="156"/>
      <c r="C42" s="157"/>
      <c r="D42" s="158"/>
    </row>
    <row r="43" spans="2:4" x14ac:dyDescent="0.25">
      <c r="B43" s="328" t="s">
        <v>1046</v>
      </c>
      <c r="C43" s="343"/>
      <c r="D43" s="344"/>
    </row>
    <row r="44" spans="2:4" x14ac:dyDescent="0.25">
      <c r="B44" s="325" t="s">
        <v>295</v>
      </c>
      <c r="C44" s="326"/>
      <c r="D44" s="327"/>
    </row>
    <row r="45" spans="2:4" x14ac:dyDescent="0.25">
      <c r="B45" s="159"/>
      <c r="C45" s="160"/>
      <c r="D45" s="161"/>
    </row>
  </sheetData>
  <sheetProtection insertRows="0" deleteRows="0" autoFilter="0"/>
  <mergeCells count="25">
    <mergeCell ref="B40:D40"/>
    <mergeCell ref="B41:D41"/>
    <mergeCell ref="B43:D43"/>
    <mergeCell ref="B44:D44"/>
    <mergeCell ref="S11:S12"/>
    <mergeCell ref="P11:P12"/>
    <mergeCell ref="Q11:Q12"/>
    <mergeCell ref="R11:R12"/>
    <mergeCell ref="B34:D34"/>
    <mergeCell ref="B35:D35"/>
    <mergeCell ref="B37:D37"/>
    <mergeCell ref="B38:D38"/>
    <mergeCell ref="F11:F12"/>
    <mergeCell ref="G11:M11"/>
    <mergeCell ref="N11:N12"/>
    <mergeCell ref="O11:O12"/>
    <mergeCell ref="B27:B28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3"/>
  <sheetViews>
    <sheetView showGridLines="0" view="pageBreakPreview" zoomScale="60" zoomScaleNormal="70" workbookViewId="0">
      <pane ySplit="12" topLeftCell="A13" activePane="bottomLeft" state="frozen"/>
      <selection pane="bottomLeft" activeCell="B38" sqref="B38:D38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52" t="str">
        <f>'Caratula Resumen'!E16</f>
        <v xml:space="preserve"> ZACATECAS </v>
      </c>
      <c r="O7" s="352"/>
      <c r="P7" s="352"/>
      <c r="Q7" s="13"/>
    </row>
    <row r="8" spans="1:223" ht="18.75" x14ac:dyDescent="0.3">
      <c r="B8" s="337" t="str">
        <f>'Caratula Resumen'!E17</f>
        <v>Fondo de Aportaciones para la Educación Tecnológica y de Adultos/Colegio Nacional de Educación Profesional Técnica (FAETA/CONALEP)</v>
      </c>
      <c r="C8" s="338"/>
      <c r="D8" s="338"/>
      <c r="E8" s="338"/>
      <c r="F8" s="338"/>
      <c r="G8" s="338"/>
      <c r="H8" s="338"/>
      <c r="I8" s="338"/>
      <c r="J8" s="338"/>
      <c r="K8" s="172"/>
      <c r="L8" s="172"/>
      <c r="M8" s="178"/>
      <c r="N8" s="382" t="str">
        <f>'Caratula Resumen'!E18</f>
        <v>1er. Trimestre 2024</v>
      </c>
      <c r="O8" s="382"/>
      <c r="P8" s="382"/>
      <c r="Q8" s="179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76"/>
      <c r="B11" s="346" t="s">
        <v>41</v>
      </c>
      <c r="C11" s="374" t="s">
        <v>42</v>
      </c>
      <c r="D11" s="374" t="s">
        <v>43</v>
      </c>
      <c r="E11" s="374" t="s">
        <v>74</v>
      </c>
      <c r="F11" s="356" t="s">
        <v>114</v>
      </c>
      <c r="G11" s="374" t="s">
        <v>136</v>
      </c>
      <c r="H11" s="377" t="s">
        <v>137</v>
      </c>
      <c r="I11" s="378"/>
      <c r="J11" s="378"/>
      <c r="K11" s="378"/>
      <c r="L11" s="378"/>
      <c r="M11" s="378"/>
      <c r="N11" s="379"/>
      <c r="O11" s="380" t="s">
        <v>138</v>
      </c>
      <c r="P11" s="381"/>
      <c r="Q11" s="374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76"/>
      <c r="B12" s="346"/>
      <c r="C12" s="375"/>
      <c r="D12" s="375"/>
      <c r="E12" s="375"/>
      <c r="F12" s="358"/>
      <c r="G12" s="375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75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0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2"/>
      <c r="P13" s="303"/>
      <c r="Q13" s="216"/>
    </row>
    <row r="14" spans="1:223" ht="17.25" customHeight="1" x14ac:dyDescent="0.25">
      <c r="B14" s="300"/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2"/>
      <c r="P14" s="303"/>
      <c r="Q14" s="216"/>
    </row>
    <row r="15" spans="1:223" ht="17.25" customHeight="1" x14ac:dyDescent="0.25">
      <c r="B15" s="300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2"/>
      <c r="P15" s="303"/>
      <c r="Q15" s="216"/>
    </row>
    <row r="16" spans="1:223" ht="17.25" customHeight="1" x14ac:dyDescent="0.25">
      <c r="B16" s="300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2"/>
      <c r="P16" s="303"/>
      <c r="Q16" s="216"/>
    </row>
    <row r="17" spans="2:17" ht="17.25" customHeight="1" x14ac:dyDescent="0.25">
      <c r="B17" s="300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2"/>
      <c r="P17" s="303"/>
      <c r="Q17" s="216"/>
    </row>
    <row r="18" spans="2:17" ht="17.25" customHeight="1" x14ac:dyDescent="0.25">
      <c r="B18" s="300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2"/>
      <c r="P18" s="303"/>
      <c r="Q18" s="216"/>
    </row>
    <row r="19" spans="2:17" ht="17.25" customHeight="1" x14ac:dyDescent="0.25">
      <c r="B19" s="300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2"/>
      <c r="P19" s="303"/>
      <c r="Q19" s="216"/>
    </row>
    <row r="20" spans="2:17" s="183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</row>
    <row r="21" spans="2:17" s="183" customFormat="1" x14ac:dyDescent="0.25"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</row>
    <row r="22" spans="2:17" x14ac:dyDescent="0.25">
      <c r="B22" s="304" t="s">
        <v>68</v>
      </c>
      <c r="C22" s="305">
        <v>0</v>
      </c>
      <c r="D22" s="119"/>
      <c r="E22" s="119"/>
      <c r="F22" s="119"/>
      <c r="G22" s="119"/>
      <c r="H22" s="119"/>
      <c r="I22" s="8"/>
      <c r="J22" s="119"/>
      <c r="K22" s="134"/>
      <c r="L22" s="119" t="s">
        <v>69</v>
      </c>
      <c r="M22" s="8"/>
      <c r="N22" s="305">
        <v>0</v>
      </c>
      <c r="O22" s="119"/>
      <c r="P22" s="306"/>
      <c r="Q22" s="9"/>
    </row>
    <row r="23" spans="2:17" x14ac:dyDescent="0.25">
      <c r="B23" s="27"/>
      <c r="C23" s="28"/>
      <c r="D23" s="28"/>
      <c r="E23" s="28"/>
      <c r="F23" s="28"/>
      <c r="G23" s="28"/>
      <c r="H23" s="28"/>
      <c r="I23" s="28"/>
      <c r="J23" s="28"/>
      <c r="K23" s="29"/>
      <c r="L23" s="30"/>
      <c r="M23" s="30"/>
      <c r="N23" s="30"/>
      <c r="O23" s="30"/>
      <c r="P23" s="30"/>
      <c r="Q23" s="31"/>
    </row>
    <row r="24" spans="2:17" x14ac:dyDescent="0.25">
      <c r="B24" s="27"/>
      <c r="C24" s="28"/>
      <c r="D24" s="28"/>
      <c r="E24" s="28"/>
      <c r="F24" s="28"/>
      <c r="G24" s="28"/>
      <c r="H24" s="28"/>
      <c r="I24" s="28"/>
      <c r="J24" s="28"/>
      <c r="K24" s="29"/>
      <c r="L24" s="30"/>
      <c r="M24" s="30"/>
      <c r="N24" s="350"/>
      <c r="O24" s="350"/>
      <c r="P24" s="30"/>
      <c r="Q24" s="93"/>
    </row>
    <row r="25" spans="2:17" x14ac:dyDescent="0.25">
      <c r="B25" s="32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5"/>
    </row>
    <row r="26" spans="2:17" x14ac:dyDescent="0.25">
      <c r="B26" s="28" t="s">
        <v>134</v>
      </c>
      <c r="C26" s="36"/>
      <c r="D26" s="36"/>
      <c r="E26" s="73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2:17" x14ac:dyDescent="0.25">
      <c r="B27" s="99" t="s">
        <v>141</v>
      </c>
      <c r="C27" s="99"/>
      <c r="D27" s="99"/>
      <c r="E27" s="99"/>
      <c r="F27" s="100"/>
      <c r="G27" s="100"/>
      <c r="H27" s="100"/>
      <c r="I27" s="100"/>
      <c r="J27" s="100"/>
    </row>
    <row r="28" spans="2:17" x14ac:dyDescent="0.25">
      <c r="B28" s="99" t="s">
        <v>288</v>
      </c>
      <c r="C28" s="99"/>
      <c r="D28" s="99"/>
      <c r="E28" s="99"/>
      <c r="F28" s="100"/>
      <c r="G28" s="100"/>
      <c r="H28" s="100"/>
      <c r="I28" s="100"/>
      <c r="J28" s="100"/>
    </row>
    <row r="29" spans="2:17" x14ac:dyDescent="0.25">
      <c r="B29" s="99" t="s">
        <v>289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101"/>
      <c r="C30" s="36"/>
      <c r="D30" s="36"/>
    </row>
    <row r="31" spans="2:17" x14ac:dyDescent="0.25">
      <c r="B31" s="163"/>
      <c r="C31" s="164"/>
      <c r="D31" s="165"/>
    </row>
    <row r="32" spans="2:17" x14ac:dyDescent="0.25">
      <c r="B32" s="322" t="s">
        <v>1044</v>
      </c>
      <c r="C32" s="323"/>
      <c r="D32" s="324"/>
    </row>
    <row r="33" spans="2:4" x14ac:dyDescent="0.25">
      <c r="B33" s="325" t="s">
        <v>37</v>
      </c>
      <c r="C33" s="326"/>
      <c r="D33" s="327"/>
    </row>
    <row r="34" spans="2:4" x14ac:dyDescent="0.25">
      <c r="B34" s="156"/>
      <c r="C34" s="157"/>
      <c r="D34" s="158"/>
    </row>
    <row r="35" spans="2:4" x14ac:dyDescent="0.25">
      <c r="B35" s="322" t="s">
        <v>1045</v>
      </c>
      <c r="C35" s="323"/>
      <c r="D35" s="324"/>
    </row>
    <row r="36" spans="2:4" x14ac:dyDescent="0.25">
      <c r="B36" s="325" t="s">
        <v>38</v>
      </c>
      <c r="C36" s="326"/>
      <c r="D36" s="327"/>
    </row>
    <row r="37" spans="2:4" x14ac:dyDescent="0.25">
      <c r="B37" s="156"/>
      <c r="C37" s="157"/>
      <c r="D37" s="158"/>
    </row>
    <row r="38" spans="2:4" x14ac:dyDescent="0.25">
      <c r="B38" s="322"/>
      <c r="C38" s="323"/>
      <c r="D38" s="324"/>
    </row>
    <row r="39" spans="2:4" x14ac:dyDescent="0.25">
      <c r="B39" s="325" t="s">
        <v>39</v>
      </c>
      <c r="C39" s="326"/>
      <c r="D39" s="327"/>
    </row>
    <row r="40" spans="2:4" x14ac:dyDescent="0.25">
      <c r="B40" s="156"/>
      <c r="C40" s="157"/>
      <c r="D40" s="158"/>
    </row>
    <row r="41" spans="2:4" x14ac:dyDescent="0.25">
      <c r="B41" s="328" t="s">
        <v>1046</v>
      </c>
      <c r="C41" s="343"/>
      <c r="D41" s="344"/>
    </row>
    <row r="42" spans="2:4" x14ac:dyDescent="0.25">
      <c r="B42" s="325" t="s">
        <v>295</v>
      </c>
      <c r="C42" s="326"/>
      <c r="D42" s="327"/>
    </row>
    <row r="43" spans="2:4" x14ac:dyDescent="0.25">
      <c r="B43" s="159"/>
      <c r="C43" s="160"/>
      <c r="D43" s="161"/>
    </row>
  </sheetData>
  <sheetProtection insertRows="0" deleteRows="0"/>
  <mergeCells count="22">
    <mergeCell ref="N24:O24"/>
    <mergeCell ref="B39:D39"/>
    <mergeCell ref="B41:D41"/>
    <mergeCell ref="B42:D42"/>
    <mergeCell ref="B32:D32"/>
    <mergeCell ref="B33:D33"/>
    <mergeCell ref="B35:D35"/>
    <mergeCell ref="B36:D36"/>
    <mergeCell ref="B38:D38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0"/>
  <sheetViews>
    <sheetView showGridLines="0" view="pageBreakPreview" zoomScale="60" zoomScaleNormal="64" workbookViewId="0">
      <pane ySplit="13" topLeftCell="A14" activePane="bottomLeft" state="frozen"/>
      <selection pane="bottomLeft" activeCell="B35" sqref="B35:D35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0" t="s">
        <v>142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383" t="str">
        <f>'Caratula Resumen'!E16</f>
        <v xml:space="preserve"> ZACATECAS </v>
      </c>
      <c r="P8" s="383"/>
      <c r="Q8" s="383"/>
      <c r="R8" s="13"/>
    </row>
    <row r="9" spans="1:253" ht="21" x14ac:dyDescent="0.35">
      <c r="B9" s="359" t="str">
        <f>'Caratula Resumen'!E17</f>
        <v>Fondo de Aportaciones para la Educación Tecnológica y de Adultos/Colegio Nacional de Educación Profesional Técnica (FAETA/CONALEP)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182"/>
      <c r="N9" s="182"/>
      <c r="O9" s="387" t="str">
        <f>'Caratula Resumen'!E18</f>
        <v>1er. Trimestre 2024</v>
      </c>
      <c r="P9" s="387"/>
      <c r="Q9" s="387"/>
      <c r="R9" s="154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46" t="s">
        <v>41</v>
      </c>
      <c r="C12" s="385" t="s">
        <v>42</v>
      </c>
      <c r="D12" s="385" t="s">
        <v>43</v>
      </c>
      <c r="E12" s="385" t="s">
        <v>74</v>
      </c>
      <c r="F12" s="346" t="s">
        <v>45</v>
      </c>
      <c r="G12" s="386" t="s">
        <v>46</v>
      </c>
      <c r="H12" s="386"/>
      <c r="I12" s="386"/>
      <c r="J12" s="386"/>
      <c r="K12" s="386"/>
      <c r="L12" s="386"/>
      <c r="M12" s="386"/>
      <c r="N12" s="385" t="s">
        <v>75</v>
      </c>
      <c r="O12" s="385"/>
      <c r="P12" s="385" t="s">
        <v>143</v>
      </c>
      <c r="Q12" s="385" t="s">
        <v>144</v>
      </c>
      <c r="R12" s="346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46"/>
      <c r="C13" s="385"/>
      <c r="D13" s="385"/>
      <c r="E13" s="385"/>
      <c r="F13" s="34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85"/>
      <c r="Q13" s="385"/>
      <c r="R13" s="346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3" customFormat="1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</row>
    <row r="15" spans="1:253" s="183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</row>
    <row r="16" spans="1:253" s="183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</row>
    <row r="17" spans="2:18" s="183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</row>
    <row r="18" spans="2:18" s="183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</row>
    <row r="19" spans="2:18" s="183" customFormat="1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</row>
    <row r="20" spans="2:18" s="183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</row>
    <row r="21" spans="2:18" x14ac:dyDescent="0.25">
      <c r="B21" s="71" t="s">
        <v>68</v>
      </c>
      <c r="C21" s="196">
        <v>0</v>
      </c>
      <c r="D21" s="24"/>
      <c r="E21" s="24"/>
      <c r="F21" s="24"/>
      <c r="G21" s="24"/>
      <c r="H21" s="24"/>
      <c r="I21" s="25"/>
      <c r="J21" s="24"/>
      <c r="K21" s="24" t="s">
        <v>69</v>
      </c>
      <c r="L21" s="25"/>
      <c r="M21" s="196">
        <v>0</v>
      </c>
      <c r="N21" s="350" t="s">
        <v>5</v>
      </c>
      <c r="O21" s="350"/>
      <c r="P21" s="203">
        <v>0</v>
      </c>
      <c r="R21" s="39"/>
    </row>
    <row r="22" spans="2:18" x14ac:dyDescent="0.25">
      <c r="B22" s="27"/>
      <c r="C22" s="28"/>
      <c r="D22" s="28"/>
      <c r="E22" s="28"/>
      <c r="F22" s="28"/>
      <c r="G22" s="28"/>
      <c r="H22" s="28"/>
      <c r="I22" s="28"/>
      <c r="J22" s="28"/>
      <c r="K22" s="29"/>
      <c r="L22" s="30"/>
      <c r="M22" s="30"/>
      <c r="N22" s="30"/>
      <c r="O22" s="30"/>
      <c r="P22" s="30"/>
      <c r="Q22" s="30"/>
      <c r="R22" s="39"/>
    </row>
    <row r="23" spans="2:18" x14ac:dyDescent="0.25">
      <c r="B23" s="27"/>
      <c r="C23" s="28"/>
      <c r="D23" s="28"/>
      <c r="E23" s="28"/>
      <c r="F23" s="28"/>
      <c r="G23" s="28"/>
      <c r="H23" s="28"/>
      <c r="I23" s="28"/>
      <c r="J23" s="28"/>
      <c r="K23" s="29"/>
      <c r="L23" s="30"/>
      <c r="M23" s="30"/>
      <c r="N23" s="350" t="s">
        <v>6</v>
      </c>
      <c r="O23" s="350"/>
      <c r="P23" s="350"/>
      <c r="Q23" s="204">
        <v>0</v>
      </c>
      <c r="R23" s="39"/>
    </row>
    <row r="24" spans="2:18" x14ac:dyDescent="0.25"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103"/>
    </row>
    <row r="25" spans="2:18" x14ac:dyDescent="0.25">
      <c r="B25" s="28" t="s">
        <v>95</v>
      </c>
      <c r="C25" s="40"/>
      <c r="D25" s="40"/>
      <c r="E25" s="4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</row>
    <row r="26" spans="2:18" x14ac:dyDescent="0.25">
      <c r="B26" s="28" t="s">
        <v>134</v>
      </c>
      <c r="C26" s="36"/>
      <c r="D26" s="36"/>
      <c r="E26" s="95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</row>
    <row r="27" spans="2:18" x14ac:dyDescent="0.25"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2:18" x14ac:dyDescent="0.25">
      <c r="B28" s="163"/>
      <c r="C28" s="164"/>
      <c r="D28" s="165"/>
    </row>
    <row r="29" spans="2:18" x14ac:dyDescent="0.25">
      <c r="B29" s="322" t="s">
        <v>1044</v>
      </c>
      <c r="C29" s="323"/>
      <c r="D29" s="324"/>
    </row>
    <row r="30" spans="2:18" x14ac:dyDescent="0.25">
      <c r="B30" s="325" t="s">
        <v>37</v>
      </c>
      <c r="C30" s="326"/>
      <c r="D30" s="327"/>
    </row>
    <row r="31" spans="2:18" x14ac:dyDescent="0.25">
      <c r="B31" s="156"/>
      <c r="C31" s="157"/>
      <c r="D31" s="158"/>
    </row>
    <row r="32" spans="2:18" x14ac:dyDescent="0.25">
      <c r="B32" s="322" t="s">
        <v>1045</v>
      </c>
      <c r="C32" s="323"/>
      <c r="D32" s="324"/>
    </row>
    <row r="33" spans="2:4" x14ac:dyDescent="0.25">
      <c r="B33" s="325" t="s">
        <v>38</v>
      </c>
      <c r="C33" s="326"/>
      <c r="D33" s="327"/>
    </row>
    <row r="34" spans="2:4" x14ac:dyDescent="0.25">
      <c r="B34" s="156"/>
      <c r="C34" s="157"/>
      <c r="D34" s="158"/>
    </row>
    <row r="35" spans="2:4" x14ac:dyDescent="0.25">
      <c r="B35" s="322"/>
      <c r="C35" s="323"/>
      <c r="D35" s="324"/>
    </row>
    <row r="36" spans="2:4" x14ac:dyDescent="0.25">
      <c r="B36" s="325" t="s">
        <v>39</v>
      </c>
      <c r="C36" s="326"/>
      <c r="D36" s="327"/>
    </row>
    <row r="37" spans="2:4" x14ac:dyDescent="0.25">
      <c r="B37" s="156"/>
      <c r="C37" s="157"/>
      <c r="D37" s="158"/>
    </row>
    <row r="38" spans="2:4" x14ac:dyDescent="0.25">
      <c r="B38" s="328" t="s">
        <v>1046</v>
      </c>
      <c r="C38" s="343"/>
      <c r="D38" s="344"/>
    </row>
    <row r="39" spans="2:4" x14ac:dyDescent="0.25">
      <c r="B39" s="325" t="s">
        <v>295</v>
      </c>
      <c r="C39" s="326"/>
      <c r="D39" s="327"/>
    </row>
    <row r="40" spans="2:4" x14ac:dyDescent="0.25">
      <c r="B40" s="159"/>
      <c r="C40" s="160"/>
      <c r="D40" s="161"/>
    </row>
  </sheetData>
  <sheetProtection insertRows="0" deleteRows="0" autoFilter="0"/>
  <mergeCells count="23">
    <mergeCell ref="B38:D38"/>
    <mergeCell ref="B39:D39"/>
    <mergeCell ref="B29:D29"/>
    <mergeCell ref="B30:D30"/>
    <mergeCell ref="B32:D32"/>
    <mergeCell ref="B33:D33"/>
    <mergeCell ref="B35:D35"/>
    <mergeCell ref="N23:P23"/>
    <mergeCell ref="R12:R13"/>
    <mergeCell ref="N21:O21"/>
    <mergeCell ref="O9:Q9"/>
    <mergeCell ref="B36:D36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24</vt:i4>
      </vt:variant>
    </vt:vector>
  </HeadingPairs>
  <TitlesOfParts>
    <vt:vector size="4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H!Área_de_impresión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2024-04-12T15:14:27Z</cp:lastPrinted>
  <dcterms:created xsi:type="dcterms:W3CDTF">2016-05-27T20:23:57Z</dcterms:created>
  <dcterms:modified xsi:type="dcterms:W3CDTF">2024-04-16T16:20:14Z</dcterms:modified>
</cp:coreProperties>
</file>