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13_ncr:1_{8D8B8E3A-7DF0-43C5-B1C7-0DCDCFF730F9}" xr6:coauthVersionLast="47" xr6:coauthVersionMax="47" xr10:uidLastSave="{00000000-0000-0000-0000-000000000000}"/>
  <bookViews>
    <workbookView xWindow="-120" yWindow="-120" windowWidth="29040" windowHeight="15720" activeTab="1" xr2:uid="{52B05B8B-84D5-44E4-9C6F-BD9CE647F868}"/>
  </bookViews>
  <sheets>
    <sheet name="4TO. TRIM FUP" sheetId="1" r:id="rId1"/>
    <sheet name="ACUM ENE_DIC" sheetId="2" r:id="rId2"/>
  </sheets>
  <externalReferences>
    <externalReference r:id="rId3"/>
  </externalReferences>
  <definedNames>
    <definedName name="_xlnm.Print_Area" localSheetId="0">'4TO. TRIM FUP'!$A$1:$T$71</definedName>
    <definedName name="_xlnm.Print_Area" localSheetId="1">'ACUM ENE_DIC'!$A$1:$T$71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9" i="2" l="1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R64" i="2"/>
  <c r="R63" i="2"/>
  <c r="R61" i="2"/>
  <c r="R60" i="2"/>
  <c r="R58" i="2"/>
  <c r="R54" i="2"/>
  <c r="R53" i="2"/>
  <c r="R51" i="2"/>
  <c r="R48" i="2"/>
  <c r="R47" i="2"/>
  <c r="R45" i="2"/>
  <c r="R44" i="2"/>
  <c r="R42" i="2"/>
  <c r="R38" i="2"/>
  <c r="R37" i="2"/>
  <c r="R35" i="2"/>
  <c r="R32" i="2"/>
  <c r="R31" i="2"/>
  <c r="R29" i="2"/>
  <c r="R28" i="2"/>
  <c r="R27" i="2"/>
  <c r="R26" i="2"/>
  <c r="R22" i="2"/>
  <c r="R21" i="2"/>
  <c r="R19" i="2"/>
  <c r="R16" i="2"/>
  <c r="R14" i="2"/>
  <c r="R13" i="2"/>
  <c r="R12" i="2"/>
  <c r="R11" i="2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69" i="1"/>
  <c r="P69" i="1"/>
  <c r="O69" i="1"/>
  <c r="N69" i="1"/>
  <c r="M69" i="1"/>
  <c r="L69" i="1"/>
  <c r="K69" i="1"/>
  <c r="J69" i="1"/>
  <c r="I69" i="1"/>
  <c r="H69" i="1"/>
  <c r="G69" i="1"/>
  <c r="F69" i="1"/>
  <c r="R11" i="1"/>
  <c r="D69" i="1"/>
  <c r="R43" i="2" l="1"/>
  <c r="R59" i="2"/>
  <c r="R30" i="2"/>
  <c r="R46" i="2"/>
  <c r="R62" i="2"/>
  <c r="R15" i="2"/>
  <c r="R17" i="2"/>
  <c r="R33" i="2"/>
  <c r="R49" i="2"/>
  <c r="R65" i="2"/>
  <c r="R18" i="2"/>
  <c r="R34" i="2"/>
  <c r="R50" i="2"/>
  <c r="R66" i="2"/>
  <c r="R67" i="2"/>
  <c r="R20" i="2"/>
  <c r="R36" i="2"/>
  <c r="R52" i="2"/>
  <c r="R68" i="2"/>
  <c r="R23" i="2"/>
  <c r="R39" i="2"/>
  <c r="R55" i="2"/>
  <c r="R24" i="2"/>
  <c r="R40" i="2"/>
  <c r="R56" i="2"/>
  <c r="R25" i="2"/>
  <c r="R41" i="2"/>
  <c r="R57" i="2"/>
  <c r="R69" i="1"/>
  <c r="E69" i="1"/>
</calcChain>
</file>

<file path=xl/sharedStrings.xml><?xml version="1.0" encoding="utf-8"?>
<sst xmlns="http://schemas.openxmlformats.org/spreadsheetml/2006/main" count="192" uniqueCount="93">
  <si>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</si>
  <si>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</si>
  <si>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</si>
  <si>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</si>
  <si>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 DICIEMBRE DEL AÑO 2023</t>
  </si>
  <si>
    <t>MONTO EN PESOS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</si>
  <si>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</si>
  <si>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</si>
  <si>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</si>
  <si>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</si>
  <si>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</si>
  <si>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</si>
  <si>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</si>
  <si>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</si>
  <si>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</si>
  <si>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 xml:space="preserve">FONDO DEL </t>
  </si>
  <si>
    <t>FISR BI</t>
  </si>
  <si>
    <t>RECURSOS</t>
  </si>
  <si>
    <t xml:space="preserve">RECURSOS 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</si>
  <si>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</si>
  <si>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</si>
  <si>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</si>
  <si>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</si>
  <si>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</si>
  <si>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</si>
  <si>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</si>
  <si>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</si>
  <si>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</si>
  <si>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 30%</t>
  </si>
  <si>
    <t>IMP. S/NÓMINA</t>
  </si>
  <si>
    <t>FEIEF</t>
  </si>
  <si>
    <t>FEF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</si>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</sst>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/>
    <xf numFmtId="0" fontId="5" fillId="0" borderId="0" xfId="2" applyFont="1" applyAlignment="1">
      <alignment horizontal="center"/>
    </xf>
    <xf numFmtId="0" fontId="3" fillId="2" borderId="5" xfId="2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8" fillId="5" borderId="0" xfId="2" applyFont="1" applyFill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6" xfId="3" applyFont="1" applyFill="1" applyBorder="1" applyAlignment="1">
      <alignment horizontal="center"/>
    </xf>
    <xf numFmtId="0" fontId="9" fillId="6" borderId="6" xfId="2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9" xfId="3" applyFont="1" applyFill="1" applyBorder="1" applyAlignment="1">
      <alignment horizontal="center"/>
    </xf>
    <xf numFmtId="0" fontId="9" fillId="6" borderId="9" xfId="2" applyFont="1" applyFill="1" applyBorder="1" applyAlignment="1">
      <alignment horizontal="center"/>
    </xf>
    <xf numFmtId="0" fontId="10" fillId="0" borderId="12" xfId="0" applyFont="1" applyBorder="1" applyProtection="1">
      <protection locked="0"/>
    </xf>
    <xf numFmtId="3" fontId="10" fillId="0" borderId="13" xfId="4" applyNumberFormat="1" applyFont="1" applyBorder="1" applyProtection="1">
      <protection locked="0"/>
    </xf>
    <xf numFmtId="3" fontId="10" fillId="0" borderId="13" xfId="0" applyNumberFormat="1" applyFont="1" applyBorder="1"/>
    <xf numFmtId="3" fontId="3" fillId="0" borderId="0" xfId="2" applyNumberFormat="1" applyFont="1"/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/>
    <xf numFmtId="164" fontId="3" fillId="0" borderId="0" xfId="2" applyNumberFormat="1" applyFont="1"/>
    <xf numFmtId="0" fontId="3" fillId="2" borderId="15" xfId="2" applyFont="1" applyFill="1" applyBorder="1"/>
    <xf numFmtId="0" fontId="3" fillId="2" borderId="16" xfId="2" applyFont="1" applyFill="1" applyBorder="1"/>
    <xf numFmtId="0" fontId="3" fillId="2" borderId="17" xfId="2" applyFont="1" applyFill="1" applyBorder="1"/>
    <xf numFmtId="4" fontId="4" fillId="0" borderId="0" xfId="2" applyNumberFormat="1" applyFont="1"/>
    <xf numFmtId="4" fontId="3" fillId="0" borderId="0" xfId="2" applyNumberFormat="1" applyFont="1"/>
    <xf numFmtId="0" fontId="4" fillId="0" borderId="0" xfId="2" applyFont="1"/>
    <xf numFmtId="3" fontId="4" fillId="0" borderId="0" xfId="2" applyNumberFormat="1" applyFont="1"/>
    <xf numFmtId="3" fontId="4" fillId="2" borderId="2" xfId="2" applyNumberFormat="1" applyFont="1" applyFill="1" applyBorder="1"/>
    <xf numFmtId="3" fontId="3" fillId="2" borderId="2" xfId="2" applyNumberFormat="1" applyFont="1" applyFill="1" applyBorder="1"/>
    <xf numFmtId="43" fontId="3" fillId="0" borderId="0" xfId="1" applyFont="1"/>
    <xf numFmtId="3" fontId="8" fillId="5" borderId="0" xfId="2" applyNumberFormat="1" applyFont="1" applyFill="1" applyAlignment="1">
      <alignment horizontal="center"/>
    </xf>
    <xf numFmtId="3" fontId="9" fillId="6" borderId="6" xfId="0" applyNumberFormat="1" applyFont="1" applyFill="1" applyBorder="1" applyAlignment="1">
      <alignment horizontal="center"/>
    </xf>
    <xf numFmtId="3" fontId="9" fillId="6" borderId="7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3" fontId="9" fillId="6" borderId="6" xfId="3" applyNumberFormat="1" applyFont="1" applyFill="1" applyBorder="1" applyAlignment="1">
      <alignment horizontal="center"/>
    </xf>
    <xf numFmtId="3" fontId="9" fillId="6" borderId="6" xfId="2" applyNumberFormat="1" applyFont="1" applyFill="1" applyBorder="1" applyAlignment="1">
      <alignment horizontal="center"/>
    </xf>
    <xf numFmtId="3" fontId="9" fillId="6" borderId="9" xfId="0" applyNumberFormat="1" applyFont="1" applyFill="1" applyBorder="1" applyAlignment="1">
      <alignment horizontal="center"/>
    </xf>
    <xf numFmtId="3" fontId="9" fillId="6" borderId="10" xfId="0" applyNumberFormat="1" applyFont="1" applyFill="1" applyBorder="1" applyAlignment="1">
      <alignment horizontal="center"/>
    </xf>
    <xf numFmtId="3" fontId="9" fillId="6" borderId="11" xfId="0" applyNumberFormat="1" applyFont="1" applyFill="1" applyBorder="1" applyAlignment="1">
      <alignment horizontal="center"/>
    </xf>
    <xf numFmtId="3" fontId="9" fillId="6" borderId="9" xfId="3" applyNumberFormat="1" applyFont="1" applyFill="1" applyBorder="1" applyAlignment="1">
      <alignment horizontal="center"/>
    </xf>
    <xf numFmtId="3" fontId="9" fillId="6" borderId="9" xfId="2" applyNumberFormat="1" applyFont="1" applyFill="1" applyBorder="1" applyAlignment="1">
      <alignment horizontal="center"/>
    </xf>
    <xf numFmtId="3" fontId="10" fillId="0" borderId="14" xfId="4" applyNumberFormat="1" applyFont="1" applyBorder="1" applyProtection="1">
      <protection locked="0"/>
    </xf>
    <xf numFmtId="3" fontId="10" fillId="5" borderId="14" xfId="4" applyNumberFormat="1" applyFont="1" applyFill="1" applyBorder="1" applyProtection="1">
      <protection locked="0"/>
    </xf>
    <xf numFmtId="3" fontId="3" fillId="2" borderId="16" xfId="2" applyNumberFormat="1" applyFont="1" applyFill="1" applyBorder="1"/>
    <xf numFmtId="3" fontId="11" fillId="0" borderId="0" xfId="2" applyNumberFormat="1" applyFont="1"/>
  </cellXfs>
  <cellStyles count="5">
    <cellStyle name="Millares" xfId="1" builtinId="3"/>
    <cellStyle name="Millares 3 2" xfId="4" xr:uid="{92713A25-2E9C-4432-B975-925355648AB1}"/>
    <cellStyle name="Normal" xfId="0" builtinId="0"/>
    <cellStyle name="Normal 3 2" xfId="2" xr:uid="{C2B65D6D-983B-4275-B391-0878216671D6}"/>
    <cellStyle name="Normal 4" xfId="3" xr:uid="{096B88F3-FE5E-4272-8F15-2BB3734A1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MARTIN%202023\ACUERDOS\ACUERDOS\4to.%20trim%202023\TABLAS%20TRIME%204.xlsx" TargetMode="External"/><Relationship Id="rId1" Type="http://schemas.openxmlformats.org/officeDocument/2006/relationships/externalLinkPath" Target="/MARTIN%202023/ACUERDOS/ACUERDOS/4to.%20trim%202023/TABLAS%20TRIM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UMPAR"/>
      <sheetName val="ACUM ENE- SEP"/>
      <sheetName val="OCTUBRE"/>
      <sheetName val="NOVIEMBRE"/>
      <sheetName val="DICIEMBRE"/>
      <sheetName val="ACUM OCT - DIC"/>
      <sheetName val="ACUM ENE-DIC"/>
      <sheetName val="concentra mun TRIM"/>
      <sheetName val="concentra mun DIC"/>
      <sheetName val="FONDOS TRIM"/>
      <sheetName val="FOMUN 30% PREDIAL"/>
      <sheetName val="calendario"/>
      <sheetName val="FONDOS ACUM"/>
      <sheetName val="FEF "/>
    </sheetNames>
    <sheetDataSet>
      <sheetData sheetId="0" refreshError="1"/>
      <sheetData sheetId="1">
        <row r="68">
          <cell r="D68">
            <v>1629843482</v>
          </cell>
          <cell r="E68">
            <v>660337815</v>
          </cell>
          <cell r="F68">
            <v>34896113</v>
          </cell>
          <cell r="G68">
            <v>11599339</v>
          </cell>
          <cell r="H68">
            <v>69932948</v>
          </cell>
          <cell r="I68">
            <v>55067657</v>
          </cell>
          <cell r="J68">
            <v>35818400</v>
          </cell>
          <cell r="K68">
            <v>2267217</v>
          </cell>
          <cell r="L68">
            <v>172001869</v>
          </cell>
          <cell r="M68">
            <v>22831302</v>
          </cell>
          <cell r="N68">
            <v>37936912.727272734</v>
          </cell>
          <cell r="O68">
            <v>6552121</v>
          </cell>
          <cell r="P68">
            <v>121867073</v>
          </cell>
          <cell r="R68">
            <v>2860952248.727273</v>
          </cell>
        </row>
      </sheetData>
      <sheetData sheetId="2"/>
      <sheetData sheetId="3"/>
      <sheetData sheetId="4"/>
      <sheetData sheetId="5">
        <row r="69">
          <cell r="D69">
            <v>453463239</v>
          </cell>
          <cell r="E69">
            <v>304251996</v>
          </cell>
          <cell r="F69">
            <v>0</v>
          </cell>
          <cell r="G69">
            <v>3928793</v>
          </cell>
          <cell r="H69">
            <v>21767631</v>
          </cell>
          <cell r="I69">
            <v>7246089</v>
          </cell>
          <cell r="J69">
            <v>12173137</v>
          </cell>
          <cell r="K69">
            <v>755739</v>
          </cell>
          <cell r="L69">
            <v>38665955</v>
          </cell>
          <cell r="M69">
            <v>10128649</v>
          </cell>
          <cell r="N69">
            <v>15367591</v>
          </cell>
          <cell r="O69">
            <v>1578960</v>
          </cell>
          <cell r="P69">
            <v>48109302</v>
          </cell>
          <cell r="Q69">
            <v>105027944</v>
          </cell>
          <cell r="R69">
            <v>1022465025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74BE-BC83-4027-8896-B152099955B5}">
  <sheetPr>
    <pageSetUpPr fitToPage="1"/>
  </sheetPr>
  <dimension ref="A1:V77"/>
  <sheetViews>
    <sheetView workbookViewId="0">
      <selection sqref="A1:T71"/>
    </sheetView>
  </sheetViews>
  <sheetFormatPr baseColWidth="10" defaultColWidth="11.42578125" defaultRowHeight="15" x14ac:dyDescent="0.25"/>
  <cols>
    <col min="1" max="1" width="1.28515625" style="5" customWidth="1"/>
    <col min="2" max="2" width="1.85546875" style="5" customWidth="1"/>
    <col min="3" max="3" width="32.140625" style="5" customWidth="1"/>
    <col min="4" max="4" width="13.28515625" style="39" bestFit="1" customWidth="1"/>
    <col min="5" max="5" width="13.28515625" style="5" bestFit="1" customWidth="1"/>
    <col min="6" max="17" width="12" style="39" customWidth="1"/>
    <col min="18" max="18" width="13.28515625" style="39" customWidth="1"/>
    <col min="19" max="19" width="2.5703125" style="5" customWidth="1"/>
    <col min="20" max="20" width="1.28515625" style="5" customWidth="1"/>
    <col min="21" max="21" width="11.42578125" style="5"/>
    <col min="23" max="16384" width="11.42578125" style="5"/>
  </cols>
  <sheetData>
    <row r="1" spans="1:21" ht="8.25" customHeight="1" thickTop="1" x14ac:dyDescent="0.25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4"/>
    </row>
    <row r="2" spans="1:21" ht="18" customHeight="1" x14ac:dyDescent="0.3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9"/>
    </row>
    <row r="3" spans="1:21" ht="19.5" customHeight="1" x14ac:dyDescent="0.3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/>
    </row>
    <row r="4" spans="1:21" ht="15.75" x14ac:dyDescent="0.2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9"/>
    </row>
    <row r="5" spans="1:21" ht="15" customHeight="1" x14ac:dyDescent="0.25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9"/>
    </row>
    <row r="6" spans="1:21" ht="15.75" customHeight="1" x14ac:dyDescent="0.25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9"/>
    </row>
    <row r="7" spans="1:21" ht="15.75" customHeight="1" x14ac:dyDescent="0.25">
      <c r="A7" s="6"/>
      <c r="C7" s="13"/>
      <c r="D7" s="14" t="s">
        <v>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T7" s="9"/>
    </row>
    <row r="8" spans="1:21" ht="5.25" customHeight="1" thickBot="1" x14ac:dyDescent="0.3">
      <c r="A8" s="6"/>
      <c r="D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s="9"/>
    </row>
    <row r="9" spans="1:21" x14ac:dyDescent="0.25">
      <c r="A9" s="6"/>
      <c r="C9" s="15" t="s">
        <v>6</v>
      </c>
      <c r="D9" s="16" t="s">
        <v>7</v>
      </c>
      <c r="E9" s="17" t="s">
        <v>8</v>
      </c>
      <c r="F9" s="16" t="s">
        <v>9</v>
      </c>
      <c r="G9" s="16" t="s">
        <v>10</v>
      </c>
      <c r="H9" s="16" t="s">
        <v>7</v>
      </c>
      <c r="I9" s="18" t="s">
        <v>11</v>
      </c>
      <c r="J9" s="18" t="s">
        <v>12</v>
      </c>
      <c r="K9" s="16" t="s">
        <v>13</v>
      </c>
      <c r="L9" s="16" t="s">
        <v>7</v>
      </c>
      <c r="M9" s="19" t="s">
        <v>14</v>
      </c>
      <c r="N9" s="20" t="s">
        <v>15</v>
      </c>
      <c r="O9" s="19" t="s">
        <v>16</v>
      </c>
      <c r="P9" s="19" t="s">
        <v>17</v>
      </c>
      <c r="Q9" s="19" t="s">
        <v>18</v>
      </c>
      <c r="R9" s="16" t="s">
        <v>19</v>
      </c>
      <c r="T9" s="9"/>
    </row>
    <row r="10" spans="1:21" ht="15.75" thickBot="1" x14ac:dyDescent="0.3">
      <c r="A10" s="6"/>
      <c r="B10" s="5" t="s">
        <v>20</v>
      </c>
      <c r="C10" s="21"/>
      <c r="D10" s="22" t="s">
        <v>21</v>
      </c>
      <c r="E10" s="23" t="s">
        <v>22</v>
      </c>
      <c r="F10" s="22" t="s">
        <v>20</v>
      </c>
      <c r="G10" s="22" t="s">
        <v>20</v>
      </c>
      <c r="H10" s="22" t="s">
        <v>23</v>
      </c>
      <c r="I10" s="24" t="s">
        <v>24</v>
      </c>
      <c r="J10" s="24" t="s">
        <v>25</v>
      </c>
      <c r="K10" s="22" t="s">
        <v>26</v>
      </c>
      <c r="L10" s="22" t="s">
        <v>27</v>
      </c>
      <c r="M10" s="25" t="s">
        <v>28</v>
      </c>
      <c r="N10" s="26" t="s">
        <v>29</v>
      </c>
      <c r="O10" s="25"/>
      <c r="P10" s="25" t="s">
        <v>30</v>
      </c>
      <c r="Q10" s="25" t="s">
        <v>31</v>
      </c>
      <c r="R10" s="22" t="s">
        <v>32</v>
      </c>
      <c r="T10" s="9"/>
    </row>
    <row r="11" spans="1:21" x14ac:dyDescent="0.25">
      <c r="A11" s="6"/>
      <c r="C11" s="27" t="s">
        <v>33</v>
      </c>
      <c r="D11" s="28">
        <v>2191800</v>
      </c>
      <c r="E11" s="28">
        <v>1470592</v>
      </c>
      <c r="F11" s="28">
        <v>0</v>
      </c>
      <c r="G11" s="28">
        <v>18990</v>
      </c>
      <c r="H11" s="28">
        <v>105213</v>
      </c>
      <c r="I11" s="28">
        <v>30081</v>
      </c>
      <c r="J11" s="28">
        <v>50536</v>
      </c>
      <c r="K11" s="28">
        <v>3654</v>
      </c>
      <c r="L11" s="28">
        <v>32677</v>
      </c>
      <c r="M11" s="28">
        <v>0</v>
      </c>
      <c r="N11" s="28">
        <v>5848</v>
      </c>
      <c r="O11" s="28">
        <v>7632</v>
      </c>
      <c r="P11" s="28">
        <v>232536</v>
      </c>
      <c r="Q11" s="28">
        <v>507649</v>
      </c>
      <c r="R11" s="29">
        <f>SUM(D11:Q11)</f>
        <v>4657208</v>
      </c>
      <c r="T11" s="9"/>
      <c r="U11" s="30"/>
    </row>
    <row r="12" spans="1:21" x14ac:dyDescent="0.25">
      <c r="A12" s="6"/>
      <c r="C12" s="27" t="s">
        <v>34</v>
      </c>
      <c r="D12" s="28">
        <v>1770881</v>
      </c>
      <c r="E12" s="28">
        <v>1188176</v>
      </c>
      <c r="F12" s="28">
        <v>0</v>
      </c>
      <c r="G12" s="28">
        <v>15342</v>
      </c>
      <c r="H12" s="28">
        <v>85008</v>
      </c>
      <c r="I12" s="28">
        <v>23942</v>
      </c>
      <c r="J12" s="28">
        <v>40222</v>
      </c>
      <c r="K12" s="28">
        <v>2952</v>
      </c>
      <c r="L12" s="28">
        <v>0</v>
      </c>
      <c r="M12" s="28">
        <v>0</v>
      </c>
      <c r="N12" s="28">
        <v>0</v>
      </c>
      <c r="O12" s="28">
        <v>6165</v>
      </c>
      <c r="P12" s="28">
        <v>187879</v>
      </c>
      <c r="Q12" s="28">
        <v>410159</v>
      </c>
      <c r="R12" s="29">
        <f t="shared" ref="R12:R68" si="0">SUM(D12:Q12)</f>
        <v>3730726</v>
      </c>
      <c r="T12" s="9"/>
    </row>
    <row r="13" spans="1:21" x14ac:dyDescent="0.25">
      <c r="A13" s="6"/>
      <c r="C13" s="27" t="s">
        <v>35</v>
      </c>
      <c r="D13" s="28">
        <v>1459553</v>
      </c>
      <c r="E13" s="28">
        <v>979289</v>
      </c>
      <c r="F13" s="28">
        <v>0</v>
      </c>
      <c r="G13" s="28">
        <v>12646</v>
      </c>
      <c r="H13" s="28">
        <v>70064</v>
      </c>
      <c r="I13" s="28">
        <v>14117</v>
      </c>
      <c r="J13" s="28">
        <v>23715</v>
      </c>
      <c r="K13" s="28">
        <v>2433</v>
      </c>
      <c r="L13" s="28">
        <v>150071</v>
      </c>
      <c r="M13" s="28">
        <v>0</v>
      </c>
      <c r="N13" s="28">
        <v>0</v>
      </c>
      <c r="O13" s="28">
        <v>5082</v>
      </c>
      <c r="P13" s="28">
        <v>154847</v>
      </c>
      <c r="Q13" s="28">
        <v>338053</v>
      </c>
      <c r="R13" s="29">
        <f t="shared" si="0"/>
        <v>3209870</v>
      </c>
      <c r="T13" s="9"/>
    </row>
    <row r="14" spans="1:21" x14ac:dyDescent="0.25">
      <c r="A14" s="6"/>
      <c r="C14" s="27" t="s">
        <v>36</v>
      </c>
      <c r="D14" s="28">
        <v>1664999</v>
      </c>
      <c r="E14" s="28">
        <v>1117135</v>
      </c>
      <c r="F14" s="28">
        <v>0</v>
      </c>
      <c r="G14" s="28">
        <v>14426</v>
      </c>
      <c r="H14" s="28">
        <v>79926</v>
      </c>
      <c r="I14" s="28">
        <v>22031</v>
      </c>
      <c r="J14" s="28">
        <v>37010</v>
      </c>
      <c r="K14" s="28">
        <v>2775</v>
      </c>
      <c r="L14" s="28">
        <v>196461</v>
      </c>
      <c r="M14" s="28">
        <v>0</v>
      </c>
      <c r="N14" s="28">
        <v>0</v>
      </c>
      <c r="O14" s="28">
        <v>5798</v>
      </c>
      <c r="P14" s="28">
        <v>176646</v>
      </c>
      <c r="Q14" s="28">
        <v>385634</v>
      </c>
      <c r="R14" s="29">
        <f t="shared" si="0"/>
        <v>3702841</v>
      </c>
      <c r="T14" s="9"/>
    </row>
    <row r="15" spans="1:21" x14ac:dyDescent="0.25">
      <c r="A15" s="6"/>
      <c r="C15" s="27" t="s">
        <v>37</v>
      </c>
      <c r="D15" s="28">
        <v>12587173</v>
      </c>
      <c r="E15" s="28">
        <v>8445387</v>
      </c>
      <c r="F15" s="28">
        <v>0</v>
      </c>
      <c r="G15" s="28">
        <v>109055</v>
      </c>
      <c r="H15" s="28">
        <v>604222</v>
      </c>
      <c r="I15" s="28">
        <v>203425</v>
      </c>
      <c r="J15" s="28">
        <v>341746</v>
      </c>
      <c r="K15" s="28">
        <v>20979</v>
      </c>
      <c r="L15" s="28">
        <v>398095</v>
      </c>
      <c r="M15" s="28">
        <v>0</v>
      </c>
      <c r="N15" s="28">
        <v>219932</v>
      </c>
      <c r="O15" s="28">
        <v>43828</v>
      </c>
      <c r="P15" s="28">
        <v>1335413</v>
      </c>
      <c r="Q15" s="28">
        <v>2915353</v>
      </c>
      <c r="R15" s="29">
        <f t="shared" si="0"/>
        <v>27224608</v>
      </c>
      <c r="T15" s="9"/>
    </row>
    <row r="16" spans="1:21" x14ac:dyDescent="0.25">
      <c r="A16" s="6"/>
      <c r="C16" s="27" t="s">
        <v>38</v>
      </c>
      <c r="D16" s="28">
        <v>2330846</v>
      </c>
      <c r="E16" s="28">
        <v>1563887</v>
      </c>
      <c r="F16" s="28">
        <v>0</v>
      </c>
      <c r="G16" s="28">
        <v>20194</v>
      </c>
      <c r="H16" s="28">
        <v>111888</v>
      </c>
      <c r="I16" s="28">
        <v>36987</v>
      </c>
      <c r="J16" s="28">
        <v>62136</v>
      </c>
      <c r="K16" s="28">
        <v>3885</v>
      </c>
      <c r="L16" s="28">
        <v>0</v>
      </c>
      <c r="M16" s="28">
        <v>124994</v>
      </c>
      <c r="N16" s="28">
        <v>0</v>
      </c>
      <c r="O16" s="28">
        <v>8116</v>
      </c>
      <c r="P16" s="28">
        <v>247288</v>
      </c>
      <c r="Q16" s="28">
        <v>539855</v>
      </c>
      <c r="R16" s="29">
        <f t="shared" si="0"/>
        <v>5050076</v>
      </c>
      <c r="T16" s="9"/>
    </row>
    <row r="17" spans="1:20" x14ac:dyDescent="0.25">
      <c r="A17" s="6"/>
      <c r="C17" s="27" t="s">
        <v>39</v>
      </c>
      <c r="D17" s="28">
        <v>4642194</v>
      </c>
      <c r="E17" s="28">
        <v>3114690</v>
      </c>
      <c r="F17" s="28">
        <v>0</v>
      </c>
      <c r="G17" s="28">
        <v>40220</v>
      </c>
      <c r="H17" s="28">
        <v>222838</v>
      </c>
      <c r="I17" s="28">
        <v>60136</v>
      </c>
      <c r="J17" s="28">
        <v>101026</v>
      </c>
      <c r="K17" s="28">
        <v>7737</v>
      </c>
      <c r="L17" s="28">
        <v>238560</v>
      </c>
      <c r="M17" s="28">
        <v>0</v>
      </c>
      <c r="N17" s="28">
        <v>0</v>
      </c>
      <c r="O17" s="28">
        <v>16164</v>
      </c>
      <c r="P17" s="28">
        <v>492506</v>
      </c>
      <c r="Q17" s="28">
        <v>1075192</v>
      </c>
      <c r="R17" s="29">
        <f t="shared" si="0"/>
        <v>10011263</v>
      </c>
      <c r="T17" s="9"/>
    </row>
    <row r="18" spans="1:20" x14ac:dyDescent="0.25">
      <c r="A18" s="6"/>
      <c r="C18" s="27" t="s">
        <v>40</v>
      </c>
      <c r="D18" s="28">
        <v>3013861</v>
      </c>
      <c r="E18" s="28">
        <v>2022155</v>
      </c>
      <c r="F18" s="28">
        <v>0</v>
      </c>
      <c r="G18" s="28">
        <v>26113</v>
      </c>
      <c r="H18" s="28">
        <v>144673</v>
      </c>
      <c r="I18" s="28">
        <v>56555</v>
      </c>
      <c r="J18" s="28">
        <v>95010</v>
      </c>
      <c r="K18" s="28">
        <v>5022</v>
      </c>
      <c r="L18" s="28">
        <v>0</v>
      </c>
      <c r="M18" s="28">
        <v>0</v>
      </c>
      <c r="N18" s="28">
        <v>0</v>
      </c>
      <c r="O18" s="28">
        <v>10495</v>
      </c>
      <c r="P18" s="28">
        <v>319750</v>
      </c>
      <c r="Q18" s="28">
        <v>698047</v>
      </c>
      <c r="R18" s="29">
        <f t="shared" si="0"/>
        <v>6391681</v>
      </c>
      <c r="T18" s="9"/>
    </row>
    <row r="19" spans="1:20" x14ac:dyDescent="0.25">
      <c r="A19" s="6"/>
      <c r="C19" s="27" t="s">
        <v>41</v>
      </c>
      <c r="D19" s="28">
        <v>4880242</v>
      </c>
      <c r="E19" s="28">
        <v>3274408</v>
      </c>
      <c r="F19" s="28">
        <v>0</v>
      </c>
      <c r="G19" s="28">
        <v>42283</v>
      </c>
      <c r="H19" s="28">
        <v>234265</v>
      </c>
      <c r="I19" s="28">
        <v>54933</v>
      </c>
      <c r="J19" s="28">
        <v>92285</v>
      </c>
      <c r="K19" s="28">
        <v>8133</v>
      </c>
      <c r="L19" s="28">
        <v>0</v>
      </c>
      <c r="M19" s="28">
        <v>0</v>
      </c>
      <c r="N19" s="28">
        <v>148337</v>
      </c>
      <c r="O19" s="28">
        <v>16993</v>
      </c>
      <c r="P19" s="28">
        <v>517760</v>
      </c>
      <c r="Q19" s="28">
        <v>1130327</v>
      </c>
      <c r="R19" s="29">
        <f t="shared" si="0"/>
        <v>10399966</v>
      </c>
      <c r="T19" s="9"/>
    </row>
    <row r="20" spans="1:20" x14ac:dyDescent="0.25">
      <c r="A20" s="6"/>
      <c r="C20" s="27" t="s">
        <v>42</v>
      </c>
      <c r="D20" s="28">
        <v>1121773</v>
      </c>
      <c r="E20" s="28">
        <v>752656</v>
      </c>
      <c r="F20" s="28">
        <v>0</v>
      </c>
      <c r="G20" s="28">
        <v>9719</v>
      </c>
      <c r="H20" s="28">
        <v>53849</v>
      </c>
      <c r="I20" s="28">
        <v>10315</v>
      </c>
      <c r="J20" s="28">
        <v>17328</v>
      </c>
      <c r="K20" s="28">
        <v>1869</v>
      </c>
      <c r="L20" s="28">
        <v>53172</v>
      </c>
      <c r="M20" s="28">
        <v>0</v>
      </c>
      <c r="N20" s="28">
        <v>29092</v>
      </c>
      <c r="O20" s="28">
        <v>3905</v>
      </c>
      <c r="P20" s="28">
        <v>119011</v>
      </c>
      <c r="Q20" s="28">
        <v>259818</v>
      </c>
      <c r="R20" s="29">
        <f t="shared" si="0"/>
        <v>2432507</v>
      </c>
      <c r="T20" s="9"/>
    </row>
    <row r="21" spans="1:20" x14ac:dyDescent="0.25">
      <c r="A21" s="6"/>
      <c r="C21" s="27" t="s">
        <v>43</v>
      </c>
      <c r="D21" s="28">
        <v>1251942</v>
      </c>
      <c r="E21" s="28">
        <v>839993</v>
      </c>
      <c r="F21" s="28">
        <v>0</v>
      </c>
      <c r="G21" s="28">
        <v>10846</v>
      </c>
      <c r="H21" s="28">
        <v>60098</v>
      </c>
      <c r="I21" s="28">
        <v>13847</v>
      </c>
      <c r="J21" s="28">
        <v>23262</v>
      </c>
      <c r="K21" s="28">
        <v>2085</v>
      </c>
      <c r="L21" s="28">
        <v>0</v>
      </c>
      <c r="M21" s="28">
        <v>30006</v>
      </c>
      <c r="N21" s="28">
        <v>0</v>
      </c>
      <c r="O21" s="28">
        <v>4360</v>
      </c>
      <c r="P21" s="28">
        <v>132823</v>
      </c>
      <c r="Q21" s="28">
        <v>289966</v>
      </c>
      <c r="R21" s="29">
        <f t="shared" si="0"/>
        <v>2659228</v>
      </c>
      <c r="T21" s="9"/>
    </row>
    <row r="22" spans="1:20" x14ac:dyDescent="0.25">
      <c r="A22" s="6"/>
      <c r="C22" s="27" t="s">
        <v>44</v>
      </c>
      <c r="D22" s="28">
        <v>53451970</v>
      </c>
      <c r="E22" s="28">
        <v>35863697</v>
      </c>
      <c r="F22" s="28">
        <v>0</v>
      </c>
      <c r="G22" s="28">
        <v>463107</v>
      </c>
      <c r="H22" s="28">
        <v>2565858</v>
      </c>
      <c r="I22" s="28">
        <v>1008359</v>
      </c>
      <c r="J22" s="28">
        <v>1694004</v>
      </c>
      <c r="K22" s="28">
        <v>89082</v>
      </c>
      <c r="L22" s="28">
        <v>7769679</v>
      </c>
      <c r="M22" s="28">
        <v>0</v>
      </c>
      <c r="N22" s="28">
        <v>3088254</v>
      </c>
      <c r="O22" s="28">
        <v>186119</v>
      </c>
      <c r="P22" s="28">
        <v>5670884</v>
      </c>
      <c r="Q22" s="28">
        <v>12380166</v>
      </c>
      <c r="R22" s="29">
        <f t="shared" si="0"/>
        <v>124231179</v>
      </c>
      <c r="T22" s="9"/>
    </row>
    <row r="23" spans="1:20" x14ac:dyDescent="0.25">
      <c r="A23" s="6"/>
      <c r="C23" s="27" t="s">
        <v>45</v>
      </c>
      <c r="D23" s="28">
        <v>2714082</v>
      </c>
      <c r="E23" s="28">
        <v>1821017</v>
      </c>
      <c r="F23" s="28">
        <v>0</v>
      </c>
      <c r="G23" s="28">
        <v>23514</v>
      </c>
      <c r="H23" s="28">
        <v>130284</v>
      </c>
      <c r="I23" s="28">
        <v>38552</v>
      </c>
      <c r="J23" s="28">
        <v>64765</v>
      </c>
      <c r="K23" s="28">
        <v>4524</v>
      </c>
      <c r="L23" s="28">
        <v>0</v>
      </c>
      <c r="M23" s="28">
        <v>0</v>
      </c>
      <c r="N23" s="28">
        <v>0</v>
      </c>
      <c r="O23" s="28">
        <v>9451</v>
      </c>
      <c r="P23" s="28">
        <v>287945</v>
      </c>
      <c r="Q23" s="28">
        <v>628616</v>
      </c>
      <c r="R23" s="29">
        <f t="shared" si="0"/>
        <v>5722750</v>
      </c>
      <c r="T23" s="9"/>
    </row>
    <row r="24" spans="1:20" x14ac:dyDescent="0.25">
      <c r="A24" s="6"/>
      <c r="C24" s="27" t="s">
        <v>46</v>
      </c>
      <c r="D24" s="28">
        <v>1967847</v>
      </c>
      <c r="E24" s="28">
        <v>1320331</v>
      </c>
      <c r="F24" s="28">
        <v>0</v>
      </c>
      <c r="G24" s="28">
        <v>17050</v>
      </c>
      <c r="H24" s="28">
        <v>94463</v>
      </c>
      <c r="I24" s="28">
        <v>30209</v>
      </c>
      <c r="J24" s="28">
        <v>50750</v>
      </c>
      <c r="K24" s="28">
        <v>3279</v>
      </c>
      <c r="L24" s="28">
        <v>157248</v>
      </c>
      <c r="M24" s="28">
        <v>102573</v>
      </c>
      <c r="N24" s="28">
        <v>26216</v>
      </c>
      <c r="O24" s="28">
        <v>6852</v>
      </c>
      <c r="P24" s="28">
        <v>208775</v>
      </c>
      <c r="Q24" s="28">
        <v>455779</v>
      </c>
      <c r="R24" s="29">
        <f t="shared" si="0"/>
        <v>4441372</v>
      </c>
      <c r="T24" s="9"/>
    </row>
    <row r="25" spans="1:20" x14ac:dyDescent="0.25">
      <c r="A25" s="6"/>
      <c r="C25" s="27" t="s">
        <v>47</v>
      </c>
      <c r="D25" s="28">
        <v>7611847</v>
      </c>
      <c r="E25" s="28">
        <v>5107184</v>
      </c>
      <c r="F25" s="28">
        <v>0</v>
      </c>
      <c r="G25" s="28">
        <v>65948</v>
      </c>
      <c r="H25" s="28">
        <v>365392</v>
      </c>
      <c r="I25" s="28">
        <v>99625</v>
      </c>
      <c r="J25" s="28">
        <v>167366</v>
      </c>
      <c r="K25" s="28">
        <v>12687</v>
      </c>
      <c r="L25" s="28">
        <v>0</v>
      </c>
      <c r="M25" s="28">
        <v>0</v>
      </c>
      <c r="N25" s="28">
        <v>0</v>
      </c>
      <c r="O25" s="28">
        <v>26504</v>
      </c>
      <c r="P25" s="28">
        <v>807565</v>
      </c>
      <c r="Q25" s="28">
        <v>1763002</v>
      </c>
      <c r="R25" s="29">
        <f t="shared" si="0"/>
        <v>16027120</v>
      </c>
      <c r="T25" s="9"/>
    </row>
    <row r="26" spans="1:20" x14ac:dyDescent="0.25">
      <c r="A26" s="6"/>
      <c r="C26" s="27" t="s">
        <v>48</v>
      </c>
      <c r="D26" s="28">
        <v>4928908</v>
      </c>
      <c r="E26" s="28">
        <v>3307059</v>
      </c>
      <c r="F26" s="28">
        <v>0</v>
      </c>
      <c r="G26" s="28">
        <v>42704</v>
      </c>
      <c r="H26" s="28">
        <v>236602</v>
      </c>
      <c r="I26" s="28">
        <v>97191</v>
      </c>
      <c r="J26" s="28">
        <v>163278</v>
      </c>
      <c r="K26" s="28">
        <v>8214</v>
      </c>
      <c r="L26" s="28">
        <v>0</v>
      </c>
      <c r="M26" s="28">
        <v>183319</v>
      </c>
      <c r="N26" s="28">
        <v>0</v>
      </c>
      <c r="O26" s="28">
        <v>17163</v>
      </c>
      <c r="P26" s="28">
        <v>522922</v>
      </c>
      <c r="Q26" s="28">
        <v>1141598</v>
      </c>
      <c r="R26" s="29">
        <f t="shared" si="0"/>
        <v>10648958</v>
      </c>
      <c r="T26" s="9"/>
    </row>
    <row r="27" spans="1:20" x14ac:dyDescent="0.25">
      <c r="A27" s="6"/>
      <c r="C27" s="27" t="s">
        <v>49</v>
      </c>
      <c r="D27" s="28">
        <v>55579677</v>
      </c>
      <c r="E27" s="28">
        <v>37291285</v>
      </c>
      <c r="F27" s="28">
        <v>0</v>
      </c>
      <c r="G27" s="28">
        <v>481541</v>
      </c>
      <c r="H27" s="28">
        <v>2667997</v>
      </c>
      <c r="I27" s="28">
        <v>928529</v>
      </c>
      <c r="J27" s="28">
        <v>1559893</v>
      </c>
      <c r="K27" s="28">
        <v>92628</v>
      </c>
      <c r="L27" s="28">
        <v>0</v>
      </c>
      <c r="M27" s="28">
        <v>0</v>
      </c>
      <c r="N27" s="28">
        <v>2762848</v>
      </c>
      <c r="O27" s="28">
        <v>193528</v>
      </c>
      <c r="P27" s="28">
        <v>5896617</v>
      </c>
      <c r="Q27" s="28">
        <v>12872972</v>
      </c>
      <c r="R27" s="29">
        <f t="shared" si="0"/>
        <v>120327515</v>
      </c>
      <c r="T27" s="9"/>
    </row>
    <row r="28" spans="1:20" x14ac:dyDescent="0.25">
      <c r="A28" s="6"/>
      <c r="C28" s="27" t="s">
        <v>50</v>
      </c>
      <c r="D28" s="28">
        <v>1984901</v>
      </c>
      <c r="E28" s="28">
        <v>1331772</v>
      </c>
      <c r="F28" s="28">
        <v>0</v>
      </c>
      <c r="G28" s="28">
        <v>17198</v>
      </c>
      <c r="H28" s="28">
        <v>95282</v>
      </c>
      <c r="I28" s="28">
        <v>23733</v>
      </c>
      <c r="J28" s="28">
        <v>39870</v>
      </c>
      <c r="K28" s="28">
        <v>3309</v>
      </c>
      <c r="L28" s="28">
        <v>84777</v>
      </c>
      <c r="M28" s="28">
        <v>0</v>
      </c>
      <c r="N28" s="28">
        <v>4700</v>
      </c>
      <c r="O28" s="28">
        <v>6911</v>
      </c>
      <c r="P28" s="28">
        <v>210584</v>
      </c>
      <c r="Q28" s="28">
        <v>459727</v>
      </c>
      <c r="R28" s="29">
        <f t="shared" si="0"/>
        <v>4262764</v>
      </c>
      <c r="T28" s="9"/>
    </row>
    <row r="29" spans="1:20" x14ac:dyDescent="0.25">
      <c r="A29" s="6"/>
      <c r="C29" s="27" t="s">
        <v>51</v>
      </c>
      <c r="D29" s="28">
        <v>8185614</v>
      </c>
      <c r="E29" s="28">
        <v>5492153</v>
      </c>
      <c r="F29" s="28">
        <v>0</v>
      </c>
      <c r="G29" s="28">
        <v>70920</v>
      </c>
      <c r="H29" s="28">
        <v>392935</v>
      </c>
      <c r="I29" s="28">
        <v>118338</v>
      </c>
      <c r="J29" s="28">
        <v>198803</v>
      </c>
      <c r="K29" s="28">
        <v>13641</v>
      </c>
      <c r="L29" s="28">
        <v>903603</v>
      </c>
      <c r="M29" s="28">
        <v>0</v>
      </c>
      <c r="N29" s="28">
        <v>104345</v>
      </c>
      <c r="O29" s="28">
        <v>28503</v>
      </c>
      <c r="P29" s="28">
        <v>868438</v>
      </c>
      <c r="Q29" s="28">
        <v>1895894</v>
      </c>
      <c r="R29" s="29">
        <f t="shared" si="0"/>
        <v>18273187</v>
      </c>
      <c r="T29" s="9"/>
    </row>
    <row r="30" spans="1:20" x14ac:dyDescent="0.25">
      <c r="A30" s="6"/>
      <c r="C30" s="27" t="s">
        <v>52</v>
      </c>
      <c r="D30" s="28">
        <v>19139733</v>
      </c>
      <c r="E30" s="28">
        <v>12841839</v>
      </c>
      <c r="F30" s="28">
        <v>0</v>
      </c>
      <c r="G30" s="28">
        <v>165827</v>
      </c>
      <c r="H30" s="28">
        <v>918767</v>
      </c>
      <c r="I30" s="28">
        <v>279085</v>
      </c>
      <c r="J30" s="28">
        <v>468853</v>
      </c>
      <c r="K30" s="28">
        <v>31899</v>
      </c>
      <c r="L30" s="28">
        <v>5566103</v>
      </c>
      <c r="M30" s="28">
        <v>1653366</v>
      </c>
      <c r="N30" s="28">
        <v>1049239</v>
      </c>
      <c r="O30" s="28">
        <v>66645</v>
      </c>
      <c r="P30" s="28">
        <v>2030592</v>
      </c>
      <c r="Q30" s="28">
        <v>4433008</v>
      </c>
      <c r="R30" s="29">
        <f t="shared" si="0"/>
        <v>48644956</v>
      </c>
      <c r="T30" s="9"/>
    </row>
    <row r="31" spans="1:20" x14ac:dyDescent="0.25">
      <c r="A31" s="6"/>
      <c r="C31" s="27" t="s">
        <v>53</v>
      </c>
      <c r="D31" s="28">
        <v>2134308</v>
      </c>
      <c r="E31" s="28">
        <v>1432018</v>
      </c>
      <c r="F31" s="28">
        <v>0</v>
      </c>
      <c r="G31" s="28">
        <v>18492</v>
      </c>
      <c r="H31" s="28">
        <v>102453</v>
      </c>
      <c r="I31" s="28">
        <v>24194</v>
      </c>
      <c r="J31" s="28">
        <v>40643</v>
      </c>
      <c r="K31" s="28">
        <v>3558</v>
      </c>
      <c r="L31" s="28">
        <v>0</v>
      </c>
      <c r="M31" s="28">
        <v>0</v>
      </c>
      <c r="N31" s="28">
        <v>0</v>
      </c>
      <c r="O31" s="28">
        <v>7432</v>
      </c>
      <c r="P31" s="28">
        <v>226436</v>
      </c>
      <c r="Q31" s="28">
        <v>494333</v>
      </c>
      <c r="R31" s="29">
        <f t="shared" si="0"/>
        <v>4483867</v>
      </c>
      <c r="T31" s="9"/>
    </row>
    <row r="32" spans="1:20" x14ac:dyDescent="0.25">
      <c r="A32" s="6"/>
      <c r="C32" s="27" t="s">
        <v>54</v>
      </c>
      <c r="D32" s="28">
        <v>5234781</v>
      </c>
      <c r="E32" s="28">
        <v>3512287</v>
      </c>
      <c r="F32" s="28">
        <v>0</v>
      </c>
      <c r="G32" s="28">
        <v>45354</v>
      </c>
      <c r="H32" s="28">
        <v>251287</v>
      </c>
      <c r="I32" s="28">
        <v>86848</v>
      </c>
      <c r="J32" s="28">
        <v>145899</v>
      </c>
      <c r="K32" s="28">
        <v>8724</v>
      </c>
      <c r="L32" s="28">
        <v>994317</v>
      </c>
      <c r="M32" s="28">
        <v>0</v>
      </c>
      <c r="N32" s="28">
        <v>309948</v>
      </c>
      <c r="O32" s="28">
        <v>18227</v>
      </c>
      <c r="P32" s="28">
        <v>555373</v>
      </c>
      <c r="Q32" s="28">
        <v>1212443</v>
      </c>
      <c r="R32" s="29">
        <f t="shared" si="0"/>
        <v>12375488</v>
      </c>
      <c r="T32" s="9"/>
    </row>
    <row r="33" spans="1:20" x14ac:dyDescent="0.25">
      <c r="A33" s="6"/>
      <c r="C33" s="27" t="s">
        <v>55</v>
      </c>
      <c r="D33" s="28">
        <v>5270659</v>
      </c>
      <c r="E33" s="28">
        <v>3536360</v>
      </c>
      <c r="F33" s="28">
        <v>0</v>
      </c>
      <c r="G33" s="28">
        <v>45665</v>
      </c>
      <c r="H33" s="28">
        <v>253008</v>
      </c>
      <c r="I33" s="28">
        <v>63575</v>
      </c>
      <c r="J33" s="28">
        <v>106803</v>
      </c>
      <c r="K33" s="28">
        <v>8784</v>
      </c>
      <c r="L33" s="28">
        <v>882008</v>
      </c>
      <c r="M33" s="28">
        <v>0</v>
      </c>
      <c r="N33" s="28">
        <v>312868</v>
      </c>
      <c r="O33" s="28">
        <v>18352</v>
      </c>
      <c r="P33" s="28">
        <v>559180</v>
      </c>
      <c r="Q33" s="28">
        <v>1220753</v>
      </c>
      <c r="R33" s="29">
        <f t="shared" si="0"/>
        <v>12278015</v>
      </c>
      <c r="T33" s="9"/>
    </row>
    <row r="34" spans="1:20" x14ac:dyDescent="0.25">
      <c r="A34" s="6"/>
      <c r="C34" s="27" t="s">
        <v>56</v>
      </c>
      <c r="D34" s="28">
        <v>9584556</v>
      </c>
      <c r="E34" s="28">
        <v>6430776</v>
      </c>
      <c r="F34" s="28">
        <v>0</v>
      </c>
      <c r="G34" s="28">
        <v>83040</v>
      </c>
      <c r="H34" s="28">
        <v>460089</v>
      </c>
      <c r="I34" s="28">
        <v>213890</v>
      </c>
      <c r="J34" s="28">
        <v>359327</v>
      </c>
      <c r="K34" s="28">
        <v>15975</v>
      </c>
      <c r="L34" s="28">
        <v>0</v>
      </c>
      <c r="M34" s="28">
        <v>0</v>
      </c>
      <c r="N34" s="28">
        <v>352944</v>
      </c>
      <c r="O34" s="28">
        <v>33374</v>
      </c>
      <c r="P34" s="28">
        <v>1016855</v>
      </c>
      <c r="Q34" s="28">
        <v>2219908</v>
      </c>
      <c r="R34" s="29">
        <f t="shared" si="0"/>
        <v>20770734</v>
      </c>
      <c r="T34" s="9"/>
    </row>
    <row r="35" spans="1:20" x14ac:dyDescent="0.25">
      <c r="A35" s="6"/>
      <c r="C35" s="27" t="s">
        <v>57</v>
      </c>
      <c r="D35" s="28">
        <v>3176680</v>
      </c>
      <c r="E35" s="28">
        <v>2131400</v>
      </c>
      <c r="F35" s="28">
        <v>0</v>
      </c>
      <c r="G35" s="28">
        <v>27522</v>
      </c>
      <c r="H35" s="28">
        <v>152491</v>
      </c>
      <c r="I35" s="28">
        <v>56453</v>
      </c>
      <c r="J35" s="28">
        <v>94839</v>
      </c>
      <c r="K35" s="28">
        <v>5295</v>
      </c>
      <c r="L35" s="28">
        <v>127565</v>
      </c>
      <c r="M35" s="28">
        <v>0</v>
      </c>
      <c r="N35" s="28">
        <v>0</v>
      </c>
      <c r="O35" s="28">
        <v>11061</v>
      </c>
      <c r="P35" s="28">
        <v>337024</v>
      </c>
      <c r="Q35" s="28">
        <v>735760</v>
      </c>
      <c r="R35" s="29">
        <f t="shared" si="0"/>
        <v>6856090</v>
      </c>
      <c r="T35" s="9"/>
    </row>
    <row r="36" spans="1:20" x14ac:dyDescent="0.25">
      <c r="A36" s="6"/>
      <c r="C36" s="27" t="s">
        <v>58</v>
      </c>
      <c r="D36" s="28">
        <v>15746619</v>
      </c>
      <c r="E36" s="28">
        <v>10565224</v>
      </c>
      <c r="F36" s="28">
        <v>0</v>
      </c>
      <c r="G36" s="28">
        <v>136428</v>
      </c>
      <c r="H36" s="28">
        <v>755887</v>
      </c>
      <c r="I36" s="28">
        <v>131064</v>
      </c>
      <c r="J36" s="28">
        <v>220183</v>
      </c>
      <c r="K36" s="28">
        <v>26244</v>
      </c>
      <c r="L36" s="28">
        <v>172498</v>
      </c>
      <c r="M36" s="28">
        <v>2387979</v>
      </c>
      <c r="N36" s="28">
        <v>142370</v>
      </c>
      <c r="O36" s="28">
        <v>54830</v>
      </c>
      <c r="P36" s="28">
        <v>1670608</v>
      </c>
      <c r="Q36" s="28">
        <v>3647123</v>
      </c>
      <c r="R36" s="29">
        <f t="shared" si="0"/>
        <v>35657057</v>
      </c>
      <c r="T36" s="9"/>
    </row>
    <row r="37" spans="1:20" x14ac:dyDescent="0.25">
      <c r="A37" s="6"/>
      <c r="C37" s="27" t="s">
        <v>59</v>
      </c>
      <c r="D37" s="28">
        <v>1959451</v>
      </c>
      <c r="E37" s="28">
        <v>1314697</v>
      </c>
      <c r="F37" s="28">
        <v>0</v>
      </c>
      <c r="G37" s="28">
        <v>16977</v>
      </c>
      <c r="H37" s="28">
        <v>94061</v>
      </c>
      <c r="I37" s="28">
        <v>17948</v>
      </c>
      <c r="J37" s="28">
        <v>30153</v>
      </c>
      <c r="K37" s="28">
        <v>3267</v>
      </c>
      <c r="L37" s="28">
        <v>0</v>
      </c>
      <c r="M37" s="28">
        <v>0</v>
      </c>
      <c r="N37" s="28">
        <v>0</v>
      </c>
      <c r="O37" s="28">
        <v>6823</v>
      </c>
      <c r="P37" s="28">
        <v>207883</v>
      </c>
      <c r="Q37" s="28">
        <v>453834</v>
      </c>
      <c r="R37" s="29">
        <f t="shared" si="0"/>
        <v>4105094</v>
      </c>
      <c r="T37" s="9"/>
    </row>
    <row r="38" spans="1:20" x14ac:dyDescent="0.25">
      <c r="A38" s="6"/>
      <c r="C38" s="27" t="s">
        <v>60</v>
      </c>
      <c r="D38" s="28">
        <v>1434404</v>
      </c>
      <c r="E38" s="28">
        <v>962415</v>
      </c>
      <c r="F38" s="28">
        <v>0</v>
      </c>
      <c r="G38" s="28">
        <v>12428</v>
      </c>
      <c r="H38" s="28">
        <v>68855</v>
      </c>
      <c r="I38" s="28">
        <v>14540</v>
      </c>
      <c r="J38" s="28">
        <v>24428</v>
      </c>
      <c r="K38" s="28">
        <v>2391</v>
      </c>
      <c r="L38" s="28">
        <v>0</v>
      </c>
      <c r="M38" s="28">
        <v>0</v>
      </c>
      <c r="N38" s="28">
        <v>0</v>
      </c>
      <c r="O38" s="28">
        <v>4995</v>
      </c>
      <c r="P38" s="28">
        <v>152180</v>
      </c>
      <c r="Q38" s="28">
        <v>332227</v>
      </c>
      <c r="R38" s="29">
        <f t="shared" si="0"/>
        <v>3008863</v>
      </c>
      <c r="T38" s="9"/>
    </row>
    <row r="39" spans="1:20" x14ac:dyDescent="0.25">
      <c r="A39" s="6"/>
      <c r="C39" s="27" t="s">
        <v>61</v>
      </c>
      <c r="D39" s="28">
        <v>5767333</v>
      </c>
      <c r="E39" s="28">
        <v>3869604</v>
      </c>
      <c r="F39" s="28">
        <v>0</v>
      </c>
      <c r="G39" s="28">
        <v>49968</v>
      </c>
      <c r="H39" s="28">
        <v>276849</v>
      </c>
      <c r="I39" s="28">
        <v>101796</v>
      </c>
      <c r="J39" s="28">
        <v>171012</v>
      </c>
      <c r="K39" s="28">
        <v>9612</v>
      </c>
      <c r="L39" s="28">
        <v>440650</v>
      </c>
      <c r="M39" s="28">
        <v>349922</v>
      </c>
      <c r="N39" s="28">
        <v>170373</v>
      </c>
      <c r="O39" s="28">
        <v>20081</v>
      </c>
      <c r="P39" s="28">
        <v>611873</v>
      </c>
      <c r="Q39" s="28">
        <v>1335788</v>
      </c>
      <c r="R39" s="29">
        <f t="shared" si="0"/>
        <v>13174861</v>
      </c>
      <c r="T39" s="9"/>
    </row>
    <row r="40" spans="1:20" x14ac:dyDescent="0.25">
      <c r="A40" s="6"/>
      <c r="C40" s="27" t="s">
        <v>62</v>
      </c>
      <c r="D40" s="28">
        <v>1327684</v>
      </c>
      <c r="E40" s="28">
        <v>890811</v>
      </c>
      <c r="F40" s="28">
        <v>0</v>
      </c>
      <c r="G40" s="28">
        <v>11503</v>
      </c>
      <c r="H40" s="28">
        <v>63733</v>
      </c>
      <c r="I40" s="28">
        <v>14013</v>
      </c>
      <c r="J40" s="28">
        <v>23541</v>
      </c>
      <c r="K40" s="28">
        <v>2214</v>
      </c>
      <c r="L40" s="28">
        <v>99035</v>
      </c>
      <c r="M40" s="28">
        <v>0</v>
      </c>
      <c r="N40" s="28">
        <v>14856</v>
      </c>
      <c r="O40" s="28">
        <v>4623</v>
      </c>
      <c r="P40" s="28">
        <v>140857</v>
      </c>
      <c r="Q40" s="28">
        <v>307507</v>
      </c>
      <c r="R40" s="29">
        <f t="shared" si="0"/>
        <v>2900377</v>
      </c>
      <c r="T40" s="9"/>
    </row>
    <row r="41" spans="1:20" x14ac:dyDescent="0.25">
      <c r="A41" s="6"/>
      <c r="C41" s="27" t="s">
        <v>63</v>
      </c>
      <c r="D41" s="28">
        <v>4128374</v>
      </c>
      <c r="E41" s="28">
        <v>2769941</v>
      </c>
      <c r="F41" s="28">
        <v>0</v>
      </c>
      <c r="G41" s="28">
        <v>35768</v>
      </c>
      <c r="H41" s="28">
        <v>198174</v>
      </c>
      <c r="I41" s="28">
        <v>46942</v>
      </c>
      <c r="J41" s="28">
        <v>78861</v>
      </c>
      <c r="K41" s="28">
        <v>6879</v>
      </c>
      <c r="L41" s="28">
        <v>456432</v>
      </c>
      <c r="M41" s="28">
        <v>283224</v>
      </c>
      <c r="N41" s="28">
        <v>221746</v>
      </c>
      <c r="O41" s="28">
        <v>14375</v>
      </c>
      <c r="P41" s="28">
        <v>437992</v>
      </c>
      <c r="Q41" s="28">
        <v>956184</v>
      </c>
      <c r="R41" s="29">
        <f t="shared" si="0"/>
        <v>9634892</v>
      </c>
      <c r="T41" s="9"/>
    </row>
    <row r="42" spans="1:20" x14ac:dyDescent="0.25">
      <c r="A42" s="6"/>
      <c r="C42" s="27" t="s">
        <v>64</v>
      </c>
      <c r="D42" s="28">
        <v>4461432</v>
      </c>
      <c r="E42" s="28">
        <v>2993406</v>
      </c>
      <c r="F42" s="28">
        <v>0</v>
      </c>
      <c r="G42" s="28">
        <v>38654</v>
      </c>
      <c r="H42" s="28">
        <v>214163</v>
      </c>
      <c r="I42" s="28">
        <v>62684</v>
      </c>
      <c r="J42" s="28">
        <v>105307</v>
      </c>
      <c r="K42" s="28">
        <v>7434</v>
      </c>
      <c r="L42" s="28">
        <v>1650191</v>
      </c>
      <c r="M42" s="28">
        <v>0</v>
      </c>
      <c r="N42" s="28">
        <v>292680</v>
      </c>
      <c r="O42" s="28">
        <v>15535</v>
      </c>
      <c r="P42" s="28">
        <v>473327</v>
      </c>
      <c r="Q42" s="28">
        <v>1033325</v>
      </c>
      <c r="R42" s="29">
        <f t="shared" si="0"/>
        <v>11348138</v>
      </c>
      <c r="T42" s="9"/>
    </row>
    <row r="43" spans="1:20" x14ac:dyDescent="0.25">
      <c r="A43" s="6"/>
      <c r="C43" s="27" t="s">
        <v>65</v>
      </c>
      <c r="D43" s="28">
        <v>2189755</v>
      </c>
      <c r="E43" s="28">
        <v>1469220</v>
      </c>
      <c r="F43" s="28">
        <v>0</v>
      </c>
      <c r="G43" s="28">
        <v>18972</v>
      </c>
      <c r="H43" s="28">
        <v>105114</v>
      </c>
      <c r="I43" s="28">
        <v>24662</v>
      </c>
      <c r="J43" s="28">
        <v>41432</v>
      </c>
      <c r="K43" s="28">
        <v>3648</v>
      </c>
      <c r="L43" s="28">
        <v>75744</v>
      </c>
      <c r="M43" s="28">
        <v>0</v>
      </c>
      <c r="N43" s="28">
        <v>0</v>
      </c>
      <c r="O43" s="28">
        <v>7624</v>
      </c>
      <c r="P43" s="28">
        <v>232318</v>
      </c>
      <c r="Q43" s="28">
        <v>507174</v>
      </c>
      <c r="R43" s="29">
        <f t="shared" si="0"/>
        <v>4675663</v>
      </c>
      <c r="T43" s="9"/>
    </row>
    <row r="44" spans="1:20" x14ac:dyDescent="0.25">
      <c r="A44" s="6"/>
      <c r="C44" s="27" t="s">
        <v>66</v>
      </c>
      <c r="D44" s="28">
        <v>10090306</v>
      </c>
      <c r="E44" s="28">
        <v>6770109</v>
      </c>
      <c r="F44" s="28">
        <v>0</v>
      </c>
      <c r="G44" s="28">
        <v>87423</v>
      </c>
      <c r="H44" s="28">
        <v>484364</v>
      </c>
      <c r="I44" s="28">
        <v>135752</v>
      </c>
      <c r="J44" s="28">
        <v>228059</v>
      </c>
      <c r="K44" s="28">
        <v>16818</v>
      </c>
      <c r="L44" s="28">
        <v>934236</v>
      </c>
      <c r="M44" s="28">
        <v>825529</v>
      </c>
      <c r="N44" s="28">
        <v>356686</v>
      </c>
      <c r="O44" s="28">
        <v>35135</v>
      </c>
      <c r="P44" s="28">
        <v>1070511</v>
      </c>
      <c r="Q44" s="28">
        <v>2337048</v>
      </c>
      <c r="R44" s="29">
        <f t="shared" si="0"/>
        <v>23371976</v>
      </c>
      <c r="T44" s="9"/>
    </row>
    <row r="45" spans="1:20" x14ac:dyDescent="0.25">
      <c r="A45" s="6"/>
      <c r="C45" s="27" t="s">
        <v>67</v>
      </c>
      <c r="D45" s="28">
        <v>3682541</v>
      </c>
      <c r="E45" s="28">
        <v>2470809</v>
      </c>
      <c r="F45" s="28">
        <v>0</v>
      </c>
      <c r="G45" s="28">
        <v>31905</v>
      </c>
      <c r="H45" s="28">
        <v>176774</v>
      </c>
      <c r="I45" s="28">
        <v>68571</v>
      </c>
      <c r="J45" s="28">
        <v>115197</v>
      </c>
      <c r="K45" s="28">
        <v>6138</v>
      </c>
      <c r="L45" s="28">
        <v>0</v>
      </c>
      <c r="M45" s="28">
        <v>0</v>
      </c>
      <c r="N45" s="28">
        <v>56328</v>
      </c>
      <c r="O45" s="28">
        <v>12822</v>
      </c>
      <c r="P45" s="28">
        <v>390692</v>
      </c>
      <c r="Q45" s="28">
        <v>852924</v>
      </c>
      <c r="R45" s="29">
        <f t="shared" si="0"/>
        <v>7864701</v>
      </c>
      <c r="T45" s="9"/>
    </row>
    <row r="46" spans="1:20" x14ac:dyDescent="0.25">
      <c r="A46" s="6"/>
      <c r="C46" s="27" t="s">
        <v>68</v>
      </c>
      <c r="D46" s="28">
        <v>9540390</v>
      </c>
      <c r="E46" s="28">
        <v>6401142</v>
      </c>
      <c r="F46" s="28">
        <v>0</v>
      </c>
      <c r="G46" s="28">
        <v>82658</v>
      </c>
      <c r="H46" s="28">
        <v>457968</v>
      </c>
      <c r="I46" s="28">
        <v>183769</v>
      </c>
      <c r="J46" s="28">
        <v>308725</v>
      </c>
      <c r="K46" s="28">
        <v>15900</v>
      </c>
      <c r="L46" s="28">
        <v>0</v>
      </c>
      <c r="M46" s="28">
        <v>0</v>
      </c>
      <c r="N46" s="28">
        <v>0</v>
      </c>
      <c r="O46" s="28">
        <v>33220</v>
      </c>
      <c r="P46" s="28">
        <v>1012168</v>
      </c>
      <c r="Q46" s="28">
        <v>2209675</v>
      </c>
      <c r="R46" s="29">
        <f t="shared" si="0"/>
        <v>20245615</v>
      </c>
      <c r="T46" s="9"/>
    </row>
    <row r="47" spans="1:20" x14ac:dyDescent="0.25">
      <c r="A47" s="6"/>
      <c r="C47" s="27" t="s">
        <v>69</v>
      </c>
      <c r="D47" s="28">
        <v>4020284</v>
      </c>
      <c r="E47" s="28">
        <v>2697416</v>
      </c>
      <c r="F47" s="28">
        <v>0</v>
      </c>
      <c r="G47" s="28">
        <v>34831</v>
      </c>
      <c r="H47" s="28">
        <v>192985</v>
      </c>
      <c r="I47" s="28">
        <v>74234</v>
      </c>
      <c r="J47" s="28">
        <v>124711</v>
      </c>
      <c r="K47" s="28">
        <v>6699</v>
      </c>
      <c r="L47" s="28">
        <v>541031</v>
      </c>
      <c r="M47" s="28">
        <v>0</v>
      </c>
      <c r="N47" s="28">
        <v>0</v>
      </c>
      <c r="O47" s="28">
        <v>13999</v>
      </c>
      <c r="P47" s="28">
        <v>426525</v>
      </c>
      <c r="Q47" s="28">
        <v>931151</v>
      </c>
      <c r="R47" s="29">
        <f t="shared" si="0"/>
        <v>9063866</v>
      </c>
      <c r="T47" s="9"/>
    </row>
    <row r="48" spans="1:20" x14ac:dyDescent="0.25">
      <c r="A48" s="6"/>
      <c r="C48" s="27" t="s">
        <v>70</v>
      </c>
      <c r="D48" s="28">
        <v>15079330</v>
      </c>
      <c r="E48" s="28">
        <v>10117504</v>
      </c>
      <c r="F48" s="28">
        <v>0</v>
      </c>
      <c r="G48" s="28">
        <v>130646</v>
      </c>
      <c r="H48" s="28">
        <v>723854</v>
      </c>
      <c r="I48" s="28">
        <v>298178</v>
      </c>
      <c r="J48" s="28">
        <v>500927</v>
      </c>
      <c r="K48" s="28">
        <v>25131</v>
      </c>
      <c r="L48" s="28">
        <v>1132091</v>
      </c>
      <c r="M48" s="28">
        <v>0</v>
      </c>
      <c r="N48" s="28">
        <v>330988</v>
      </c>
      <c r="O48" s="28">
        <v>52506</v>
      </c>
      <c r="P48" s="28">
        <v>1599812</v>
      </c>
      <c r="Q48" s="28">
        <v>3492568</v>
      </c>
      <c r="R48" s="29">
        <f t="shared" si="0"/>
        <v>33483535</v>
      </c>
      <c r="T48" s="9"/>
    </row>
    <row r="49" spans="1:20" x14ac:dyDescent="0.25">
      <c r="A49" s="6"/>
      <c r="C49" s="27" t="s">
        <v>71</v>
      </c>
      <c r="D49" s="28">
        <v>15024090</v>
      </c>
      <c r="E49" s="28">
        <v>10080440</v>
      </c>
      <c r="F49" s="28">
        <v>0</v>
      </c>
      <c r="G49" s="28">
        <v>130168</v>
      </c>
      <c r="H49" s="28">
        <v>721203</v>
      </c>
      <c r="I49" s="28">
        <v>273817</v>
      </c>
      <c r="J49" s="28">
        <v>460003</v>
      </c>
      <c r="K49" s="28">
        <v>25038</v>
      </c>
      <c r="L49" s="28">
        <v>1466046</v>
      </c>
      <c r="M49" s="28">
        <v>0</v>
      </c>
      <c r="N49" s="28">
        <v>66777</v>
      </c>
      <c r="O49" s="28">
        <v>52314</v>
      </c>
      <c r="P49" s="28">
        <v>1593953</v>
      </c>
      <c r="Q49" s="28">
        <v>3479773</v>
      </c>
      <c r="R49" s="29">
        <f t="shared" si="0"/>
        <v>33373622</v>
      </c>
      <c r="T49" s="9"/>
    </row>
    <row r="50" spans="1:20" x14ac:dyDescent="0.25">
      <c r="A50" s="6"/>
      <c r="C50" s="27" t="s">
        <v>72</v>
      </c>
      <c r="D50" s="28">
        <v>5419059</v>
      </c>
      <c r="E50" s="28">
        <v>3635929</v>
      </c>
      <c r="F50" s="28">
        <v>0</v>
      </c>
      <c r="G50" s="28">
        <v>46950</v>
      </c>
      <c r="H50" s="28">
        <v>260133</v>
      </c>
      <c r="I50" s="28">
        <v>94282</v>
      </c>
      <c r="J50" s="28">
        <v>158389</v>
      </c>
      <c r="K50" s="28">
        <v>9030</v>
      </c>
      <c r="L50" s="28">
        <v>0</v>
      </c>
      <c r="M50" s="28">
        <v>0</v>
      </c>
      <c r="N50" s="28">
        <v>0</v>
      </c>
      <c r="O50" s="28">
        <v>18870</v>
      </c>
      <c r="P50" s="28">
        <v>574924</v>
      </c>
      <c r="Q50" s="28">
        <v>1255124</v>
      </c>
      <c r="R50" s="29">
        <f t="shared" si="0"/>
        <v>11472690</v>
      </c>
      <c r="T50" s="9"/>
    </row>
    <row r="51" spans="1:20" x14ac:dyDescent="0.25">
      <c r="A51" s="6"/>
      <c r="C51" s="27" t="s">
        <v>73</v>
      </c>
      <c r="D51" s="28">
        <v>1364907</v>
      </c>
      <c r="E51" s="28">
        <v>915787</v>
      </c>
      <c r="F51" s="28">
        <v>0</v>
      </c>
      <c r="G51" s="28">
        <v>11825</v>
      </c>
      <c r="H51" s="28">
        <v>65521</v>
      </c>
      <c r="I51" s="28">
        <v>15195</v>
      </c>
      <c r="J51" s="28">
        <v>25528</v>
      </c>
      <c r="K51" s="28">
        <v>2274</v>
      </c>
      <c r="L51" s="28">
        <v>70222</v>
      </c>
      <c r="M51" s="28">
        <v>59526</v>
      </c>
      <c r="N51" s="28">
        <v>0</v>
      </c>
      <c r="O51" s="28">
        <v>4752</v>
      </c>
      <c r="P51" s="28">
        <v>144807</v>
      </c>
      <c r="Q51" s="28">
        <v>316129</v>
      </c>
      <c r="R51" s="29">
        <f t="shared" si="0"/>
        <v>2996473</v>
      </c>
      <c r="T51" s="9"/>
    </row>
    <row r="52" spans="1:20" x14ac:dyDescent="0.25">
      <c r="A52" s="6"/>
      <c r="C52" s="27" t="s">
        <v>74</v>
      </c>
      <c r="D52" s="28">
        <v>15735619</v>
      </c>
      <c r="E52" s="28">
        <v>10557842</v>
      </c>
      <c r="F52" s="28">
        <v>0</v>
      </c>
      <c r="G52" s="28">
        <v>136333</v>
      </c>
      <c r="H52" s="28">
        <v>755359</v>
      </c>
      <c r="I52" s="28">
        <v>274508</v>
      </c>
      <c r="J52" s="28">
        <v>461163</v>
      </c>
      <c r="K52" s="28">
        <v>26226</v>
      </c>
      <c r="L52" s="28">
        <v>772828</v>
      </c>
      <c r="M52" s="28">
        <v>0</v>
      </c>
      <c r="N52" s="28">
        <v>0</v>
      </c>
      <c r="O52" s="28">
        <v>54792</v>
      </c>
      <c r="P52" s="28">
        <v>1669439</v>
      </c>
      <c r="Q52" s="28">
        <v>3644572</v>
      </c>
      <c r="R52" s="29">
        <f t="shared" si="0"/>
        <v>34088681</v>
      </c>
      <c r="T52" s="9"/>
    </row>
    <row r="53" spans="1:20" x14ac:dyDescent="0.25">
      <c r="A53" s="6"/>
      <c r="C53" s="27" t="s">
        <v>75</v>
      </c>
      <c r="D53" s="28">
        <v>917297</v>
      </c>
      <c r="E53" s="28">
        <v>615462</v>
      </c>
      <c r="F53" s="28">
        <v>0</v>
      </c>
      <c r="G53" s="28">
        <v>7948</v>
      </c>
      <c r="H53" s="28">
        <v>44034</v>
      </c>
      <c r="I53" s="28">
        <v>8665</v>
      </c>
      <c r="J53" s="28">
        <v>14557</v>
      </c>
      <c r="K53" s="28">
        <v>1530</v>
      </c>
      <c r="L53" s="28">
        <v>84676</v>
      </c>
      <c r="M53" s="28">
        <v>0</v>
      </c>
      <c r="N53" s="28">
        <v>43546</v>
      </c>
      <c r="O53" s="28">
        <v>3194</v>
      </c>
      <c r="P53" s="28">
        <v>97319</v>
      </c>
      <c r="Q53" s="28">
        <v>212459</v>
      </c>
      <c r="R53" s="29">
        <f t="shared" si="0"/>
        <v>2050687</v>
      </c>
      <c r="T53" s="9"/>
    </row>
    <row r="54" spans="1:20" x14ac:dyDescent="0.25">
      <c r="A54" s="6"/>
      <c r="C54" s="27" t="s">
        <v>76</v>
      </c>
      <c r="D54" s="28">
        <v>4298843</v>
      </c>
      <c r="E54" s="28">
        <v>2884317</v>
      </c>
      <c r="F54" s="28">
        <v>0</v>
      </c>
      <c r="G54" s="28">
        <v>37244</v>
      </c>
      <c r="H54" s="28">
        <v>206357</v>
      </c>
      <c r="I54" s="28">
        <v>72477</v>
      </c>
      <c r="J54" s="28">
        <v>121758</v>
      </c>
      <c r="K54" s="28">
        <v>7164</v>
      </c>
      <c r="L54" s="28">
        <v>617609</v>
      </c>
      <c r="M54" s="28">
        <v>0</v>
      </c>
      <c r="N54" s="28">
        <v>272797</v>
      </c>
      <c r="O54" s="28">
        <v>14969</v>
      </c>
      <c r="P54" s="28">
        <v>456077</v>
      </c>
      <c r="Q54" s="28">
        <v>995667</v>
      </c>
      <c r="R54" s="29">
        <f t="shared" si="0"/>
        <v>9985279</v>
      </c>
      <c r="T54" s="9"/>
    </row>
    <row r="55" spans="1:20" x14ac:dyDescent="0.25">
      <c r="A55" s="6"/>
      <c r="C55" s="27" t="s">
        <v>77</v>
      </c>
      <c r="D55" s="28">
        <v>3069436</v>
      </c>
      <c r="E55" s="28">
        <v>2059444</v>
      </c>
      <c r="F55" s="28">
        <v>0</v>
      </c>
      <c r="G55" s="28">
        <v>26594</v>
      </c>
      <c r="H55" s="28">
        <v>147343</v>
      </c>
      <c r="I55" s="28">
        <v>40733</v>
      </c>
      <c r="J55" s="28">
        <v>68430</v>
      </c>
      <c r="K55" s="28">
        <v>5115</v>
      </c>
      <c r="L55" s="28">
        <v>433679</v>
      </c>
      <c r="M55" s="28">
        <v>0</v>
      </c>
      <c r="N55" s="28">
        <v>202446</v>
      </c>
      <c r="O55" s="28">
        <v>10688</v>
      </c>
      <c r="P55" s="28">
        <v>325645</v>
      </c>
      <c r="Q55" s="28">
        <v>710921</v>
      </c>
      <c r="R55" s="29">
        <f t="shared" si="0"/>
        <v>7100474</v>
      </c>
      <c r="T55" s="9"/>
    </row>
    <row r="56" spans="1:20" x14ac:dyDescent="0.25">
      <c r="A56" s="6"/>
      <c r="C56" s="27" t="s">
        <v>78</v>
      </c>
      <c r="D56" s="28">
        <v>2837189</v>
      </c>
      <c r="E56" s="28">
        <v>1903617</v>
      </c>
      <c r="F56" s="28">
        <v>0</v>
      </c>
      <c r="G56" s="28">
        <v>24582</v>
      </c>
      <c r="H56" s="28">
        <v>136193</v>
      </c>
      <c r="I56" s="28">
        <v>33895</v>
      </c>
      <c r="J56" s="28">
        <v>56942</v>
      </c>
      <c r="K56" s="28">
        <v>4728</v>
      </c>
      <c r="L56" s="28">
        <v>315298</v>
      </c>
      <c r="M56" s="28">
        <v>0</v>
      </c>
      <c r="N56" s="28">
        <v>115913</v>
      </c>
      <c r="O56" s="28">
        <v>9878</v>
      </c>
      <c r="P56" s="28">
        <v>301006</v>
      </c>
      <c r="Q56" s="28">
        <v>657132</v>
      </c>
      <c r="R56" s="29">
        <f t="shared" si="0"/>
        <v>6396373</v>
      </c>
      <c r="T56" s="9"/>
    </row>
    <row r="57" spans="1:20" x14ac:dyDescent="0.25">
      <c r="A57" s="6"/>
      <c r="C57" s="27" t="s">
        <v>79</v>
      </c>
      <c r="D57" s="28">
        <v>2331261</v>
      </c>
      <c r="E57" s="28">
        <v>1564163</v>
      </c>
      <c r="F57" s="28">
        <v>0</v>
      </c>
      <c r="G57" s="28">
        <v>20198</v>
      </c>
      <c r="H57" s="28">
        <v>111908</v>
      </c>
      <c r="I57" s="28">
        <v>27924</v>
      </c>
      <c r="J57" s="28">
        <v>46909</v>
      </c>
      <c r="K57" s="28">
        <v>3885</v>
      </c>
      <c r="L57" s="28">
        <v>310565</v>
      </c>
      <c r="M57" s="28">
        <v>0</v>
      </c>
      <c r="N57" s="28">
        <v>0</v>
      </c>
      <c r="O57" s="28">
        <v>8117</v>
      </c>
      <c r="P57" s="28">
        <v>247330</v>
      </c>
      <c r="Q57" s="28">
        <v>539950</v>
      </c>
      <c r="R57" s="29">
        <f t="shared" si="0"/>
        <v>5212210</v>
      </c>
      <c r="T57" s="9"/>
    </row>
    <row r="58" spans="1:20" x14ac:dyDescent="0.25">
      <c r="A58" s="6"/>
      <c r="C58" s="27" t="s">
        <v>80</v>
      </c>
      <c r="D58" s="28">
        <v>8078393</v>
      </c>
      <c r="E58" s="28">
        <v>5420212</v>
      </c>
      <c r="F58" s="28">
        <v>0</v>
      </c>
      <c r="G58" s="28">
        <v>69991</v>
      </c>
      <c r="H58" s="28">
        <v>387788</v>
      </c>
      <c r="I58" s="28">
        <v>124097</v>
      </c>
      <c r="J58" s="28">
        <v>208479</v>
      </c>
      <c r="K58" s="28">
        <v>13464</v>
      </c>
      <c r="L58" s="28">
        <v>1100402</v>
      </c>
      <c r="M58" s="28">
        <v>0</v>
      </c>
      <c r="N58" s="28">
        <v>293154</v>
      </c>
      <c r="O58" s="28">
        <v>28129</v>
      </c>
      <c r="P58" s="28">
        <v>857062</v>
      </c>
      <c r="Q58" s="28">
        <v>1871059</v>
      </c>
      <c r="R58" s="29">
        <f t="shared" si="0"/>
        <v>18452230</v>
      </c>
      <c r="T58" s="9"/>
    </row>
    <row r="59" spans="1:20" x14ac:dyDescent="0.25">
      <c r="A59" s="6"/>
      <c r="C59" s="27" t="s">
        <v>81</v>
      </c>
      <c r="D59" s="28">
        <v>3675287</v>
      </c>
      <c r="E59" s="28">
        <v>2465941</v>
      </c>
      <c r="F59" s="28">
        <v>0</v>
      </c>
      <c r="G59" s="28">
        <v>31842</v>
      </c>
      <c r="H59" s="28">
        <v>176425</v>
      </c>
      <c r="I59" s="28">
        <v>81580</v>
      </c>
      <c r="J59" s="28">
        <v>137050</v>
      </c>
      <c r="K59" s="28">
        <v>6126</v>
      </c>
      <c r="L59" s="28">
        <v>0</v>
      </c>
      <c r="M59" s="28">
        <v>30212</v>
      </c>
      <c r="N59" s="28">
        <v>0</v>
      </c>
      <c r="O59" s="28">
        <v>12797</v>
      </c>
      <c r="P59" s="28">
        <v>389922</v>
      </c>
      <c r="Q59" s="28">
        <v>851244</v>
      </c>
      <c r="R59" s="29">
        <f t="shared" si="0"/>
        <v>7858426</v>
      </c>
      <c r="T59" s="9"/>
    </row>
    <row r="60" spans="1:20" x14ac:dyDescent="0.25">
      <c r="A60" s="6"/>
      <c r="C60" s="27" t="s">
        <v>82</v>
      </c>
      <c r="D60" s="28">
        <v>1474949</v>
      </c>
      <c r="E60" s="28">
        <v>989620</v>
      </c>
      <c r="F60" s="28">
        <v>0</v>
      </c>
      <c r="G60" s="28">
        <v>12779</v>
      </c>
      <c r="H60" s="28">
        <v>70801</v>
      </c>
      <c r="I60" s="28">
        <v>17584</v>
      </c>
      <c r="J60" s="28">
        <v>29538</v>
      </c>
      <c r="K60" s="28">
        <v>2457</v>
      </c>
      <c r="L60" s="28">
        <v>0</v>
      </c>
      <c r="M60" s="28">
        <v>90455</v>
      </c>
      <c r="N60" s="28">
        <v>57189</v>
      </c>
      <c r="O60" s="28">
        <v>5136</v>
      </c>
      <c r="P60" s="28">
        <v>156481</v>
      </c>
      <c r="Q60" s="28">
        <v>341618</v>
      </c>
      <c r="R60" s="29">
        <f t="shared" si="0"/>
        <v>3248607</v>
      </c>
      <c r="T60" s="9"/>
    </row>
    <row r="61" spans="1:20" x14ac:dyDescent="0.25">
      <c r="A61" s="6"/>
      <c r="C61" s="27" t="s">
        <v>83</v>
      </c>
      <c r="D61" s="28">
        <v>13281929</v>
      </c>
      <c r="E61" s="28">
        <v>8911535</v>
      </c>
      <c r="F61" s="28">
        <v>0</v>
      </c>
      <c r="G61" s="28">
        <v>115074</v>
      </c>
      <c r="H61" s="28">
        <v>637573</v>
      </c>
      <c r="I61" s="28">
        <v>165173</v>
      </c>
      <c r="J61" s="28">
        <v>277485</v>
      </c>
      <c r="K61" s="28">
        <v>22137</v>
      </c>
      <c r="L61" s="28">
        <v>2312508</v>
      </c>
      <c r="M61" s="28">
        <v>0</v>
      </c>
      <c r="N61" s="28">
        <v>761856</v>
      </c>
      <c r="O61" s="28">
        <v>46248</v>
      </c>
      <c r="P61" s="28">
        <v>1409121</v>
      </c>
      <c r="Q61" s="28">
        <v>3076267</v>
      </c>
      <c r="R61" s="29">
        <f t="shared" si="0"/>
        <v>31016906</v>
      </c>
      <c r="T61" s="9"/>
    </row>
    <row r="62" spans="1:20" x14ac:dyDescent="0.25">
      <c r="A62" s="6"/>
      <c r="C62" s="27" t="s">
        <v>84</v>
      </c>
      <c r="D62" s="28">
        <v>2684220</v>
      </c>
      <c r="E62" s="28">
        <v>1800982</v>
      </c>
      <c r="F62" s="28">
        <v>0</v>
      </c>
      <c r="G62" s="28">
        <v>23256</v>
      </c>
      <c r="H62" s="28">
        <v>128850</v>
      </c>
      <c r="I62" s="28">
        <v>45000</v>
      </c>
      <c r="J62" s="28">
        <v>75598</v>
      </c>
      <c r="K62" s="28">
        <v>4473</v>
      </c>
      <c r="L62" s="28">
        <v>136</v>
      </c>
      <c r="M62" s="28">
        <v>0</v>
      </c>
      <c r="N62" s="28">
        <v>60463</v>
      </c>
      <c r="O62" s="28">
        <v>9346</v>
      </c>
      <c r="P62" s="28">
        <v>284777</v>
      </c>
      <c r="Q62" s="28">
        <v>621700</v>
      </c>
      <c r="R62" s="29">
        <f t="shared" si="0"/>
        <v>5738801</v>
      </c>
      <c r="T62" s="9"/>
    </row>
    <row r="63" spans="1:20" x14ac:dyDescent="0.25">
      <c r="A63" s="6"/>
      <c r="C63" s="27" t="s">
        <v>85</v>
      </c>
      <c r="D63" s="28">
        <v>10558197</v>
      </c>
      <c r="E63" s="28">
        <v>7084042</v>
      </c>
      <c r="F63" s="28">
        <v>0</v>
      </c>
      <c r="G63" s="28">
        <v>91476</v>
      </c>
      <c r="H63" s="28">
        <v>506826</v>
      </c>
      <c r="I63" s="28">
        <v>158877</v>
      </c>
      <c r="J63" s="28">
        <v>266906</v>
      </c>
      <c r="K63" s="28">
        <v>17595</v>
      </c>
      <c r="L63" s="28">
        <v>1466903</v>
      </c>
      <c r="M63" s="28">
        <v>0</v>
      </c>
      <c r="N63" s="28">
        <v>573797</v>
      </c>
      <c r="O63" s="28">
        <v>36764</v>
      </c>
      <c r="P63" s="28">
        <v>1120152</v>
      </c>
      <c r="Q63" s="28">
        <v>2445417</v>
      </c>
      <c r="R63" s="29">
        <f t="shared" si="0"/>
        <v>24326952</v>
      </c>
      <c r="T63" s="9"/>
    </row>
    <row r="64" spans="1:20" x14ac:dyDescent="0.25">
      <c r="A64" s="6"/>
      <c r="C64" s="27" t="s">
        <v>86</v>
      </c>
      <c r="D64" s="28">
        <v>4338874</v>
      </c>
      <c r="E64" s="28">
        <v>2911175</v>
      </c>
      <c r="F64" s="28">
        <v>0</v>
      </c>
      <c r="G64" s="28">
        <v>37592</v>
      </c>
      <c r="H64" s="28">
        <v>208280</v>
      </c>
      <c r="I64" s="28">
        <v>81853</v>
      </c>
      <c r="J64" s="28">
        <v>137508</v>
      </c>
      <c r="K64" s="28">
        <v>7230</v>
      </c>
      <c r="L64" s="28">
        <v>0</v>
      </c>
      <c r="M64" s="28">
        <v>135008</v>
      </c>
      <c r="N64" s="28">
        <v>0</v>
      </c>
      <c r="O64" s="28">
        <v>15108</v>
      </c>
      <c r="P64" s="28">
        <v>460325</v>
      </c>
      <c r="Q64" s="28">
        <v>1004939</v>
      </c>
      <c r="R64" s="29">
        <f t="shared" si="0"/>
        <v>9337892</v>
      </c>
      <c r="T64" s="9"/>
    </row>
    <row r="65" spans="1:20" x14ac:dyDescent="0.25">
      <c r="A65" s="6"/>
      <c r="C65" s="27" t="s">
        <v>87</v>
      </c>
      <c r="D65" s="28">
        <v>3114980</v>
      </c>
      <c r="E65" s="28">
        <v>2090001</v>
      </c>
      <c r="F65" s="28">
        <v>0</v>
      </c>
      <c r="G65" s="28">
        <v>26988</v>
      </c>
      <c r="H65" s="28">
        <v>149528</v>
      </c>
      <c r="I65" s="28">
        <v>56233</v>
      </c>
      <c r="J65" s="28">
        <v>94468</v>
      </c>
      <c r="K65" s="28">
        <v>5190</v>
      </c>
      <c r="L65" s="28">
        <v>0</v>
      </c>
      <c r="M65" s="28">
        <v>151258</v>
      </c>
      <c r="N65" s="28">
        <v>0</v>
      </c>
      <c r="O65" s="28">
        <v>10847</v>
      </c>
      <c r="P65" s="28">
        <v>330478</v>
      </c>
      <c r="Q65" s="28">
        <v>721471</v>
      </c>
      <c r="R65" s="29">
        <f t="shared" si="0"/>
        <v>6751442</v>
      </c>
      <c r="T65" s="9"/>
    </row>
    <row r="66" spans="1:20" x14ac:dyDescent="0.25">
      <c r="A66" s="6"/>
      <c r="C66" s="27" t="s">
        <v>88</v>
      </c>
      <c r="D66" s="28">
        <v>4109332</v>
      </c>
      <c r="E66" s="28">
        <v>2757164</v>
      </c>
      <c r="F66" s="28">
        <v>0</v>
      </c>
      <c r="G66" s="28">
        <v>35603</v>
      </c>
      <c r="H66" s="28">
        <v>197261</v>
      </c>
      <c r="I66" s="28">
        <v>80505</v>
      </c>
      <c r="J66" s="28">
        <v>135247</v>
      </c>
      <c r="K66" s="28">
        <v>6849</v>
      </c>
      <c r="L66" s="28">
        <v>0</v>
      </c>
      <c r="M66" s="28">
        <v>0</v>
      </c>
      <c r="N66" s="28">
        <v>0</v>
      </c>
      <c r="O66" s="28">
        <v>14309</v>
      </c>
      <c r="P66" s="28">
        <v>435970</v>
      </c>
      <c r="Q66" s="28">
        <v>951774</v>
      </c>
      <c r="R66" s="29">
        <f t="shared" si="0"/>
        <v>8724014</v>
      </c>
      <c r="T66" s="9"/>
    </row>
    <row r="67" spans="1:20" x14ac:dyDescent="0.25">
      <c r="A67" s="6"/>
      <c r="C67" s="27" t="s">
        <v>89</v>
      </c>
      <c r="D67" s="28">
        <v>8469451</v>
      </c>
      <c r="E67" s="28">
        <v>5682593</v>
      </c>
      <c r="F67" s="28">
        <v>0</v>
      </c>
      <c r="G67" s="28">
        <v>73379</v>
      </c>
      <c r="H67" s="28">
        <v>406559</v>
      </c>
      <c r="I67" s="28">
        <v>139280</v>
      </c>
      <c r="J67" s="28">
        <v>233984</v>
      </c>
      <c r="K67" s="28">
        <v>14115</v>
      </c>
      <c r="L67" s="28">
        <v>0</v>
      </c>
      <c r="M67" s="28">
        <v>0</v>
      </c>
      <c r="N67" s="28">
        <v>27889</v>
      </c>
      <c r="O67" s="28">
        <v>29491</v>
      </c>
      <c r="P67" s="28">
        <v>898550</v>
      </c>
      <c r="Q67" s="28">
        <v>1961634</v>
      </c>
      <c r="R67" s="29">
        <f t="shared" si="0"/>
        <v>17936925</v>
      </c>
      <c r="T67" s="9"/>
    </row>
    <row r="68" spans="1:20" ht="15.75" thickBot="1" x14ac:dyDescent="0.3">
      <c r="A68" s="6"/>
      <c r="C68" s="27" t="s">
        <v>90</v>
      </c>
      <c r="D68" s="28">
        <v>45371196</v>
      </c>
      <c r="E68" s="28">
        <v>30441886</v>
      </c>
      <c r="F68" s="28">
        <v>0</v>
      </c>
      <c r="G68" s="28">
        <v>393094</v>
      </c>
      <c r="H68" s="28">
        <v>2177956</v>
      </c>
      <c r="I68" s="28">
        <v>685308</v>
      </c>
      <c r="J68" s="28">
        <v>1151290</v>
      </c>
      <c r="K68" s="28">
        <v>75615</v>
      </c>
      <c r="L68" s="28">
        <v>6658839</v>
      </c>
      <c r="M68" s="28">
        <v>3721278</v>
      </c>
      <c r="N68" s="28">
        <v>2891166</v>
      </c>
      <c r="O68" s="28">
        <v>157983</v>
      </c>
      <c r="P68" s="28">
        <v>4813569</v>
      </c>
      <c r="Q68" s="28">
        <v>10508554</v>
      </c>
      <c r="R68" s="29">
        <f t="shared" si="0"/>
        <v>109047734</v>
      </c>
      <c r="T68" s="9"/>
    </row>
    <row r="69" spans="1:20" ht="15.75" customHeight="1" thickBot="1" x14ac:dyDescent="0.3">
      <c r="A69" s="6"/>
      <c r="C69" s="31" t="s">
        <v>91</v>
      </c>
      <c r="D69" s="32">
        <f>SUM(D11:D68)</f>
        <v>453463239</v>
      </c>
      <c r="E69" s="32">
        <f t="shared" ref="E69:O69" si="1">SUM(E11:E68)</f>
        <v>304251996</v>
      </c>
      <c r="F69" s="32">
        <f t="shared" si="1"/>
        <v>0</v>
      </c>
      <c r="G69" s="32">
        <f>SUM(G11:G68)</f>
        <v>3928793</v>
      </c>
      <c r="H69" s="32">
        <f>SUM(H11:H68)</f>
        <v>21767631</v>
      </c>
      <c r="I69" s="32">
        <f t="shared" si="1"/>
        <v>7246089</v>
      </c>
      <c r="J69" s="32">
        <f>SUM(J11:J68)</f>
        <v>12173137</v>
      </c>
      <c r="K69" s="32">
        <f t="shared" si="1"/>
        <v>755739</v>
      </c>
      <c r="L69" s="32">
        <f t="shared" si="1"/>
        <v>38665955</v>
      </c>
      <c r="M69" s="32">
        <f t="shared" si="1"/>
        <v>10128649</v>
      </c>
      <c r="N69" s="32">
        <f t="shared" si="1"/>
        <v>15367591</v>
      </c>
      <c r="O69" s="32">
        <f t="shared" si="1"/>
        <v>1578960</v>
      </c>
      <c r="P69" s="32">
        <f>SUM(P11:P68)</f>
        <v>48109302</v>
      </c>
      <c r="Q69" s="32">
        <f>SUM(Q11:Q68)</f>
        <v>105027944</v>
      </c>
      <c r="R69" s="32">
        <f>SUM(R11:R68)</f>
        <v>1022465025</v>
      </c>
      <c r="T69" s="9"/>
    </row>
    <row r="70" spans="1:20" ht="7.5" customHeight="1" x14ac:dyDescent="0.25">
      <c r="A70" s="6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9"/>
    </row>
    <row r="71" spans="1:20" ht="7.5" customHeight="1" thickBot="1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</row>
    <row r="72" spans="1:20" ht="15.75" thickTop="1" x14ac:dyDescent="0.25">
      <c r="D72" s="37"/>
      <c r="E72" s="38"/>
      <c r="F72" s="37"/>
      <c r="G72" s="37"/>
      <c r="H72" s="37"/>
      <c r="I72" s="37"/>
      <c r="J72" s="37"/>
      <c r="K72" s="37"/>
      <c r="L72" s="37"/>
    </row>
    <row r="73" spans="1:20" x14ac:dyDescent="0.25">
      <c r="R73" s="37"/>
    </row>
    <row r="75" spans="1:20" x14ac:dyDescent="0.25">
      <c r="L75" s="40"/>
    </row>
    <row r="77" spans="1:20" x14ac:dyDescent="0.25">
      <c r="L77" s="40"/>
    </row>
  </sheetData>
  <mergeCells count="7">
    <mergeCell ref="C9:C10"/>
    <mergeCell ref="C2:R2"/>
    <mergeCell ref="C3:R3"/>
    <mergeCell ref="C4:R4"/>
    <mergeCell ref="C5:R5"/>
    <mergeCell ref="C6:R6"/>
    <mergeCell ref="D7:R7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DD65-1FF7-405A-9618-4BB6B3CD7FEC}">
  <sheetPr>
    <pageSetUpPr fitToPage="1"/>
  </sheetPr>
  <dimension ref="A1:X72"/>
  <sheetViews>
    <sheetView tabSelected="1" workbookViewId="0">
      <selection activeCell="G15" sqref="G15"/>
    </sheetView>
  </sheetViews>
  <sheetFormatPr baseColWidth="10" defaultColWidth="11.42578125" defaultRowHeight="12.75" x14ac:dyDescent="0.2"/>
  <cols>
    <col min="1" max="1" width="1.28515625" style="5" customWidth="1"/>
    <col min="2" max="2" width="1.42578125" style="5" bestFit="1" customWidth="1"/>
    <col min="3" max="3" width="31.7109375" style="5" customWidth="1"/>
    <col min="4" max="4" width="12.7109375" style="40" bestFit="1" customWidth="1"/>
    <col min="5" max="5" width="12" style="30" customWidth="1"/>
    <col min="6" max="9" width="12" style="40" customWidth="1"/>
    <col min="10" max="10" width="14.28515625" style="40" customWidth="1"/>
    <col min="11" max="17" width="12" style="40" customWidth="1"/>
    <col min="18" max="18" width="13.28515625" style="40" customWidth="1"/>
    <col min="19" max="19" width="2.140625" style="5" customWidth="1"/>
    <col min="20" max="20" width="1.28515625" style="5" customWidth="1"/>
    <col min="21" max="21" width="11.42578125" style="5"/>
    <col min="22" max="24" width="23.85546875" style="43" customWidth="1"/>
    <col min="25" max="16384" width="11.42578125" style="5"/>
  </cols>
  <sheetData>
    <row r="1" spans="1:20" ht="5.45" customHeight="1" thickTop="1" x14ac:dyDescent="0.2">
      <c r="A1" s="1"/>
      <c r="B1" s="2"/>
      <c r="C1" s="2"/>
      <c r="D1" s="41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"/>
      <c r="T1" s="4"/>
    </row>
    <row r="2" spans="1:20" ht="18" customHeight="1" x14ac:dyDescent="0.3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9"/>
    </row>
    <row r="3" spans="1:20" ht="19.5" customHeight="1" x14ac:dyDescent="0.3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/>
    </row>
    <row r="4" spans="1:20" ht="15.75" x14ac:dyDescent="0.2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9"/>
    </row>
    <row r="5" spans="1:20" ht="15" customHeight="1" x14ac:dyDescent="0.2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9"/>
    </row>
    <row r="6" spans="1:20" ht="15.75" customHeight="1" x14ac:dyDescent="0.25">
      <c r="A6" s="6"/>
      <c r="C6" s="12" t="s">
        <v>92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9"/>
    </row>
    <row r="7" spans="1:20" ht="15.75" customHeight="1" x14ac:dyDescent="0.25">
      <c r="A7" s="6"/>
      <c r="C7" s="13"/>
      <c r="D7" s="44" t="s">
        <v>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T7" s="9"/>
    </row>
    <row r="8" spans="1:20" ht="5.25" customHeight="1" thickBot="1" x14ac:dyDescent="0.25">
      <c r="A8" s="6"/>
      <c r="D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T8" s="9"/>
    </row>
    <row r="9" spans="1:20" ht="14.25" x14ac:dyDescent="0.25">
      <c r="A9" s="6"/>
      <c r="C9" s="15" t="s">
        <v>6</v>
      </c>
      <c r="D9" s="45" t="s">
        <v>7</v>
      </c>
      <c r="E9" s="46" t="s">
        <v>8</v>
      </c>
      <c r="F9" s="45" t="s">
        <v>9</v>
      </c>
      <c r="G9" s="45" t="s">
        <v>10</v>
      </c>
      <c r="H9" s="45" t="s">
        <v>7</v>
      </c>
      <c r="I9" s="47" t="s">
        <v>11</v>
      </c>
      <c r="J9" s="47" t="s">
        <v>12</v>
      </c>
      <c r="K9" s="45" t="s">
        <v>13</v>
      </c>
      <c r="L9" s="45" t="s">
        <v>7</v>
      </c>
      <c r="M9" s="48" t="s">
        <v>14</v>
      </c>
      <c r="N9" s="49" t="s">
        <v>15</v>
      </c>
      <c r="O9" s="48" t="s">
        <v>16</v>
      </c>
      <c r="P9" s="48" t="s">
        <v>17</v>
      </c>
      <c r="Q9" s="48" t="s">
        <v>17</v>
      </c>
      <c r="R9" s="45" t="s">
        <v>19</v>
      </c>
      <c r="T9" s="9"/>
    </row>
    <row r="10" spans="1:20" ht="15" thickBot="1" x14ac:dyDescent="0.3">
      <c r="A10" s="6"/>
      <c r="B10" s="5" t="s">
        <v>20</v>
      </c>
      <c r="C10" s="21"/>
      <c r="D10" s="50" t="s">
        <v>21</v>
      </c>
      <c r="E10" s="51" t="s">
        <v>22</v>
      </c>
      <c r="F10" s="50" t="s">
        <v>20</v>
      </c>
      <c r="G10" s="50" t="s">
        <v>20</v>
      </c>
      <c r="H10" s="50" t="s">
        <v>23</v>
      </c>
      <c r="I10" s="52" t="s">
        <v>24</v>
      </c>
      <c r="J10" s="52" t="s">
        <v>25</v>
      </c>
      <c r="K10" s="50" t="s">
        <v>26</v>
      </c>
      <c r="L10" s="50" t="s">
        <v>27</v>
      </c>
      <c r="M10" s="53" t="s">
        <v>28</v>
      </c>
      <c r="N10" s="54" t="s">
        <v>29</v>
      </c>
      <c r="O10" s="53"/>
      <c r="P10" s="53" t="s">
        <v>30</v>
      </c>
      <c r="Q10" s="53" t="s">
        <v>31</v>
      </c>
      <c r="R10" s="50" t="s">
        <v>32</v>
      </c>
      <c r="T10" s="9"/>
    </row>
    <row r="11" spans="1:20" ht="14.25" x14ac:dyDescent="0.25">
      <c r="A11" s="6"/>
      <c r="C11" s="27" t="s">
        <v>33</v>
      </c>
      <c r="D11" s="28">
        <v>10069596</v>
      </c>
      <c r="E11" s="28">
        <v>4662316</v>
      </c>
      <c r="F11" s="28">
        <v>168669</v>
      </c>
      <c r="G11" s="28">
        <v>75055</v>
      </c>
      <c r="H11" s="28">
        <v>443230</v>
      </c>
      <c r="I11" s="28">
        <v>258689</v>
      </c>
      <c r="J11" s="28">
        <v>199233</v>
      </c>
      <c r="K11" s="28">
        <v>14616</v>
      </c>
      <c r="L11" s="28">
        <v>43402</v>
      </c>
      <c r="M11" s="28">
        <v>0</v>
      </c>
      <c r="N11" s="28">
        <v>5848</v>
      </c>
      <c r="O11" s="28">
        <v>39302</v>
      </c>
      <c r="P11" s="28">
        <v>821610</v>
      </c>
      <c r="Q11" s="28">
        <v>507649</v>
      </c>
      <c r="R11" s="29">
        <f>SUM(D11:Q11)</f>
        <v>17309215</v>
      </c>
      <c r="T11" s="9"/>
    </row>
    <row r="12" spans="1:20" ht="14.25" x14ac:dyDescent="0.25">
      <c r="A12" s="6"/>
      <c r="C12" s="27" t="s">
        <v>34</v>
      </c>
      <c r="D12" s="28">
        <v>8135802</v>
      </c>
      <c r="E12" s="28">
        <v>3766951</v>
      </c>
      <c r="F12" s="28">
        <v>136278</v>
      </c>
      <c r="G12" s="28">
        <v>60638</v>
      </c>
      <c r="H12" s="28">
        <v>358112</v>
      </c>
      <c r="I12" s="28">
        <v>205896</v>
      </c>
      <c r="J12" s="28">
        <v>158573</v>
      </c>
      <c r="K12" s="28">
        <v>11808</v>
      </c>
      <c r="L12" s="28">
        <v>0</v>
      </c>
      <c r="M12" s="28">
        <v>0</v>
      </c>
      <c r="N12" s="28">
        <v>0</v>
      </c>
      <c r="O12" s="28">
        <v>31751</v>
      </c>
      <c r="P12" s="28">
        <v>663842</v>
      </c>
      <c r="Q12" s="28">
        <v>410159</v>
      </c>
      <c r="R12" s="29">
        <f t="shared" ref="R12:R68" si="0">SUM(D12:Q12)</f>
        <v>13939810</v>
      </c>
      <c r="T12" s="9"/>
    </row>
    <row r="13" spans="1:20" ht="14.25" x14ac:dyDescent="0.25">
      <c r="A13" s="6"/>
      <c r="C13" s="27" t="s">
        <v>35</v>
      </c>
      <c r="D13" s="28">
        <v>6705497</v>
      </c>
      <c r="E13" s="28">
        <v>3104705</v>
      </c>
      <c r="F13" s="28">
        <v>112319</v>
      </c>
      <c r="G13" s="28">
        <v>49981</v>
      </c>
      <c r="H13" s="28">
        <v>295158</v>
      </c>
      <c r="I13" s="28">
        <v>121399</v>
      </c>
      <c r="J13" s="28">
        <v>93496</v>
      </c>
      <c r="K13" s="28">
        <v>9732</v>
      </c>
      <c r="L13" s="28">
        <v>600154</v>
      </c>
      <c r="M13" s="28">
        <v>0</v>
      </c>
      <c r="N13" s="28">
        <v>36347.363636363632</v>
      </c>
      <c r="O13" s="28">
        <v>26171</v>
      </c>
      <c r="P13" s="28">
        <v>547118</v>
      </c>
      <c r="Q13" s="28">
        <v>338053</v>
      </c>
      <c r="R13" s="29">
        <f t="shared" si="0"/>
        <v>12040130.363636363</v>
      </c>
      <c r="T13" s="9"/>
    </row>
    <row r="14" spans="1:20" ht="14.25" x14ac:dyDescent="0.25">
      <c r="A14" s="6"/>
      <c r="C14" s="27" t="s">
        <v>36</v>
      </c>
      <c r="D14" s="28">
        <v>7649364</v>
      </c>
      <c r="E14" s="28">
        <v>3541724</v>
      </c>
      <c r="F14" s="28">
        <v>128129</v>
      </c>
      <c r="G14" s="28">
        <v>57015</v>
      </c>
      <c r="H14" s="28">
        <v>336705</v>
      </c>
      <c r="I14" s="28">
        <v>189459</v>
      </c>
      <c r="J14" s="28">
        <v>145911</v>
      </c>
      <c r="K14" s="28">
        <v>11100</v>
      </c>
      <c r="L14" s="28">
        <v>794483.57000000007</v>
      </c>
      <c r="M14" s="28">
        <v>0</v>
      </c>
      <c r="N14" s="28">
        <v>0</v>
      </c>
      <c r="O14" s="28">
        <v>29855</v>
      </c>
      <c r="P14" s="28">
        <v>624141</v>
      </c>
      <c r="Q14" s="28">
        <v>385634</v>
      </c>
      <c r="R14" s="29">
        <f t="shared" si="0"/>
        <v>13893520.57</v>
      </c>
      <c r="T14" s="9"/>
    </row>
    <row r="15" spans="1:20" ht="14.25" x14ac:dyDescent="0.25">
      <c r="A15" s="6"/>
      <c r="C15" s="27" t="s">
        <v>37</v>
      </c>
      <c r="D15" s="28">
        <v>57828156</v>
      </c>
      <c r="E15" s="28">
        <v>26774959</v>
      </c>
      <c r="F15" s="28">
        <v>968642</v>
      </c>
      <c r="G15" s="28">
        <v>431027</v>
      </c>
      <c r="H15" s="28">
        <v>2545407</v>
      </c>
      <c r="I15" s="28">
        <v>1749378</v>
      </c>
      <c r="J15" s="28">
        <v>1347299</v>
      </c>
      <c r="K15" s="28">
        <v>83916</v>
      </c>
      <c r="L15" s="28">
        <v>10311187.969999999</v>
      </c>
      <c r="M15" s="28">
        <v>0</v>
      </c>
      <c r="N15" s="28">
        <v>1214596.0909090908</v>
      </c>
      <c r="O15" s="28">
        <v>225700</v>
      </c>
      <c r="P15" s="28">
        <v>4717911</v>
      </c>
      <c r="Q15" s="28">
        <v>2915353</v>
      </c>
      <c r="R15" s="29">
        <f t="shared" si="0"/>
        <v>111113532.06090909</v>
      </c>
      <c r="T15" s="9"/>
    </row>
    <row r="16" spans="1:20" ht="14.25" x14ac:dyDescent="0.25">
      <c r="A16" s="6"/>
      <c r="C16" s="27" t="s">
        <v>38</v>
      </c>
      <c r="D16" s="28">
        <v>10708409</v>
      </c>
      <c r="E16" s="28">
        <v>4958093</v>
      </c>
      <c r="F16" s="28">
        <v>179370</v>
      </c>
      <c r="G16" s="28">
        <v>79815</v>
      </c>
      <c r="H16" s="28">
        <v>471350</v>
      </c>
      <c r="I16" s="28">
        <v>318069</v>
      </c>
      <c r="J16" s="28">
        <v>244964</v>
      </c>
      <c r="K16" s="28">
        <v>15540</v>
      </c>
      <c r="L16" s="28">
        <v>0</v>
      </c>
      <c r="M16" s="28">
        <v>458518</v>
      </c>
      <c r="N16" s="28">
        <v>0</v>
      </c>
      <c r="O16" s="28">
        <v>41795</v>
      </c>
      <c r="P16" s="28">
        <v>873732</v>
      </c>
      <c r="Q16" s="28">
        <v>539855</v>
      </c>
      <c r="R16" s="29">
        <f t="shared" si="0"/>
        <v>18889510</v>
      </c>
      <c r="T16" s="9"/>
    </row>
    <row r="17" spans="1:20" ht="14.25" x14ac:dyDescent="0.25">
      <c r="A17" s="6"/>
      <c r="C17" s="27" t="s">
        <v>39</v>
      </c>
      <c r="D17" s="28">
        <v>21327230</v>
      </c>
      <c r="E17" s="28">
        <v>9874700</v>
      </c>
      <c r="F17" s="28">
        <v>357239</v>
      </c>
      <c r="G17" s="28">
        <v>158965</v>
      </c>
      <c r="H17" s="28">
        <v>938751</v>
      </c>
      <c r="I17" s="28">
        <v>517150</v>
      </c>
      <c r="J17" s="28">
        <v>398289</v>
      </c>
      <c r="K17" s="28">
        <v>30948</v>
      </c>
      <c r="L17" s="28">
        <v>1014080</v>
      </c>
      <c r="M17" s="28">
        <v>0</v>
      </c>
      <c r="N17" s="28">
        <v>0</v>
      </c>
      <c r="O17" s="28">
        <v>83240</v>
      </c>
      <c r="P17" s="28">
        <v>1740172</v>
      </c>
      <c r="Q17" s="28">
        <v>1075192</v>
      </c>
      <c r="R17" s="29">
        <f t="shared" si="0"/>
        <v>37515956</v>
      </c>
      <c r="T17" s="9"/>
    </row>
    <row r="18" spans="1:20" ht="14.25" x14ac:dyDescent="0.25">
      <c r="A18" s="6"/>
      <c r="C18" s="27" t="s">
        <v>40</v>
      </c>
      <c r="D18" s="28">
        <v>13846317</v>
      </c>
      <c r="E18" s="28">
        <v>6410969</v>
      </c>
      <c r="F18" s="28">
        <v>231930</v>
      </c>
      <c r="G18" s="28">
        <v>103206</v>
      </c>
      <c r="H18" s="28">
        <v>609466</v>
      </c>
      <c r="I18" s="28">
        <v>486349</v>
      </c>
      <c r="J18" s="28">
        <v>374567</v>
      </c>
      <c r="K18" s="28">
        <v>20088</v>
      </c>
      <c r="L18" s="28">
        <v>0</v>
      </c>
      <c r="M18" s="28">
        <v>0</v>
      </c>
      <c r="N18" s="28">
        <v>0</v>
      </c>
      <c r="O18" s="28">
        <v>54043</v>
      </c>
      <c r="P18" s="28">
        <v>1129769</v>
      </c>
      <c r="Q18" s="28">
        <v>698047</v>
      </c>
      <c r="R18" s="29">
        <f t="shared" si="0"/>
        <v>23964751</v>
      </c>
      <c r="T18" s="9"/>
    </row>
    <row r="19" spans="1:20" ht="14.25" x14ac:dyDescent="0.25">
      <c r="A19" s="6"/>
      <c r="C19" s="27" t="s">
        <v>41</v>
      </c>
      <c r="D19" s="28">
        <v>22420870</v>
      </c>
      <c r="E19" s="28">
        <v>10381066</v>
      </c>
      <c r="F19" s="28">
        <v>375557</v>
      </c>
      <c r="G19" s="28">
        <v>167117</v>
      </c>
      <c r="H19" s="28">
        <v>986891</v>
      </c>
      <c r="I19" s="28">
        <v>472404</v>
      </c>
      <c r="J19" s="28">
        <v>363828</v>
      </c>
      <c r="K19" s="28">
        <v>32532</v>
      </c>
      <c r="L19" s="28">
        <v>1887691</v>
      </c>
      <c r="M19" s="28">
        <v>0</v>
      </c>
      <c r="N19" s="28">
        <v>456066.18181818182</v>
      </c>
      <c r="O19" s="28">
        <v>87507</v>
      </c>
      <c r="P19" s="28">
        <v>1829449</v>
      </c>
      <c r="Q19" s="28">
        <v>1130327</v>
      </c>
      <c r="R19" s="29">
        <f t="shared" si="0"/>
        <v>40591305.18181818</v>
      </c>
      <c r="T19" s="9"/>
    </row>
    <row r="20" spans="1:20" ht="14.25" x14ac:dyDescent="0.25">
      <c r="A20" s="6"/>
      <c r="C20" s="27" t="s">
        <v>42</v>
      </c>
      <c r="D20" s="28">
        <v>5153660</v>
      </c>
      <c r="E20" s="28">
        <v>2386191</v>
      </c>
      <c r="F20" s="28">
        <v>86327</v>
      </c>
      <c r="G20" s="28">
        <v>38412</v>
      </c>
      <c r="H20" s="28">
        <v>226852</v>
      </c>
      <c r="I20" s="28">
        <v>88706</v>
      </c>
      <c r="J20" s="28">
        <v>68317</v>
      </c>
      <c r="K20" s="28">
        <v>7476</v>
      </c>
      <c r="L20" s="28">
        <v>53172</v>
      </c>
      <c r="M20" s="28">
        <v>0</v>
      </c>
      <c r="N20" s="28">
        <v>94804.090909090912</v>
      </c>
      <c r="O20" s="28">
        <v>20112</v>
      </c>
      <c r="P20" s="28">
        <v>420503</v>
      </c>
      <c r="Q20" s="28">
        <v>259818</v>
      </c>
      <c r="R20" s="29">
        <f t="shared" si="0"/>
        <v>8904350.0909090899</v>
      </c>
      <c r="T20" s="9"/>
    </row>
    <row r="21" spans="1:20" ht="14.25" x14ac:dyDescent="0.25">
      <c r="A21" s="6"/>
      <c r="C21" s="27" t="s">
        <v>43</v>
      </c>
      <c r="D21" s="28">
        <v>5751689</v>
      </c>
      <c r="E21" s="28">
        <v>2663083</v>
      </c>
      <c r="F21" s="28">
        <v>96341</v>
      </c>
      <c r="G21" s="28">
        <v>42870</v>
      </c>
      <c r="H21" s="28">
        <v>253175</v>
      </c>
      <c r="I21" s="28">
        <v>119080</v>
      </c>
      <c r="J21" s="28">
        <v>91709</v>
      </c>
      <c r="K21" s="28">
        <v>8340</v>
      </c>
      <c r="L21" s="28">
        <v>0</v>
      </c>
      <c r="M21" s="28">
        <v>101826</v>
      </c>
      <c r="N21" s="28">
        <v>0</v>
      </c>
      <c r="O21" s="28">
        <v>22449</v>
      </c>
      <c r="P21" s="28">
        <v>469317</v>
      </c>
      <c r="Q21" s="28">
        <v>289966</v>
      </c>
      <c r="R21" s="29">
        <f t="shared" si="0"/>
        <v>9909845</v>
      </c>
      <c r="T21" s="9"/>
    </row>
    <row r="22" spans="1:20" ht="14.25" x14ac:dyDescent="0.25">
      <c r="A22" s="6"/>
      <c r="C22" s="27" t="s">
        <v>44</v>
      </c>
      <c r="D22" s="28">
        <v>245569733</v>
      </c>
      <c r="E22" s="28">
        <v>113701003</v>
      </c>
      <c r="F22" s="28">
        <v>4113380</v>
      </c>
      <c r="G22" s="28">
        <v>1830379</v>
      </c>
      <c r="H22" s="28">
        <v>10809200</v>
      </c>
      <c r="I22" s="28">
        <v>8671522</v>
      </c>
      <c r="J22" s="28">
        <v>6678458</v>
      </c>
      <c r="K22" s="28">
        <v>356328</v>
      </c>
      <c r="L22" s="28">
        <v>37511434.140000001</v>
      </c>
      <c r="M22" s="28">
        <v>0</v>
      </c>
      <c r="N22" s="28">
        <v>10907235.454545455</v>
      </c>
      <c r="O22" s="28">
        <v>958450</v>
      </c>
      <c r="P22" s="28">
        <v>20035980</v>
      </c>
      <c r="Q22" s="28">
        <v>12380166</v>
      </c>
      <c r="R22" s="29">
        <f t="shared" si="0"/>
        <v>473523268.59454542</v>
      </c>
      <c r="T22" s="9"/>
    </row>
    <row r="23" spans="1:20" ht="14.25" x14ac:dyDescent="0.25">
      <c r="A23" s="6"/>
      <c r="C23" s="27" t="s">
        <v>45</v>
      </c>
      <c r="D23" s="28">
        <v>12469069</v>
      </c>
      <c r="E23" s="28">
        <v>5773292</v>
      </c>
      <c r="F23" s="28">
        <v>208861</v>
      </c>
      <c r="G23" s="28">
        <v>92940</v>
      </c>
      <c r="H23" s="28">
        <v>548847</v>
      </c>
      <c r="I23" s="28">
        <v>331530</v>
      </c>
      <c r="J23" s="28">
        <v>255331</v>
      </c>
      <c r="K23" s="28">
        <v>18096</v>
      </c>
      <c r="L23" s="28">
        <v>1061870.26</v>
      </c>
      <c r="M23" s="28">
        <v>0</v>
      </c>
      <c r="N23" s="28">
        <v>29250</v>
      </c>
      <c r="O23" s="28">
        <v>48667</v>
      </c>
      <c r="P23" s="28">
        <v>1017421</v>
      </c>
      <c r="Q23" s="28">
        <v>628616</v>
      </c>
      <c r="R23" s="29">
        <f t="shared" si="0"/>
        <v>22483790.260000002</v>
      </c>
      <c r="T23" s="9"/>
    </row>
    <row r="24" spans="1:20" ht="14.25" x14ac:dyDescent="0.25">
      <c r="A24" s="6"/>
      <c r="C24" s="27" t="s">
        <v>46</v>
      </c>
      <c r="D24" s="28">
        <v>9040709</v>
      </c>
      <c r="E24" s="28">
        <v>4185929</v>
      </c>
      <c r="F24" s="28">
        <v>151435</v>
      </c>
      <c r="G24" s="28">
        <v>67386</v>
      </c>
      <c r="H24" s="28">
        <v>397945</v>
      </c>
      <c r="I24" s="28">
        <v>259784</v>
      </c>
      <c r="J24" s="28">
        <v>200075</v>
      </c>
      <c r="K24" s="28">
        <v>13116</v>
      </c>
      <c r="L24" s="28">
        <v>1049353</v>
      </c>
      <c r="M24" s="28">
        <v>255920</v>
      </c>
      <c r="N24" s="28">
        <v>244414.36363636365</v>
      </c>
      <c r="O24" s="28">
        <v>35286</v>
      </c>
      <c r="P24" s="28">
        <v>737646</v>
      </c>
      <c r="Q24" s="28">
        <v>455779</v>
      </c>
      <c r="R24" s="29">
        <f t="shared" si="0"/>
        <v>17094777.363636363</v>
      </c>
      <c r="T24" s="9"/>
    </row>
    <row r="25" spans="1:20" ht="14.25" x14ac:dyDescent="0.25">
      <c r="A25" s="6"/>
      <c r="C25" s="27" t="s">
        <v>47</v>
      </c>
      <c r="D25" s="28">
        <v>34970451</v>
      </c>
      <c r="E25" s="28">
        <v>16191635</v>
      </c>
      <c r="F25" s="28">
        <v>585767</v>
      </c>
      <c r="G25" s="28">
        <v>260654</v>
      </c>
      <c r="H25" s="28">
        <v>1539289</v>
      </c>
      <c r="I25" s="28">
        <v>856739</v>
      </c>
      <c r="J25" s="28">
        <v>659825</v>
      </c>
      <c r="K25" s="28">
        <v>50748</v>
      </c>
      <c r="L25" s="28">
        <v>0</v>
      </c>
      <c r="M25" s="28">
        <v>0</v>
      </c>
      <c r="N25" s="28">
        <v>167099</v>
      </c>
      <c r="O25" s="28">
        <v>136488</v>
      </c>
      <c r="P25" s="28">
        <v>2853409</v>
      </c>
      <c r="Q25" s="28">
        <v>1763002</v>
      </c>
      <c r="R25" s="29">
        <f t="shared" si="0"/>
        <v>60035106</v>
      </c>
      <c r="T25" s="9"/>
    </row>
    <row r="26" spans="1:20" ht="14.25" x14ac:dyDescent="0.25">
      <c r="A26" s="6"/>
      <c r="C26" s="27" t="s">
        <v>48</v>
      </c>
      <c r="D26" s="28">
        <v>22644454</v>
      </c>
      <c r="E26" s="28">
        <v>10484585</v>
      </c>
      <c r="F26" s="28">
        <v>379304</v>
      </c>
      <c r="G26" s="28">
        <v>168782</v>
      </c>
      <c r="H26" s="28">
        <v>996734</v>
      </c>
      <c r="I26" s="28">
        <v>835814</v>
      </c>
      <c r="J26" s="28">
        <v>643710</v>
      </c>
      <c r="K26" s="28">
        <v>32856</v>
      </c>
      <c r="L26" s="28">
        <v>0</v>
      </c>
      <c r="M26" s="28">
        <v>457382</v>
      </c>
      <c r="N26" s="28">
        <v>49738</v>
      </c>
      <c r="O26" s="28">
        <v>88380</v>
      </c>
      <c r="P26" s="28">
        <v>1847664</v>
      </c>
      <c r="Q26" s="28">
        <v>1141598</v>
      </c>
      <c r="R26" s="29">
        <f t="shared" si="0"/>
        <v>39771001</v>
      </c>
      <c r="T26" s="9"/>
    </row>
    <row r="27" spans="1:20" ht="14.25" x14ac:dyDescent="0.25">
      <c r="A27" s="6"/>
      <c r="C27" s="27" t="s">
        <v>49</v>
      </c>
      <c r="D27" s="28">
        <v>255344879</v>
      </c>
      <c r="E27" s="28">
        <v>118226981</v>
      </c>
      <c r="F27" s="28">
        <v>4277116</v>
      </c>
      <c r="G27" s="28">
        <v>1903239</v>
      </c>
      <c r="H27" s="28">
        <v>11239479</v>
      </c>
      <c r="I27" s="28">
        <v>7985015</v>
      </c>
      <c r="J27" s="28">
        <v>6149738</v>
      </c>
      <c r="K27" s="28">
        <v>370512</v>
      </c>
      <c r="L27" s="28">
        <v>30486096</v>
      </c>
      <c r="M27" s="28">
        <v>0</v>
      </c>
      <c r="N27" s="28">
        <v>9471942.7272727266</v>
      </c>
      <c r="O27" s="28">
        <v>996604</v>
      </c>
      <c r="P27" s="28">
        <v>20831910</v>
      </c>
      <c r="Q27" s="28">
        <v>12872972</v>
      </c>
      <c r="R27" s="29">
        <f t="shared" si="0"/>
        <v>480156483.72727275</v>
      </c>
      <c r="T27" s="9"/>
    </row>
    <row r="28" spans="1:20" ht="14.25" x14ac:dyDescent="0.25">
      <c r="A28" s="6"/>
      <c r="C28" s="27" t="s">
        <v>50</v>
      </c>
      <c r="D28" s="28">
        <v>9119055</v>
      </c>
      <c r="E28" s="28">
        <v>4222203</v>
      </c>
      <c r="F28" s="28">
        <v>152747</v>
      </c>
      <c r="G28" s="28">
        <v>67970</v>
      </c>
      <c r="H28" s="28">
        <v>401393</v>
      </c>
      <c r="I28" s="28">
        <v>204098</v>
      </c>
      <c r="J28" s="28">
        <v>157188</v>
      </c>
      <c r="K28" s="28">
        <v>13236</v>
      </c>
      <c r="L28" s="28">
        <v>238873</v>
      </c>
      <c r="M28" s="28">
        <v>0</v>
      </c>
      <c r="N28" s="28">
        <v>86730</v>
      </c>
      <c r="O28" s="28">
        <v>35591</v>
      </c>
      <c r="P28" s="28">
        <v>744050</v>
      </c>
      <c r="Q28" s="28">
        <v>459727</v>
      </c>
      <c r="R28" s="29">
        <f t="shared" si="0"/>
        <v>15902861</v>
      </c>
      <c r="T28" s="9"/>
    </row>
    <row r="29" spans="1:20" ht="14.25" x14ac:dyDescent="0.25">
      <c r="A29" s="6"/>
      <c r="C29" s="27" t="s">
        <v>51</v>
      </c>
      <c r="D29" s="28">
        <v>37606456</v>
      </c>
      <c r="E29" s="28">
        <v>17412128</v>
      </c>
      <c r="F29" s="28">
        <v>629922</v>
      </c>
      <c r="G29" s="28">
        <v>280305</v>
      </c>
      <c r="H29" s="28">
        <v>1655319</v>
      </c>
      <c r="I29" s="28">
        <v>1017666</v>
      </c>
      <c r="J29" s="28">
        <v>783767</v>
      </c>
      <c r="K29" s="28">
        <v>54564</v>
      </c>
      <c r="L29" s="28">
        <v>3288705.69</v>
      </c>
      <c r="M29" s="28">
        <v>0</v>
      </c>
      <c r="N29" s="28">
        <v>283595.45454545453</v>
      </c>
      <c r="O29" s="28">
        <v>146777</v>
      </c>
      <c r="P29" s="28">
        <v>3068315</v>
      </c>
      <c r="Q29" s="28">
        <v>1895894</v>
      </c>
      <c r="R29" s="29">
        <f t="shared" si="0"/>
        <v>68123414.144545451</v>
      </c>
      <c r="T29" s="9"/>
    </row>
    <row r="30" spans="1:20" ht="14.25" x14ac:dyDescent="0.25">
      <c r="A30" s="6"/>
      <c r="C30" s="27" t="s">
        <v>52</v>
      </c>
      <c r="D30" s="28">
        <v>87932011</v>
      </c>
      <c r="E30" s="28">
        <v>40713316</v>
      </c>
      <c r="F30" s="28">
        <v>1472891</v>
      </c>
      <c r="G30" s="28">
        <v>655411</v>
      </c>
      <c r="H30" s="28">
        <v>3870493</v>
      </c>
      <c r="I30" s="28">
        <v>2400031</v>
      </c>
      <c r="J30" s="28">
        <v>1848406</v>
      </c>
      <c r="K30" s="28">
        <v>127596</v>
      </c>
      <c r="L30" s="28">
        <v>16088521.76</v>
      </c>
      <c r="M30" s="28">
        <v>6622927</v>
      </c>
      <c r="N30" s="28">
        <v>4165125.6363636362</v>
      </c>
      <c r="O30" s="28">
        <v>343196</v>
      </c>
      <c r="P30" s="28">
        <v>7174200</v>
      </c>
      <c r="Q30" s="28">
        <v>4433008</v>
      </c>
      <c r="R30" s="29">
        <f t="shared" si="0"/>
        <v>177847133.39636362</v>
      </c>
      <c r="T30" s="9"/>
    </row>
    <row r="31" spans="1:20" ht="14.25" x14ac:dyDescent="0.25">
      <c r="A31" s="6"/>
      <c r="C31" s="27" t="s">
        <v>53</v>
      </c>
      <c r="D31" s="28">
        <v>9805468</v>
      </c>
      <c r="E31" s="28">
        <v>4540020</v>
      </c>
      <c r="F31" s="28">
        <v>164245</v>
      </c>
      <c r="G31" s="28">
        <v>73086</v>
      </c>
      <c r="H31" s="28">
        <v>431606</v>
      </c>
      <c r="I31" s="28">
        <v>208052</v>
      </c>
      <c r="J31" s="28">
        <v>160234</v>
      </c>
      <c r="K31" s="28">
        <v>14232</v>
      </c>
      <c r="L31" s="28">
        <v>0</v>
      </c>
      <c r="M31" s="28">
        <v>0</v>
      </c>
      <c r="N31" s="28">
        <v>0</v>
      </c>
      <c r="O31" s="28">
        <v>38271</v>
      </c>
      <c r="P31" s="28">
        <v>800083</v>
      </c>
      <c r="Q31" s="28">
        <v>494333</v>
      </c>
      <c r="R31" s="29">
        <f t="shared" si="0"/>
        <v>16729630</v>
      </c>
      <c r="T31" s="9"/>
    </row>
    <row r="32" spans="1:20" ht="14.25" x14ac:dyDescent="0.25">
      <c r="A32" s="6"/>
      <c r="C32" s="27" t="s">
        <v>54</v>
      </c>
      <c r="D32" s="28">
        <v>24049702</v>
      </c>
      <c r="E32" s="28">
        <v>11135229</v>
      </c>
      <c r="F32" s="28">
        <v>402840</v>
      </c>
      <c r="G32" s="28">
        <v>179256</v>
      </c>
      <c r="H32" s="28">
        <v>1058597</v>
      </c>
      <c r="I32" s="28">
        <v>746858</v>
      </c>
      <c r="J32" s="28">
        <v>575200</v>
      </c>
      <c r="K32" s="28">
        <v>34896</v>
      </c>
      <c r="L32" s="28">
        <v>2952763.64</v>
      </c>
      <c r="M32" s="28">
        <v>0</v>
      </c>
      <c r="N32" s="28">
        <v>993953.63636363635</v>
      </c>
      <c r="O32" s="28">
        <v>93865</v>
      </c>
      <c r="P32" s="28">
        <v>1962262</v>
      </c>
      <c r="Q32" s="28">
        <v>1212443</v>
      </c>
      <c r="R32" s="29">
        <f t="shared" si="0"/>
        <v>45397865.276363634</v>
      </c>
      <c r="T32" s="9"/>
    </row>
    <row r="33" spans="1:20" ht="14.25" x14ac:dyDescent="0.25">
      <c r="A33" s="6"/>
      <c r="C33" s="27" t="s">
        <v>55</v>
      </c>
      <c r="D33" s="28">
        <v>24214533</v>
      </c>
      <c r="E33" s="28">
        <v>11211550</v>
      </c>
      <c r="F33" s="28">
        <v>405601</v>
      </c>
      <c r="G33" s="28">
        <v>180486</v>
      </c>
      <c r="H33" s="28">
        <v>1065849</v>
      </c>
      <c r="I33" s="28">
        <v>546717</v>
      </c>
      <c r="J33" s="28">
        <v>421062</v>
      </c>
      <c r="K33" s="28">
        <v>35136</v>
      </c>
      <c r="L33" s="28">
        <v>3182780.7199999997</v>
      </c>
      <c r="M33" s="28">
        <v>0</v>
      </c>
      <c r="N33" s="28">
        <v>1018645.7272727273</v>
      </c>
      <c r="O33" s="28">
        <v>94508</v>
      </c>
      <c r="P33" s="28">
        <v>1975604</v>
      </c>
      <c r="Q33" s="28">
        <v>1220753</v>
      </c>
      <c r="R33" s="29">
        <f t="shared" si="0"/>
        <v>45573225.447272725</v>
      </c>
      <c r="T33" s="9"/>
    </row>
    <row r="34" spans="1:20" ht="14.25" x14ac:dyDescent="0.25">
      <c r="A34" s="6"/>
      <c r="C34" s="27" t="s">
        <v>56</v>
      </c>
      <c r="D34" s="28">
        <v>44033493</v>
      </c>
      <c r="E34" s="28">
        <v>20387904</v>
      </c>
      <c r="F34" s="28">
        <v>737577</v>
      </c>
      <c r="G34" s="28">
        <v>328208</v>
      </c>
      <c r="H34" s="28">
        <v>1938219</v>
      </c>
      <c r="I34" s="28">
        <v>1839373</v>
      </c>
      <c r="J34" s="28">
        <v>1416613</v>
      </c>
      <c r="K34" s="28">
        <v>63900</v>
      </c>
      <c r="L34" s="28">
        <v>1289953</v>
      </c>
      <c r="M34" s="28">
        <v>25158</v>
      </c>
      <c r="N34" s="28">
        <v>746366.36363636365</v>
      </c>
      <c r="O34" s="28">
        <v>171862</v>
      </c>
      <c r="P34" s="28">
        <v>3592761</v>
      </c>
      <c r="Q34" s="28">
        <v>2219908</v>
      </c>
      <c r="R34" s="29">
        <f t="shared" si="0"/>
        <v>78791295.36363636</v>
      </c>
      <c r="T34" s="9"/>
    </row>
    <row r="35" spans="1:20" ht="14.25" x14ac:dyDescent="0.25">
      <c r="A35" s="6"/>
      <c r="C35" s="27" t="s">
        <v>57</v>
      </c>
      <c r="D35" s="28">
        <v>14594345</v>
      </c>
      <c r="E35" s="28">
        <v>6757317</v>
      </c>
      <c r="F35" s="28">
        <v>244460</v>
      </c>
      <c r="G35" s="28">
        <v>108781</v>
      </c>
      <c r="H35" s="28">
        <v>642397</v>
      </c>
      <c r="I35" s="28">
        <v>485480</v>
      </c>
      <c r="J35" s="28">
        <v>373896</v>
      </c>
      <c r="K35" s="28">
        <v>21180</v>
      </c>
      <c r="L35" s="28">
        <v>127565</v>
      </c>
      <c r="M35" s="28">
        <v>0</v>
      </c>
      <c r="N35" s="28">
        <v>0</v>
      </c>
      <c r="O35" s="28">
        <v>56961</v>
      </c>
      <c r="P35" s="28">
        <v>1190790</v>
      </c>
      <c r="Q35" s="28">
        <v>735760</v>
      </c>
      <c r="R35" s="29">
        <f t="shared" si="0"/>
        <v>25338932</v>
      </c>
      <c r="T35" s="9"/>
    </row>
    <row r="36" spans="1:20" ht="14.25" x14ac:dyDescent="0.25">
      <c r="A36" s="6"/>
      <c r="C36" s="27" t="s">
        <v>58</v>
      </c>
      <c r="D36" s="28">
        <v>72343326</v>
      </c>
      <c r="E36" s="28">
        <v>33495614</v>
      </c>
      <c r="F36" s="28">
        <v>1211777</v>
      </c>
      <c r="G36" s="28">
        <v>539218</v>
      </c>
      <c r="H36" s="28">
        <v>3184327</v>
      </c>
      <c r="I36" s="28">
        <v>1127106</v>
      </c>
      <c r="J36" s="28">
        <v>868049</v>
      </c>
      <c r="K36" s="28">
        <v>104976</v>
      </c>
      <c r="L36" s="28">
        <v>4534013</v>
      </c>
      <c r="M36" s="28">
        <v>9272061</v>
      </c>
      <c r="N36" s="28">
        <v>535084.27272727271</v>
      </c>
      <c r="O36" s="28">
        <v>282354</v>
      </c>
      <c r="P36" s="28">
        <v>5902322</v>
      </c>
      <c r="Q36" s="28">
        <v>3647123</v>
      </c>
      <c r="R36" s="29">
        <f t="shared" si="0"/>
        <v>137047350.27272725</v>
      </c>
      <c r="T36" s="9"/>
    </row>
    <row r="37" spans="1:20" ht="14.25" x14ac:dyDescent="0.25">
      <c r="A37" s="6"/>
      <c r="C37" s="27" t="s">
        <v>59</v>
      </c>
      <c r="D37" s="28">
        <v>9002133</v>
      </c>
      <c r="E37" s="28">
        <v>4168069</v>
      </c>
      <c r="F37" s="28">
        <v>150790</v>
      </c>
      <c r="G37" s="28">
        <v>67100</v>
      </c>
      <c r="H37" s="28">
        <v>396250</v>
      </c>
      <c r="I37" s="28">
        <v>154352</v>
      </c>
      <c r="J37" s="28">
        <v>118873</v>
      </c>
      <c r="K37" s="28">
        <v>13068</v>
      </c>
      <c r="L37" s="28">
        <v>0</v>
      </c>
      <c r="M37" s="28">
        <v>0</v>
      </c>
      <c r="N37" s="28">
        <v>0</v>
      </c>
      <c r="O37" s="28">
        <v>35135</v>
      </c>
      <c r="P37" s="28">
        <v>734542</v>
      </c>
      <c r="Q37" s="28">
        <v>453834</v>
      </c>
      <c r="R37" s="29">
        <f t="shared" si="0"/>
        <v>15294146</v>
      </c>
      <c r="T37" s="9"/>
    </row>
    <row r="38" spans="1:20" ht="14.25" x14ac:dyDescent="0.25">
      <c r="A38" s="6"/>
      <c r="C38" s="27" t="s">
        <v>60</v>
      </c>
      <c r="D38" s="28">
        <v>6589957</v>
      </c>
      <c r="E38" s="28">
        <v>3051210</v>
      </c>
      <c r="F38" s="28">
        <v>110383</v>
      </c>
      <c r="G38" s="28">
        <v>49118</v>
      </c>
      <c r="H38" s="28">
        <v>290067</v>
      </c>
      <c r="I38" s="28">
        <v>125039</v>
      </c>
      <c r="J38" s="28">
        <v>96304</v>
      </c>
      <c r="K38" s="28">
        <v>9564</v>
      </c>
      <c r="L38" s="28">
        <v>0</v>
      </c>
      <c r="M38" s="28">
        <v>0</v>
      </c>
      <c r="N38" s="28">
        <v>0</v>
      </c>
      <c r="O38" s="28">
        <v>25720</v>
      </c>
      <c r="P38" s="28">
        <v>537710</v>
      </c>
      <c r="Q38" s="28">
        <v>332227</v>
      </c>
      <c r="R38" s="29">
        <f t="shared" si="0"/>
        <v>11217299</v>
      </c>
      <c r="T38" s="9"/>
    </row>
    <row r="39" spans="1:20" ht="14.25" x14ac:dyDescent="0.25">
      <c r="A39" s="6"/>
      <c r="C39" s="27" t="s">
        <v>61</v>
      </c>
      <c r="D39" s="28">
        <v>26496361</v>
      </c>
      <c r="E39" s="28">
        <v>12268055</v>
      </c>
      <c r="F39" s="28">
        <v>443824</v>
      </c>
      <c r="G39" s="28">
        <v>197493</v>
      </c>
      <c r="H39" s="28">
        <v>1166284</v>
      </c>
      <c r="I39" s="28">
        <v>875408</v>
      </c>
      <c r="J39" s="28">
        <v>674201</v>
      </c>
      <c r="K39" s="28">
        <v>38448</v>
      </c>
      <c r="L39" s="28">
        <v>1662270</v>
      </c>
      <c r="M39" s="28">
        <v>873059</v>
      </c>
      <c r="N39" s="28">
        <v>519222.27272727271</v>
      </c>
      <c r="O39" s="28">
        <v>103413</v>
      </c>
      <c r="P39" s="28">
        <v>2161890</v>
      </c>
      <c r="Q39" s="28">
        <v>1335788</v>
      </c>
      <c r="R39" s="29">
        <f t="shared" si="0"/>
        <v>48815716.272727273</v>
      </c>
      <c r="T39" s="9"/>
    </row>
    <row r="40" spans="1:20" ht="14.25" x14ac:dyDescent="0.25">
      <c r="A40" s="6"/>
      <c r="C40" s="27" t="s">
        <v>62</v>
      </c>
      <c r="D40" s="28">
        <v>6099659</v>
      </c>
      <c r="E40" s="28">
        <v>2824196</v>
      </c>
      <c r="F40" s="28">
        <v>102171</v>
      </c>
      <c r="G40" s="28">
        <v>45464</v>
      </c>
      <c r="H40" s="28">
        <v>268489</v>
      </c>
      <c r="I40" s="28">
        <v>120510</v>
      </c>
      <c r="J40" s="28">
        <v>92810</v>
      </c>
      <c r="K40" s="28">
        <v>8856</v>
      </c>
      <c r="L40" s="28">
        <v>365277</v>
      </c>
      <c r="M40" s="28">
        <v>0</v>
      </c>
      <c r="N40" s="28">
        <v>30014</v>
      </c>
      <c r="O40" s="28">
        <v>23806</v>
      </c>
      <c r="P40" s="28">
        <v>497685</v>
      </c>
      <c r="Q40" s="28">
        <v>307507</v>
      </c>
      <c r="R40" s="29">
        <f t="shared" si="0"/>
        <v>10786444</v>
      </c>
      <c r="T40" s="9"/>
    </row>
    <row r="41" spans="1:20" ht="14.25" x14ac:dyDescent="0.25">
      <c r="A41" s="6"/>
      <c r="C41" s="27" t="s">
        <v>63</v>
      </c>
      <c r="D41" s="28">
        <v>18966631</v>
      </c>
      <c r="E41" s="28">
        <v>8781720</v>
      </c>
      <c r="F41" s="28">
        <v>317698</v>
      </c>
      <c r="G41" s="28">
        <v>141370</v>
      </c>
      <c r="H41" s="28">
        <v>834848</v>
      </c>
      <c r="I41" s="28">
        <v>403682</v>
      </c>
      <c r="J41" s="28">
        <v>310898</v>
      </c>
      <c r="K41" s="28">
        <v>27516</v>
      </c>
      <c r="L41" s="28">
        <v>2313764</v>
      </c>
      <c r="M41" s="28">
        <v>706645</v>
      </c>
      <c r="N41" s="28">
        <v>772804.90909090906</v>
      </c>
      <c r="O41" s="28">
        <v>74026</v>
      </c>
      <c r="P41" s="28">
        <v>1547526</v>
      </c>
      <c r="Q41" s="28">
        <v>956184</v>
      </c>
      <c r="R41" s="29">
        <f t="shared" si="0"/>
        <v>36155312.909090906</v>
      </c>
      <c r="T41" s="9"/>
    </row>
    <row r="42" spans="1:20" ht="14.25" x14ac:dyDescent="0.25">
      <c r="A42" s="6"/>
      <c r="C42" s="27" t="s">
        <v>64</v>
      </c>
      <c r="D42" s="28">
        <v>20496771</v>
      </c>
      <c r="E42" s="28">
        <v>9490189</v>
      </c>
      <c r="F42" s="28">
        <v>343328</v>
      </c>
      <c r="G42" s="28">
        <v>152775</v>
      </c>
      <c r="H42" s="28">
        <v>902207</v>
      </c>
      <c r="I42" s="28">
        <v>539062</v>
      </c>
      <c r="J42" s="28">
        <v>415164</v>
      </c>
      <c r="K42" s="28">
        <v>29736</v>
      </c>
      <c r="L42" s="28">
        <v>3926375</v>
      </c>
      <c r="M42" s="28">
        <v>0</v>
      </c>
      <c r="N42" s="28">
        <v>782137.63636363635</v>
      </c>
      <c r="O42" s="28">
        <v>79998</v>
      </c>
      <c r="P42" s="28">
        <v>1672217</v>
      </c>
      <c r="Q42" s="28">
        <v>1033325</v>
      </c>
      <c r="R42" s="29">
        <f t="shared" si="0"/>
        <v>39863284.636363633</v>
      </c>
      <c r="T42" s="9"/>
    </row>
    <row r="43" spans="1:20" ht="14.25" x14ac:dyDescent="0.25">
      <c r="A43" s="6"/>
      <c r="C43" s="27" t="s">
        <v>65</v>
      </c>
      <c r="D43" s="28">
        <v>10060200</v>
      </c>
      <c r="E43" s="28">
        <v>4657963</v>
      </c>
      <c r="F43" s="28">
        <v>168512</v>
      </c>
      <c r="G43" s="28">
        <v>74985</v>
      </c>
      <c r="H43" s="28">
        <v>442814</v>
      </c>
      <c r="I43" s="28">
        <v>212084</v>
      </c>
      <c r="J43" s="28">
        <v>163341</v>
      </c>
      <c r="K43" s="28">
        <v>14592</v>
      </c>
      <c r="L43" s="28">
        <v>158251</v>
      </c>
      <c r="M43" s="28">
        <v>0</v>
      </c>
      <c r="N43" s="28">
        <v>20009</v>
      </c>
      <c r="O43" s="28">
        <v>39265</v>
      </c>
      <c r="P43" s="28">
        <v>820841</v>
      </c>
      <c r="Q43" s="28">
        <v>507174</v>
      </c>
      <c r="R43" s="29">
        <f t="shared" si="0"/>
        <v>17340031</v>
      </c>
      <c r="T43" s="9"/>
    </row>
    <row r="44" spans="1:20" ht="14.25" x14ac:dyDescent="0.25">
      <c r="A44" s="6"/>
      <c r="C44" s="27" t="s">
        <v>66</v>
      </c>
      <c r="D44" s="28">
        <v>46357017</v>
      </c>
      <c r="E44" s="28">
        <v>21463716</v>
      </c>
      <c r="F44" s="28">
        <v>776496</v>
      </c>
      <c r="G44" s="28">
        <v>345528</v>
      </c>
      <c r="H44" s="28">
        <v>2040483</v>
      </c>
      <c r="I44" s="28">
        <v>1167421</v>
      </c>
      <c r="J44" s="28">
        <v>899101</v>
      </c>
      <c r="K44" s="28">
        <v>67272</v>
      </c>
      <c r="L44" s="28">
        <v>4022212.4</v>
      </c>
      <c r="M44" s="28">
        <v>3213375</v>
      </c>
      <c r="N44" s="28">
        <v>1355525.3636363638</v>
      </c>
      <c r="O44" s="28">
        <v>180930</v>
      </c>
      <c r="P44" s="28">
        <v>3782207</v>
      </c>
      <c r="Q44" s="28">
        <v>2337048</v>
      </c>
      <c r="R44" s="29">
        <f t="shared" si="0"/>
        <v>88008331.763636366</v>
      </c>
      <c r="T44" s="9"/>
    </row>
    <row r="45" spans="1:20" ht="14.25" x14ac:dyDescent="0.25">
      <c r="A45" s="6"/>
      <c r="C45" s="27" t="s">
        <v>67</v>
      </c>
      <c r="D45" s="28">
        <v>16918382</v>
      </c>
      <c r="E45" s="28">
        <v>7833365</v>
      </c>
      <c r="F45" s="28">
        <v>283388</v>
      </c>
      <c r="G45" s="28">
        <v>126101</v>
      </c>
      <c r="H45" s="28">
        <v>744696</v>
      </c>
      <c r="I45" s="28">
        <v>589694</v>
      </c>
      <c r="J45" s="28">
        <v>454158</v>
      </c>
      <c r="K45" s="28">
        <v>24552</v>
      </c>
      <c r="L45" s="28">
        <v>0</v>
      </c>
      <c r="M45" s="28">
        <v>0</v>
      </c>
      <c r="N45" s="28">
        <v>177172.54545454547</v>
      </c>
      <c r="O45" s="28">
        <v>66033</v>
      </c>
      <c r="P45" s="28">
        <v>1380455</v>
      </c>
      <c r="Q45" s="28">
        <v>852924</v>
      </c>
      <c r="R45" s="29">
        <f t="shared" si="0"/>
        <v>29450920.545454547</v>
      </c>
      <c r="T45" s="9"/>
    </row>
    <row r="46" spans="1:20" ht="14.25" x14ac:dyDescent="0.25">
      <c r="A46" s="6"/>
      <c r="C46" s="27" t="s">
        <v>68</v>
      </c>
      <c r="D46" s="28">
        <v>43830580</v>
      </c>
      <c r="E46" s="28">
        <v>20293953</v>
      </c>
      <c r="F46" s="28">
        <v>734177</v>
      </c>
      <c r="G46" s="28">
        <v>326696</v>
      </c>
      <c r="H46" s="28">
        <v>1929284</v>
      </c>
      <c r="I46" s="28">
        <v>1580347</v>
      </c>
      <c r="J46" s="28">
        <v>1217119</v>
      </c>
      <c r="K46" s="28">
        <v>63600</v>
      </c>
      <c r="L46" s="28">
        <v>0</v>
      </c>
      <c r="M46" s="28">
        <v>0</v>
      </c>
      <c r="N46" s="28">
        <v>0</v>
      </c>
      <c r="O46" s="28">
        <v>171070</v>
      </c>
      <c r="P46" s="28">
        <v>3576369</v>
      </c>
      <c r="Q46" s="28">
        <v>2209675</v>
      </c>
      <c r="R46" s="29">
        <f t="shared" si="0"/>
        <v>75932870</v>
      </c>
      <c r="T46" s="9"/>
    </row>
    <row r="47" spans="1:20" ht="14.25" x14ac:dyDescent="0.25">
      <c r="A47" s="6"/>
      <c r="C47" s="27" t="s">
        <v>69</v>
      </c>
      <c r="D47" s="28">
        <v>18470040</v>
      </c>
      <c r="E47" s="28">
        <v>8551793</v>
      </c>
      <c r="F47" s="28">
        <v>309379</v>
      </c>
      <c r="G47" s="28">
        <v>137666</v>
      </c>
      <c r="H47" s="28">
        <v>812988</v>
      </c>
      <c r="I47" s="28">
        <v>638386</v>
      </c>
      <c r="J47" s="28">
        <v>491661</v>
      </c>
      <c r="K47" s="28">
        <v>26796</v>
      </c>
      <c r="L47" s="28">
        <v>818916</v>
      </c>
      <c r="M47" s="28">
        <v>0</v>
      </c>
      <c r="N47" s="28">
        <v>0</v>
      </c>
      <c r="O47" s="28">
        <v>72089</v>
      </c>
      <c r="P47" s="28">
        <v>1507047</v>
      </c>
      <c r="Q47" s="28">
        <v>931151</v>
      </c>
      <c r="R47" s="29">
        <f t="shared" si="0"/>
        <v>32767912</v>
      </c>
      <c r="T47" s="9"/>
    </row>
    <row r="48" spans="1:20" ht="14.25" x14ac:dyDescent="0.25">
      <c r="A48" s="6"/>
      <c r="C48" s="27" t="s">
        <v>70</v>
      </c>
      <c r="D48" s="28">
        <v>69277653</v>
      </c>
      <c r="E48" s="28">
        <v>32076179</v>
      </c>
      <c r="F48" s="28">
        <v>1160425</v>
      </c>
      <c r="G48" s="28">
        <v>516368</v>
      </c>
      <c r="H48" s="28">
        <v>3049382</v>
      </c>
      <c r="I48" s="28">
        <v>2564223</v>
      </c>
      <c r="J48" s="28">
        <v>1974864</v>
      </c>
      <c r="K48" s="28">
        <v>100524</v>
      </c>
      <c r="L48" s="28">
        <v>6083586</v>
      </c>
      <c r="M48" s="28">
        <v>0</v>
      </c>
      <c r="N48" s="28">
        <v>577321</v>
      </c>
      <c r="O48" s="28">
        <v>270389</v>
      </c>
      <c r="P48" s="28">
        <v>5652788</v>
      </c>
      <c r="Q48" s="28">
        <v>3492568</v>
      </c>
      <c r="R48" s="29">
        <f t="shared" si="0"/>
        <v>126796270</v>
      </c>
      <c r="T48" s="9"/>
    </row>
    <row r="49" spans="1:20" ht="14.25" x14ac:dyDescent="0.25">
      <c r="A49" s="6"/>
      <c r="C49" s="27" t="s">
        <v>71</v>
      </c>
      <c r="D49" s="28">
        <v>69023866</v>
      </c>
      <c r="E49" s="28">
        <v>31958673</v>
      </c>
      <c r="F49" s="28">
        <v>1156174</v>
      </c>
      <c r="G49" s="28">
        <v>514475</v>
      </c>
      <c r="H49" s="28">
        <v>3038216</v>
      </c>
      <c r="I49" s="28">
        <v>2354730</v>
      </c>
      <c r="J49" s="28">
        <v>1813517</v>
      </c>
      <c r="K49" s="28">
        <v>100152</v>
      </c>
      <c r="L49" s="28">
        <v>10854237.050000001</v>
      </c>
      <c r="M49" s="28">
        <v>0</v>
      </c>
      <c r="N49" s="28">
        <v>724308.09090909082</v>
      </c>
      <c r="O49" s="28">
        <v>269398</v>
      </c>
      <c r="P49" s="28">
        <v>5631687</v>
      </c>
      <c r="Q49" s="28">
        <v>3479773</v>
      </c>
      <c r="R49" s="29">
        <f t="shared" si="0"/>
        <v>130919206.14090909</v>
      </c>
      <c r="T49" s="9"/>
    </row>
    <row r="50" spans="1:20" ht="14.25" x14ac:dyDescent="0.25">
      <c r="A50" s="6"/>
      <c r="C50" s="27" t="s">
        <v>72</v>
      </c>
      <c r="D50" s="28">
        <v>24896316</v>
      </c>
      <c r="E50" s="28">
        <v>11527221</v>
      </c>
      <c r="F50" s="28">
        <v>417023</v>
      </c>
      <c r="G50" s="28">
        <v>185568</v>
      </c>
      <c r="H50" s="28">
        <v>1095861</v>
      </c>
      <c r="I50" s="28">
        <v>810792</v>
      </c>
      <c r="J50" s="28">
        <v>624437</v>
      </c>
      <c r="K50" s="28">
        <v>36120</v>
      </c>
      <c r="L50" s="28">
        <v>215672</v>
      </c>
      <c r="M50" s="28">
        <v>0</v>
      </c>
      <c r="N50" s="28">
        <v>0</v>
      </c>
      <c r="O50" s="28">
        <v>97170</v>
      </c>
      <c r="P50" s="28">
        <v>2031416</v>
      </c>
      <c r="Q50" s="28">
        <v>1255124</v>
      </c>
      <c r="R50" s="29">
        <f t="shared" si="0"/>
        <v>43192720</v>
      </c>
      <c r="T50" s="9"/>
    </row>
    <row r="51" spans="1:20" ht="14.25" x14ac:dyDescent="0.25">
      <c r="A51" s="6"/>
      <c r="C51" s="27" t="s">
        <v>73</v>
      </c>
      <c r="D51" s="28">
        <v>6270671</v>
      </c>
      <c r="E51" s="28">
        <v>2903378</v>
      </c>
      <c r="F51" s="28">
        <v>105036</v>
      </c>
      <c r="G51" s="28">
        <v>46739</v>
      </c>
      <c r="H51" s="28">
        <v>276020</v>
      </c>
      <c r="I51" s="28">
        <v>130676</v>
      </c>
      <c r="J51" s="28">
        <v>100642</v>
      </c>
      <c r="K51" s="28">
        <v>9096</v>
      </c>
      <c r="L51" s="28">
        <v>359542.27</v>
      </c>
      <c r="M51" s="28">
        <v>241422</v>
      </c>
      <c r="N51" s="28">
        <v>16503</v>
      </c>
      <c r="O51" s="28">
        <v>24475</v>
      </c>
      <c r="P51" s="28">
        <v>511646</v>
      </c>
      <c r="Q51" s="28">
        <v>316129</v>
      </c>
      <c r="R51" s="29">
        <f t="shared" si="0"/>
        <v>11311975.27</v>
      </c>
      <c r="T51" s="9"/>
    </row>
    <row r="52" spans="1:20" ht="14.25" x14ac:dyDescent="0.25">
      <c r="A52" s="6"/>
      <c r="C52" s="27" t="s">
        <v>74</v>
      </c>
      <c r="D52" s="28">
        <v>72292783</v>
      </c>
      <c r="E52" s="28">
        <v>33472210</v>
      </c>
      <c r="F52" s="28">
        <v>1210929</v>
      </c>
      <c r="G52" s="28">
        <v>538844</v>
      </c>
      <c r="H52" s="28">
        <v>3182104</v>
      </c>
      <c r="I52" s="28">
        <v>2360666</v>
      </c>
      <c r="J52" s="28">
        <v>1818094</v>
      </c>
      <c r="K52" s="28">
        <v>104904</v>
      </c>
      <c r="L52" s="28">
        <v>2718126</v>
      </c>
      <c r="M52" s="28">
        <v>0</v>
      </c>
      <c r="N52" s="28">
        <v>0</v>
      </c>
      <c r="O52" s="28">
        <v>282156</v>
      </c>
      <c r="P52" s="28">
        <v>5898481</v>
      </c>
      <c r="Q52" s="28">
        <v>3644572</v>
      </c>
      <c r="R52" s="29">
        <f t="shared" si="0"/>
        <v>127523869</v>
      </c>
      <c r="T52" s="9"/>
    </row>
    <row r="53" spans="1:20" ht="14.25" x14ac:dyDescent="0.25">
      <c r="A53" s="6"/>
      <c r="C53" s="27" t="s">
        <v>75</v>
      </c>
      <c r="D53" s="28">
        <v>4214257</v>
      </c>
      <c r="E53" s="28">
        <v>1951241</v>
      </c>
      <c r="F53" s="28">
        <v>70590</v>
      </c>
      <c r="G53" s="28">
        <v>31412</v>
      </c>
      <c r="H53" s="28">
        <v>185501</v>
      </c>
      <c r="I53" s="28">
        <v>74520</v>
      </c>
      <c r="J53" s="28">
        <v>57392</v>
      </c>
      <c r="K53" s="28">
        <v>6120</v>
      </c>
      <c r="L53" s="28">
        <v>316675</v>
      </c>
      <c r="M53" s="28">
        <v>0</v>
      </c>
      <c r="N53" s="28">
        <v>111020.18181818182</v>
      </c>
      <c r="O53" s="28">
        <v>16447</v>
      </c>
      <c r="P53" s="28">
        <v>343856</v>
      </c>
      <c r="Q53" s="28">
        <v>212459</v>
      </c>
      <c r="R53" s="29">
        <f t="shared" si="0"/>
        <v>7591490.1818181816</v>
      </c>
      <c r="T53" s="9"/>
    </row>
    <row r="54" spans="1:20" ht="14.25" x14ac:dyDescent="0.25">
      <c r="A54" s="6"/>
      <c r="C54" s="27" t="s">
        <v>76</v>
      </c>
      <c r="D54" s="28">
        <v>19749804</v>
      </c>
      <c r="E54" s="28">
        <v>9144338</v>
      </c>
      <c r="F54" s="28">
        <v>330816</v>
      </c>
      <c r="G54" s="28">
        <v>147207</v>
      </c>
      <c r="H54" s="28">
        <v>869320</v>
      </c>
      <c r="I54" s="28">
        <v>623277</v>
      </c>
      <c r="J54" s="28">
        <v>480021</v>
      </c>
      <c r="K54" s="28">
        <v>28656</v>
      </c>
      <c r="L54" s="28">
        <v>2728650.44</v>
      </c>
      <c r="M54" s="28">
        <v>0</v>
      </c>
      <c r="N54" s="28">
        <v>863356.18181818188</v>
      </c>
      <c r="O54" s="28">
        <v>77084</v>
      </c>
      <c r="P54" s="28">
        <v>1611431</v>
      </c>
      <c r="Q54" s="28">
        <v>995667</v>
      </c>
      <c r="R54" s="29">
        <f t="shared" si="0"/>
        <v>37649627.621818177</v>
      </c>
      <c r="T54" s="9"/>
    </row>
    <row r="55" spans="1:20" ht="14.25" x14ac:dyDescent="0.25">
      <c r="A55" s="6"/>
      <c r="C55" s="27" t="s">
        <v>77</v>
      </c>
      <c r="D55" s="28">
        <v>14101640</v>
      </c>
      <c r="E55" s="28">
        <v>6529186</v>
      </c>
      <c r="F55" s="28">
        <v>236207</v>
      </c>
      <c r="G55" s="28">
        <v>105108</v>
      </c>
      <c r="H55" s="28">
        <v>620712</v>
      </c>
      <c r="I55" s="28">
        <v>350292</v>
      </c>
      <c r="J55" s="28">
        <v>269780</v>
      </c>
      <c r="K55" s="28">
        <v>20460</v>
      </c>
      <c r="L55" s="28">
        <v>2055101.74</v>
      </c>
      <c r="M55" s="28">
        <v>0</v>
      </c>
      <c r="N55" s="28">
        <v>700509.36363636365</v>
      </c>
      <c r="O55" s="28">
        <v>55038</v>
      </c>
      <c r="P55" s="28">
        <v>1150579</v>
      </c>
      <c r="Q55" s="28">
        <v>710921</v>
      </c>
      <c r="R55" s="29">
        <f t="shared" si="0"/>
        <v>26905534.103636362</v>
      </c>
      <c r="T55" s="9"/>
    </row>
    <row r="56" spans="1:20" ht="14.25" x14ac:dyDescent="0.25">
      <c r="A56" s="6"/>
      <c r="C56" s="27" t="s">
        <v>78</v>
      </c>
      <c r="D56" s="28">
        <v>13034651</v>
      </c>
      <c r="E56" s="28">
        <v>6035160</v>
      </c>
      <c r="F56" s="28">
        <v>218335</v>
      </c>
      <c r="G56" s="28">
        <v>97154</v>
      </c>
      <c r="H56" s="28">
        <v>573741</v>
      </c>
      <c r="I56" s="28">
        <v>291482</v>
      </c>
      <c r="J56" s="28">
        <v>224490</v>
      </c>
      <c r="K56" s="28">
        <v>18912</v>
      </c>
      <c r="L56" s="28">
        <v>1238573</v>
      </c>
      <c r="M56" s="28">
        <v>0</v>
      </c>
      <c r="N56" s="28">
        <v>420333.90909090906</v>
      </c>
      <c r="O56" s="28">
        <v>50873</v>
      </c>
      <c r="P56" s="28">
        <v>1063549</v>
      </c>
      <c r="Q56" s="28">
        <v>657132</v>
      </c>
      <c r="R56" s="29">
        <f t="shared" si="0"/>
        <v>23924385.90909091</v>
      </c>
      <c r="T56" s="9"/>
    </row>
    <row r="57" spans="1:20" ht="14.25" x14ac:dyDescent="0.25">
      <c r="A57" s="6"/>
      <c r="C57" s="27" t="s">
        <v>79</v>
      </c>
      <c r="D57" s="28">
        <v>10710307</v>
      </c>
      <c r="E57" s="28">
        <v>4958968</v>
      </c>
      <c r="F57" s="28">
        <v>179402</v>
      </c>
      <c r="G57" s="28">
        <v>79831</v>
      </c>
      <c r="H57" s="28">
        <v>471437</v>
      </c>
      <c r="I57" s="28">
        <v>240132</v>
      </c>
      <c r="J57" s="28">
        <v>184938</v>
      </c>
      <c r="K57" s="28">
        <v>15540</v>
      </c>
      <c r="L57" s="28">
        <v>364592</v>
      </c>
      <c r="M57" s="28">
        <v>0</v>
      </c>
      <c r="N57" s="28">
        <v>0</v>
      </c>
      <c r="O57" s="28">
        <v>41802</v>
      </c>
      <c r="P57" s="28">
        <v>873873</v>
      </c>
      <c r="Q57" s="28">
        <v>539950</v>
      </c>
      <c r="R57" s="29">
        <f t="shared" si="0"/>
        <v>18660772</v>
      </c>
      <c r="T57" s="9"/>
    </row>
    <row r="58" spans="1:20" ht="14.25" x14ac:dyDescent="0.25">
      <c r="A58" s="6"/>
      <c r="C58" s="27" t="s">
        <v>80</v>
      </c>
      <c r="D58" s="28">
        <v>37113859</v>
      </c>
      <c r="E58" s="28">
        <v>17184050</v>
      </c>
      <c r="F58" s="28">
        <v>621671</v>
      </c>
      <c r="G58" s="28">
        <v>276633</v>
      </c>
      <c r="H58" s="28">
        <v>1633635</v>
      </c>
      <c r="I58" s="28">
        <v>1067188</v>
      </c>
      <c r="J58" s="28">
        <v>821910</v>
      </c>
      <c r="K58" s="28">
        <v>53856</v>
      </c>
      <c r="L58" s="28">
        <v>5788752.3599999994</v>
      </c>
      <c r="M58" s="28">
        <v>0</v>
      </c>
      <c r="N58" s="28">
        <v>1431137.7272727273</v>
      </c>
      <c r="O58" s="28">
        <v>144855</v>
      </c>
      <c r="P58" s="28">
        <v>3028112</v>
      </c>
      <c r="Q58" s="28">
        <v>1871059</v>
      </c>
      <c r="R58" s="29">
        <f t="shared" si="0"/>
        <v>71036718.087272733</v>
      </c>
      <c r="T58" s="9"/>
    </row>
    <row r="59" spans="1:20" ht="14.25" x14ac:dyDescent="0.25">
      <c r="A59" s="6"/>
      <c r="C59" s="27" t="s">
        <v>81</v>
      </c>
      <c r="D59" s="28">
        <v>16885054</v>
      </c>
      <c r="E59" s="28">
        <v>7817932</v>
      </c>
      <c r="F59" s="28">
        <v>282830</v>
      </c>
      <c r="G59" s="28">
        <v>125853</v>
      </c>
      <c r="H59" s="28">
        <v>743226</v>
      </c>
      <c r="I59" s="28">
        <v>701555</v>
      </c>
      <c r="J59" s="28">
        <v>540307</v>
      </c>
      <c r="K59" s="28">
        <v>24504</v>
      </c>
      <c r="L59" s="28">
        <v>878919</v>
      </c>
      <c r="M59" s="28">
        <v>75381</v>
      </c>
      <c r="N59" s="28">
        <v>0</v>
      </c>
      <c r="O59" s="28">
        <v>65902</v>
      </c>
      <c r="P59" s="28">
        <v>1377722</v>
      </c>
      <c r="Q59" s="28">
        <v>851244</v>
      </c>
      <c r="R59" s="29">
        <f t="shared" si="0"/>
        <v>30370429</v>
      </c>
      <c r="T59" s="9"/>
    </row>
    <row r="60" spans="1:20" ht="14.25" x14ac:dyDescent="0.25">
      <c r="A60" s="6"/>
      <c r="C60" s="27" t="s">
        <v>82</v>
      </c>
      <c r="D60" s="28">
        <v>6776229</v>
      </c>
      <c r="E60" s="28">
        <v>3137456</v>
      </c>
      <c r="F60" s="28">
        <v>113505</v>
      </c>
      <c r="G60" s="28">
        <v>50508</v>
      </c>
      <c r="H60" s="28">
        <v>298264</v>
      </c>
      <c r="I60" s="28">
        <v>151211</v>
      </c>
      <c r="J60" s="28">
        <v>116455</v>
      </c>
      <c r="K60" s="28">
        <v>9828</v>
      </c>
      <c r="L60" s="28">
        <v>0</v>
      </c>
      <c r="M60" s="28">
        <v>349539</v>
      </c>
      <c r="N60" s="28">
        <v>121579.81818181818</v>
      </c>
      <c r="O60" s="28">
        <v>26449</v>
      </c>
      <c r="P60" s="28">
        <v>552880</v>
      </c>
      <c r="Q60" s="28">
        <v>341618</v>
      </c>
      <c r="R60" s="29">
        <f t="shared" si="0"/>
        <v>12045521.818181818</v>
      </c>
      <c r="T60" s="9"/>
    </row>
    <row r="61" spans="1:20" ht="14.25" x14ac:dyDescent="0.25">
      <c r="A61" s="6"/>
      <c r="C61" s="27" t="s">
        <v>83</v>
      </c>
      <c r="D61" s="28">
        <v>61020013</v>
      </c>
      <c r="E61" s="28">
        <v>28252817</v>
      </c>
      <c r="F61" s="28">
        <v>1022107</v>
      </c>
      <c r="G61" s="28">
        <v>454818</v>
      </c>
      <c r="H61" s="28">
        <v>2685908</v>
      </c>
      <c r="I61" s="28">
        <v>1420432</v>
      </c>
      <c r="J61" s="28">
        <v>1093962</v>
      </c>
      <c r="K61" s="28">
        <v>88548</v>
      </c>
      <c r="L61" s="28">
        <v>7916067.1200000001</v>
      </c>
      <c r="M61" s="28">
        <v>0</v>
      </c>
      <c r="N61" s="28">
        <v>2476058.3636363638</v>
      </c>
      <c r="O61" s="28">
        <v>238158</v>
      </c>
      <c r="P61" s="28">
        <v>4978717</v>
      </c>
      <c r="Q61" s="28">
        <v>3076267</v>
      </c>
      <c r="R61" s="29">
        <f t="shared" si="0"/>
        <v>114723872.48363636</v>
      </c>
      <c r="T61" s="9"/>
    </row>
    <row r="62" spans="1:20" ht="14.25" x14ac:dyDescent="0.25">
      <c r="A62" s="6"/>
      <c r="C62" s="27" t="s">
        <v>84</v>
      </c>
      <c r="D62" s="28">
        <v>12331878</v>
      </c>
      <c r="E62" s="28">
        <v>5709770</v>
      </c>
      <c r="F62" s="28">
        <v>206563</v>
      </c>
      <c r="G62" s="28">
        <v>91916</v>
      </c>
      <c r="H62" s="28">
        <v>542806</v>
      </c>
      <c r="I62" s="28">
        <v>386981</v>
      </c>
      <c r="J62" s="28">
        <v>298038</v>
      </c>
      <c r="K62" s="28">
        <v>17892</v>
      </c>
      <c r="L62" s="28">
        <v>304461.95</v>
      </c>
      <c r="M62" s="28">
        <v>0</v>
      </c>
      <c r="N62" s="28">
        <v>122936.90909090909</v>
      </c>
      <c r="O62" s="28">
        <v>48133</v>
      </c>
      <c r="P62" s="28">
        <v>1006162</v>
      </c>
      <c r="Q62" s="28">
        <v>621700</v>
      </c>
      <c r="R62" s="29">
        <f t="shared" si="0"/>
        <v>21689237.859090909</v>
      </c>
      <c r="T62" s="9"/>
    </row>
    <row r="63" spans="1:20" ht="14.25" x14ac:dyDescent="0.25">
      <c r="A63" s="6"/>
      <c r="C63" s="27" t="s">
        <v>85</v>
      </c>
      <c r="D63" s="28">
        <v>48506606</v>
      </c>
      <c r="E63" s="28">
        <v>22458995</v>
      </c>
      <c r="F63" s="28">
        <v>812502</v>
      </c>
      <c r="G63" s="28">
        <v>361548</v>
      </c>
      <c r="H63" s="28">
        <v>2135108</v>
      </c>
      <c r="I63" s="28">
        <v>1366284</v>
      </c>
      <c r="J63" s="28">
        <v>1052257</v>
      </c>
      <c r="K63" s="28">
        <v>70380</v>
      </c>
      <c r="L63" s="28">
        <v>8602328.4000000004</v>
      </c>
      <c r="M63" s="28">
        <v>0</v>
      </c>
      <c r="N63" s="28">
        <v>1882242.6363636362</v>
      </c>
      <c r="O63" s="28">
        <v>189320</v>
      </c>
      <c r="P63" s="28">
        <v>3957887</v>
      </c>
      <c r="Q63" s="28">
        <v>2445417</v>
      </c>
      <c r="R63" s="29">
        <f t="shared" si="0"/>
        <v>93840875.036363646</v>
      </c>
      <c r="T63" s="9"/>
    </row>
    <row r="64" spans="1:20" ht="14.25" x14ac:dyDescent="0.25">
      <c r="A64" s="6"/>
      <c r="C64" s="27" t="s">
        <v>86</v>
      </c>
      <c r="D64" s="28">
        <v>19933710</v>
      </c>
      <c r="E64" s="28">
        <v>9229486</v>
      </c>
      <c r="F64" s="28">
        <v>333897</v>
      </c>
      <c r="G64" s="28">
        <v>148578</v>
      </c>
      <c r="H64" s="28">
        <v>877423</v>
      </c>
      <c r="I64" s="28">
        <v>703904</v>
      </c>
      <c r="J64" s="28">
        <v>542116</v>
      </c>
      <c r="K64" s="28">
        <v>28920</v>
      </c>
      <c r="L64" s="28">
        <v>0</v>
      </c>
      <c r="M64" s="28">
        <v>499533</v>
      </c>
      <c r="N64" s="28">
        <v>0</v>
      </c>
      <c r="O64" s="28">
        <v>77800</v>
      </c>
      <c r="P64" s="28">
        <v>1626475</v>
      </c>
      <c r="Q64" s="28">
        <v>1004939</v>
      </c>
      <c r="R64" s="29">
        <f t="shared" si="0"/>
        <v>35006781</v>
      </c>
      <c r="T64" s="9"/>
    </row>
    <row r="65" spans="1:20" ht="14.25" x14ac:dyDescent="0.25">
      <c r="A65" s="6"/>
      <c r="C65" s="27" t="s">
        <v>87</v>
      </c>
      <c r="D65" s="28">
        <v>14310883</v>
      </c>
      <c r="E65" s="28">
        <v>6626068</v>
      </c>
      <c r="F65" s="28">
        <v>239711</v>
      </c>
      <c r="G65" s="28">
        <v>106668</v>
      </c>
      <c r="H65" s="28">
        <v>629919</v>
      </c>
      <c r="I65" s="28">
        <v>483581</v>
      </c>
      <c r="J65" s="28">
        <v>372433</v>
      </c>
      <c r="K65" s="28">
        <v>20760</v>
      </c>
      <c r="L65" s="28">
        <v>0</v>
      </c>
      <c r="M65" s="28">
        <v>522577</v>
      </c>
      <c r="N65" s="28">
        <v>0</v>
      </c>
      <c r="O65" s="28">
        <v>55856</v>
      </c>
      <c r="P65" s="28">
        <v>1167670</v>
      </c>
      <c r="Q65" s="28">
        <v>721471</v>
      </c>
      <c r="R65" s="29">
        <f t="shared" si="0"/>
        <v>25257597</v>
      </c>
      <c r="T65" s="9"/>
    </row>
    <row r="66" spans="1:20" ht="14.25" x14ac:dyDescent="0.25">
      <c r="A66" s="6"/>
      <c r="C66" s="27" t="s">
        <v>88</v>
      </c>
      <c r="D66" s="28">
        <v>18879143</v>
      </c>
      <c r="E66" s="28">
        <v>8741216</v>
      </c>
      <c r="F66" s="28">
        <v>316232</v>
      </c>
      <c r="G66" s="28">
        <v>140717</v>
      </c>
      <c r="H66" s="28">
        <v>831000</v>
      </c>
      <c r="I66" s="28">
        <v>692317</v>
      </c>
      <c r="J66" s="28">
        <v>533194</v>
      </c>
      <c r="K66" s="28">
        <v>27396</v>
      </c>
      <c r="L66" s="28">
        <v>0</v>
      </c>
      <c r="M66" s="28">
        <v>0</v>
      </c>
      <c r="N66" s="28">
        <v>0</v>
      </c>
      <c r="O66" s="28">
        <v>73685</v>
      </c>
      <c r="P66" s="28">
        <v>1540454</v>
      </c>
      <c r="Q66" s="28">
        <v>951774</v>
      </c>
      <c r="R66" s="29">
        <f t="shared" si="0"/>
        <v>32727128</v>
      </c>
      <c r="T66" s="9"/>
    </row>
    <row r="67" spans="1:20" ht="14.25" x14ac:dyDescent="0.25">
      <c r="A67" s="6"/>
      <c r="C67" s="27" t="s">
        <v>89</v>
      </c>
      <c r="D67" s="28">
        <v>38910458</v>
      </c>
      <c r="E67" s="28">
        <v>18015893</v>
      </c>
      <c r="F67" s="28">
        <v>651763</v>
      </c>
      <c r="G67" s="28">
        <v>290023</v>
      </c>
      <c r="H67" s="28">
        <v>1712713</v>
      </c>
      <c r="I67" s="28">
        <v>1197757</v>
      </c>
      <c r="J67" s="28">
        <v>922464</v>
      </c>
      <c r="K67" s="28">
        <v>56460</v>
      </c>
      <c r="L67" s="28">
        <v>813303</v>
      </c>
      <c r="M67" s="28">
        <v>0</v>
      </c>
      <c r="N67" s="28">
        <v>76351.545454545456</v>
      </c>
      <c r="O67" s="28">
        <v>151867</v>
      </c>
      <c r="P67" s="28">
        <v>3174811</v>
      </c>
      <c r="Q67" s="28">
        <v>1961634</v>
      </c>
      <c r="R67" s="29">
        <f t="shared" si="0"/>
        <v>67935497.545454547</v>
      </c>
      <c r="T67" s="9"/>
    </row>
    <row r="68" spans="1:20" ht="15" thickBot="1" x14ac:dyDescent="0.3">
      <c r="A68" s="6"/>
      <c r="C68" s="27" t="s">
        <v>90</v>
      </c>
      <c r="D68" s="28">
        <v>208444935</v>
      </c>
      <c r="E68" s="28">
        <v>96511882</v>
      </c>
      <c r="F68" s="28">
        <v>3491525</v>
      </c>
      <c r="G68" s="28">
        <v>1553666</v>
      </c>
      <c r="H68" s="28">
        <v>9175082</v>
      </c>
      <c r="I68" s="28">
        <v>5893397</v>
      </c>
      <c r="J68" s="28">
        <v>4538858</v>
      </c>
      <c r="K68" s="28">
        <v>302460</v>
      </c>
      <c r="L68" s="28">
        <v>29646071.52</v>
      </c>
      <c r="M68" s="28">
        <v>9284628</v>
      </c>
      <c r="N68" s="28">
        <v>9617116.9090909101</v>
      </c>
      <c r="O68" s="28">
        <v>813554</v>
      </c>
      <c r="P68" s="28">
        <v>17005709</v>
      </c>
      <c r="Q68" s="28">
        <v>10508554</v>
      </c>
      <c r="R68" s="29">
        <f t="shared" si="0"/>
        <v>406787438.42909092</v>
      </c>
      <c r="T68" s="9"/>
    </row>
    <row r="69" spans="1:20" ht="15.75" customHeight="1" thickBot="1" x14ac:dyDescent="0.3">
      <c r="A69" s="6"/>
      <c r="C69" s="31" t="s">
        <v>91</v>
      </c>
      <c r="D69" s="55">
        <f>+'[1]ACUM OCT - DIC'!D69+'[1]ACUM ENE- SEP'!D68</f>
        <v>2083306721</v>
      </c>
      <c r="E69" s="55">
        <f>+'[1]ACUM OCT - DIC'!E69+'[1]ACUM ENE- SEP'!E68</f>
        <v>964589811</v>
      </c>
      <c r="F69" s="55">
        <f>+'[1]ACUM OCT - DIC'!F69+'[1]ACUM ENE- SEP'!F68</f>
        <v>34896113</v>
      </c>
      <c r="G69" s="55">
        <f>+'[1]ACUM OCT - DIC'!G69+'[1]ACUM ENE- SEP'!G68</f>
        <v>15528132</v>
      </c>
      <c r="H69" s="55">
        <f>+'[1]ACUM OCT - DIC'!H69+'[1]ACUM ENE- SEP'!H68</f>
        <v>91700579</v>
      </c>
      <c r="I69" s="55">
        <f>+'[1]ACUM OCT - DIC'!I69+'[1]ACUM ENE- SEP'!I68</f>
        <v>62313746</v>
      </c>
      <c r="J69" s="55">
        <f>+'[1]ACUM OCT - DIC'!J69+'[1]ACUM ENE- SEP'!J68</f>
        <v>47991537</v>
      </c>
      <c r="K69" s="55">
        <f>+'[1]ACUM OCT - DIC'!K69+'[1]ACUM ENE- SEP'!K68</f>
        <v>3022956</v>
      </c>
      <c r="L69" s="55">
        <f>+'[1]ACUM OCT - DIC'!L69+'[1]ACUM ENE- SEP'!L68</f>
        <v>210667824</v>
      </c>
      <c r="M69" s="55">
        <f>+'[1]ACUM OCT - DIC'!M69+'[1]ACUM ENE- SEP'!M68</f>
        <v>32959951</v>
      </c>
      <c r="N69" s="56">
        <f>+'[1]ACUM OCT - DIC'!N69+'[1]ACUM ENE- SEP'!N68</f>
        <v>53304503.727272734</v>
      </c>
      <c r="O69" s="56">
        <f>+'[1]ACUM OCT - DIC'!O69+'[1]ACUM ENE- SEP'!O68</f>
        <v>8131081</v>
      </c>
      <c r="P69" s="56">
        <f>+'[1]ACUM OCT - DIC'!P69+'[1]ACUM ENE- SEP'!P68</f>
        <v>169976375</v>
      </c>
      <c r="Q69" s="56">
        <f>+'[1]ACUM OCT - DIC'!Q69+'[1]ACUM ENE- SEP'!Q68</f>
        <v>105027944</v>
      </c>
      <c r="R69" s="56">
        <f>+'[1]ACUM OCT - DIC'!R69+'[1]ACUM ENE- SEP'!R68</f>
        <v>3883417273.727273</v>
      </c>
      <c r="T69" s="9"/>
    </row>
    <row r="70" spans="1:20" ht="7.5" customHeight="1" x14ac:dyDescent="0.2">
      <c r="A70" s="6"/>
      <c r="D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T70" s="9"/>
    </row>
    <row r="71" spans="1:20" ht="7.5" customHeight="1" thickBot="1" x14ac:dyDescent="0.25">
      <c r="A71" s="34"/>
      <c r="B71" s="35"/>
      <c r="C71" s="35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35"/>
      <c r="T71" s="36"/>
    </row>
    <row r="72" spans="1:20" ht="13.5" thickTop="1" x14ac:dyDescent="0.2">
      <c r="L72" s="58"/>
    </row>
  </sheetData>
  <mergeCells count="7">
    <mergeCell ref="C9:C10"/>
    <mergeCell ref="C2:R2"/>
    <mergeCell ref="C3:R3"/>
    <mergeCell ref="C4:R4"/>
    <mergeCell ref="C5:R5"/>
    <mergeCell ref="C6:R6"/>
    <mergeCell ref="D7:R7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4TO. TRIM FUP</vt:lpstr>
      <vt:lpstr>ACUM ENE_DIC</vt:lpstr>
      <vt:lpstr>'4TO. TRIM FUP'!Área_de_impresión</vt:lpstr>
      <vt:lpstr>'ACUM ENE_DIC'!Área_de_impresión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Carrillo Sanchez</dc:creator>
  <cp:lastModifiedBy>Yesenia Carrillo Sanchez</cp:lastModifiedBy>
  <cp:lastPrinted>2024-01-15T17:02:33Z</cp:lastPrinted>
  <dcterms:created xsi:type="dcterms:W3CDTF">2024-01-15T16:49:11Z</dcterms:created>
  <dcterms:modified xsi:type="dcterms:W3CDTF">2024-01-15T17:03:18Z</dcterms:modified>
</cp:coreProperties>
</file>