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INFORMACIÓN FINANCIERA 2023\4to Trim CP 2023\T.III PEEZ 4to TRIM CP2023\V. L.D.F\"/>
    </mc:Choice>
  </mc:AlternateContent>
  <xr:revisionPtr revIDLastSave="0" documentId="13_ncr:1_{D941CE50-CBD5-42A0-9B63-2A79FE11ED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PED CA" sheetId="1" r:id="rId1"/>
  </sheets>
  <definedNames>
    <definedName name="_xlnm.Print_Area" localSheetId="0">'EAPED CA'!$A$1:$H$41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33" i="1"/>
  <c r="H35" i="1"/>
  <c r="H19" i="1"/>
  <c r="H15" i="1" l="1"/>
  <c r="C13" i="1" l="1"/>
  <c r="C11" i="1" s="1"/>
  <c r="D13" i="1"/>
  <c r="D11" i="1" s="1"/>
  <c r="E13" i="1"/>
  <c r="E11" i="1" s="1"/>
  <c r="F13" i="1"/>
  <c r="F11" i="1" s="1"/>
  <c r="G13" i="1"/>
  <c r="G11" i="1" s="1"/>
  <c r="H14" i="1"/>
  <c r="H17" i="1"/>
  <c r="H21" i="1"/>
  <c r="H23" i="1"/>
  <c r="C27" i="1"/>
  <c r="C25" i="1" s="1"/>
  <c r="D27" i="1"/>
  <c r="D25" i="1" s="1"/>
  <c r="F27" i="1"/>
  <c r="F25" i="1" s="1"/>
  <c r="G27" i="1"/>
  <c r="G25" i="1" s="1"/>
  <c r="H28" i="1"/>
  <c r="H29" i="1"/>
  <c r="H37" i="1"/>
  <c r="C40" i="1" l="1"/>
  <c r="E27" i="1"/>
  <c r="H27" i="1" s="1"/>
  <c r="D40" i="1"/>
  <c r="G40" i="1"/>
  <c r="F40" i="1"/>
  <c r="H13" i="1"/>
  <c r="H11" i="1" s="1"/>
  <c r="E25" i="1"/>
  <c r="H25" i="1" l="1"/>
  <c r="E40" i="1"/>
  <c r="H40" i="1" l="1"/>
</calcChain>
</file>

<file path=xl/sharedStrings.xml><?xml version="1.0" encoding="utf-8"?>
<sst xmlns="http://schemas.openxmlformats.org/spreadsheetml/2006/main" count="37" uniqueCount="27">
  <si>
    <t>LDF /6b. 1</t>
  </si>
  <si>
    <t xml:space="preserve"> </t>
  </si>
  <si>
    <t>E. Municipios</t>
  </si>
  <si>
    <t>D. Órganos Autónomos</t>
  </si>
  <si>
    <t>C. Poder Judicial</t>
  </si>
  <si>
    <t>B. Poder Legislativo</t>
  </si>
  <si>
    <t>Administración Pública Descentralizada</t>
  </si>
  <si>
    <t>Administración Pública Centralizada</t>
  </si>
  <si>
    <t>A. Poder Ejecutivo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</si>
  <si>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</si>
  <si>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</si>
  <si>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</si>
  <si>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</si>
  <si>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</si>
  <si>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</si>
  <si>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</si>
  <si>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</si>
  <si>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</si>
  <si>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</si>
  <si>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Clasificación Administrativa</t>
  </si>
  <si>
    <t>Estado Analítico del Ejercicio del Presupuesto de Egresos Detallado- LDF</t>
  </si>
  <si>
    <t>Poder Ejecutivo del Estado de Zacatecas</t>
  </si>
  <si>
    <r>
      <t xml:space="preserve">I. Gasto No Etiquetado  </t>
    </r>
    <r>
      <rPr>
        <sz val="9"/>
        <rFont val="Montserrat"/>
      </rPr>
      <t>(I=A+B+C+D+E)</t>
    </r>
  </si>
  <si>
    <r>
      <t xml:space="preserve">II. Gasto Etiquetado  </t>
    </r>
    <r>
      <rPr>
        <sz val="9"/>
        <rFont val="Montserrat"/>
      </rPr>
      <t>(II=A+B+C+D+E)</t>
    </r>
  </si>
  <si>
    <r>
      <t xml:space="preserve">III. Total de Egresos  </t>
    </r>
    <r>
      <rPr>
        <sz val="9"/>
        <rFont val="Montserrat"/>
      </rPr>
      <t>(III=I+II)</t>
    </r>
  </si>
  <si>
    <t>Del 01 de enero al 31 de diciembre de 2023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</si>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</sst>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0" tint="-0.499984740745262"/>
      <name val="Gotham Book"/>
    </font>
    <font>
      <sz val="8"/>
      <color theme="0" tint="-0.499984740745262"/>
      <name val="Gotham Book"/>
    </font>
    <font>
      <b/>
      <sz val="9"/>
      <name val="Montserrat"/>
    </font>
    <font>
      <sz val="9"/>
      <name val="Montserrat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/>
      </left>
      <right style="thin">
        <color rgb="FF33660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rgb="FF33660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rgb="FF33660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8F302E"/>
      </left>
      <right style="medium">
        <color theme="0"/>
      </right>
      <top/>
      <bottom style="medium">
        <color theme="0"/>
      </bottom>
      <diagonal/>
    </border>
    <border>
      <left style="thin">
        <color rgb="FF8F302E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8F302E"/>
      </left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3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104775</xdr:rowOff>
    </xdr:from>
    <xdr:to>
      <xdr:col>1</xdr:col>
      <xdr:colOff>1657350</xdr:colOff>
      <xdr:row>5</xdr:row>
      <xdr:rowOff>19050</xdr:rowOff>
    </xdr:to>
    <xdr:pic>
      <xdr:nvPicPr>
        <xdr:cNvPr id="3" name="Imagen 2" descr="bran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4775"/>
          <a:ext cx="128587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BreakPreview" zoomScaleSheetLayoutView="100" workbookViewId="0">
      <selection sqref="A1:H1"/>
    </sheetView>
  </sheetViews>
  <sheetFormatPr baseColWidth="10" defaultColWidth="11.42578125" defaultRowHeight="14.25"/>
  <cols>
    <col min="1" max="1" width="4.5703125" style="2" customWidth="1"/>
    <col min="2" max="2" width="57.28515625" style="2" customWidth="1"/>
    <col min="3" max="3" width="23.42578125" style="2" bestFit="1" customWidth="1"/>
    <col min="4" max="4" width="16.85546875" style="2" customWidth="1"/>
    <col min="5" max="5" width="17.140625" style="2" customWidth="1"/>
    <col min="6" max="6" width="19" style="2" bestFit="1" customWidth="1"/>
    <col min="7" max="7" width="18" style="2" bestFit="1" customWidth="1"/>
    <col min="8" max="8" width="15.85546875" style="2" customWidth="1"/>
    <col min="9" max="16384" width="11.42578125" style="1"/>
  </cols>
  <sheetData>
    <row r="1" spans="1:8" ht="18" customHeight="1">
      <c r="A1" s="23" t="s">
        <v>26</v>
      </c>
      <c r="B1" s="23"/>
      <c r="C1" s="23"/>
      <c r="D1" s="23"/>
      <c r="E1" s="23"/>
      <c r="F1" s="23"/>
      <c r="G1" s="23"/>
      <c r="H1" s="23"/>
    </row>
    <row r="2" spans="1:8" ht="18" customHeight="1">
      <c r="A2" s="23" t="s">
        <v>21</v>
      </c>
      <c r="B2" s="23"/>
      <c r="C2" s="23"/>
      <c r="D2" s="23"/>
      <c r="E2" s="23"/>
      <c r="F2" s="23"/>
      <c r="G2" s="23"/>
      <c r="H2" s="23"/>
    </row>
    <row r="3" spans="1:8" ht="18" customHeight="1">
      <c r="A3" s="23" t="s">
        <v>20</v>
      </c>
      <c r="B3" s="23"/>
      <c r="C3" s="23"/>
      <c r="D3" s="23"/>
      <c r="E3" s="23"/>
      <c r="F3" s="23"/>
      <c r="G3" s="23"/>
      <c r="H3" s="23"/>
    </row>
    <row r="4" spans="1:8" ht="18" customHeight="1">
      <c r="A4" s="23" t="s">
        <v>19</v>
      </c>
      <c r="B4" s="23"/>
      <c r="C4" s="23"/>
      <c r="D4" s="23"/>
      <c r="E4" s="23"/>
      <c r="F4" s="23"/>
      <c r="G4" s="23"/>
      <c r="H4" s="23"/>
    </row>
    <row r="5" spans="1:8" ht="18" customHeight="1">
      <c r="A5" s="23" t="s">
        <v>25</v>
      </c>
      <c r="B5" s="23"/>
      <c r="C5" s="23"/>
      <c r="D5" s="23"/>
      <c r="E5" s="23"/>
      <c r="F5" s="23"/>
      <c r="G5" s="23"/>
      <c r="H5" s="23"/>
    </row>
    <row r="6" spans="1:8" s="3" customFormat="1" ht="7.5" customHeight="1">
      <c r="A6" s="4"/>
      <c r="B6" s="4"/>
      <c r="C6" s="4"/>
      <c r="D6" s="4"/>
      <c r="E6" s="4"/>
      <c r="F6" s="4"/>
      <c r="G6" s="4"/>
      <c r="H6" s="4"/>
    </row>
    <row r="7" spans="1:8" ht="15" thickBot="1">
      <c r="A7" s="24" t="s">
        <v>18</v>
      </c>
      <c r="B7" s="25"/>
      <c r="C7" s="30" t="s">
        <v>17</v>
      </c>
      <c r="D7" s="30"/>
      <c r="E7" s="30"/>
      <c r="F7" s="30"/>
      <c r="G7" s="30"/>
      <c r="H7" s="31" t="s">
        <v>16</v>
      </c>
    </row>
    <row r="8" spans="1:8" ht="24.75" thickBot="1">
      <c r="A8" s="26"/>
      <c r="B8" s="27"/>
      <c r="C8" s="5" t="s">
        <v>15</v>
      </c>
      <c r="D8" s="5" t="s">
        <v>14</v>
      </c>
      <c r="E8" s="5" t="s">
        <v>13</v>
      </c>
      <c r="F8" s="5" t="s">
        <v>12</v>
      </c>
      <c r="G8" s="5" t="s">
        <v>11</v>
      </c>
      <c r="H8" s="32"/>
    </row>
    <row r="9" spans="1:8" ht="11.25" customHeight="1">
      <c r="A9" s="28"/>
      <c r="B9" s="29"/>
      <c r="C9" s="6">
        <v>1</v>
      </c>
      <c r="D9" s="6">
        <v>2</v>
      </c>
      <c r="E9" s="6" t="s">
        <v>10</v>
      </c>
      <c r="F9" s="6">
        <v>4</v>
      </c>
      <c r="G9" s="6">
        <v>5</v>
      </c>
      <c r="H9" s="7" t="s">
        <v>9</v>
      </c>
    </row>
    <row r="10" spans="1:8" ht="11.25" customHeight="1">
      <c r="A10" s="13"/>
      <c r="B10" s="14"/>
      <c r="C10" s="8"/>
      <c r="D10" s="8"/>
      <c r="E10" s="8"/>
      <c r="F10" s="8"/>
      <c r="G10" s="8"/>
      <c r="H10" s="8"/>
    </row>
    <row r="11" spans="1:8" ht="15" customHeight="1">
      <c r="A11" s="19" t="s">
        <v>22</v>
      </c>
      <c r="B11" s="20"/>
      <c r="C11" s="8">
        <f t="shared" ref="C11:H11" si="0">SUM(C13+C17+C19+C21+C23)</f>
        <v>16887522301</v>
      </c>
      <c r="D11" s="9">
        <f t="shared" si="0"/>
        <v>2300906903.2800059</v>
      </c>
      <c r="E11" s="8">
        <f t="shared" si="0"/>
        <v>19188429204.280014</v>
      </c>
      <c r="F11" s="8">
        <f t="shared" si="0"/>
        <v>19188429204.280014</v>
      </c>
      <c r="G11" s="8">
        <f t="shared" si="0"/>
        <v>18130484626.35997</v>
      </c>
      <c r="H11" s="8">
        <f t="shared" si="0"/>
        <v>0</v>
      </c>
    </row>
    <row r="12" spans="1:8" ht="15" customHeight="1">
      <c r="A12" s="15"/>
      <c r="B12" s="16"/>
      <c r="C12" s="8"/>
      <c r="D12" s="9"/>
      <c r="E12" s="8"/>
      <c r="F12" s="8"/>
      <c r="G12" s="8"/>
      <c r="H12" s="8"/>
    </row>
    <row r="13" spans="1:8" ht="15" customHeight="1">
      <c r="A13" s="13"/>
      <c r="B13" s="16" t="s">
        <v>8</v>
      </c>
      <c r="C13" s="8">
        <f t="shared" ref="C13:H13" si="1">SUM(C14:C15)</f>
        <v>10502804184</v>
      </c>
      <c r="D13" s="9">
        <f t="shared" si="1"/>
        <v>1781885796.2800059</v>
      </c>
      <c r="E13" s="8">
        <f t="shared" si="1"/>
        <v>12284689980.280012</v>
      </c>
      <c r="F13" s="8">
        <f t="shared" si="1"/>
        <v>12284689980.280012</v>
      </c>
      <c r="G13" s="8">
        <f t="shared" si="1"/>
        <v>11226745402.359972</v>
      </c>
      <c r="H13" s="8">
        <f t="shared" si="1"/>
        <v>0</v>
      </c>
    </row>
    <row r="14" spans="1:8" ht="15" customHeight="1">
      <c r="A14" s="13"/>
      <c r="B14" s="17" t="s">
        <v>7</v>
      </c>
      <c r="C14" s="10">
        <v>8224075920</v>
      </c>
      <c r="D14" s="11">
        <v>983042783.27000523</v>
      </c>
      <c r="E14" s="10">
        <v>9207118703.2700119</v>
      </c>
      <c r="F14" s="10">
        <v>9207118703.2700119</v>
      </c>
      <c r="G14" s="10">
        <v>8149174125.3499718</v>
      </c>
      <c r="H14" s="10">
        <f>+E14-F14</f>
        <v>0</v>
      </c>
    </row>
    <row r="15" spans="1:8" ht="15" customHeight="1">
      <c r="A15" s="13"/>
      <c r="B15" s="17" t="s">
        <v>6</v>
      </c>
      <c r="C15" s="10">
        <v>2278728264</v>
      </c>
      <c r="D15" s="11">
        <v>798843013.01000059</v>
      </c>
      <c r="E15" s="10">
        <v>3077571277.0100007</v>
      </c>
      <c r="F15" s="10">
        <v>3077571277.0100007</v>
      </c>
      <c r="G15" s="10">
        <v>3077571277.0100007</v>
      </c>
      <c r="H15" s="10">
        <f>+E15-F15</f>
        <v>0</v>
      </c>
    </row>
    <row r="16" spans="1:8" ht="15" customHeight="1">
      <c r="A16" s="13"/>
      <c r="B16" s="17"/>
      <c r="C16" s="10"/>
      <c r="D16" s="10"/>
      <c r="E16" s="10"/>
      <c r="F16" s="10"/>
      <c r="G16" s="10"/>
      <c r="H16" s="10"/>
    </row>
    <row r="17" spans="1:8" ht="15" customHeight="1">
      <c r="A17" s="13"/>
      <c r="B17" s="16" t="s">
        <v>5</v>
      </c>
      <c r="C17" s="8">
        <v>445724534</v>
      </c>
      <c r="D17" s="8">
        <v>38193669</v>
      </c>
      <c r="E17" s="8">
        <v>483918203</v>
      </c>
      <c r="F17" s="8">
        <v>483918203</v>
      </c>
      <c r="G17" s="8">
        <v>483918203</v>
      </c>
      <c r="H17" s="8">
        <f>+E17-F17</f>
        <v>0</v>
      </c>
    </row>
    <row r="18" spans="1:8" ht="15" customHeight="1">
      <c r="A18" s="13"/>
      <c r="B18" s="16"/>
      <c r="C18" s="8"/>
      <c r="D18" s="8"/>
      <c r="E18" s="8"/>
      <c r="F18" s="8"/>
      <c r="G18" s="8"/>
      <c r="H18" s="8" t="s">
        <v>1</v>
      </c>
    </row>
    <row r="19" spans="1:8" ht="15" customHeight="1">
      <c r="A19" s="13"/>
      <c r="B19" s="16" t="s">
        <v>4</v>
      </c>
      <c r="C19" s="8">
        <v>615114643</v>
      </c>
      <c r="D19" s="8">
        <v>20958918</v>
      </c>
      <c r="E19" s="8">
        <v>636073561</v>
      </c>
      <c r="F19" s="8">
        <v>636073561</v>
      </c>
      <c r="G19" s="8">
        <v>636073561</v>
      </c>
      <c r="H19" s="8">
        <f>+E19-F19</f>
        <v>0</v>
      </c>
    </row>
    <row r="20" spans="1:8" ht="15" customHeight="1">
      <c r="A20" s="13"/>
      <c r="B20" s="16"/>
      <c r="C20" s="8"/>
      <c r="D20" s="8"/>
      <c r="E20" s="8"/>
      <c r="F20" s="8"/>
      <c r="G20" s="8"/>
      <c r="H20" s="8"/>
    </row>
    <row r="21" spans="1:8" ht="15" customHeight="1">
      <c r="A21" s="13"/>
      <c r="B21" s="16" t="s">
        <v>3</v>
      </c>
      <c r="C21" s="8">
        <v>1593212090</v>
      </c>
      <c r="D21" s="9">
        <v>182285057</v>
      </c>
      <c r="E21" s="8">
        <v>1775497147.0000002</v>
      </c>
      <c r="F21" s="8">
        <v>1775497147.0000002</v>
      </c>
      <c r="G21" s="8">
        <v>1775497147.0000002</v>
      </c>
      <c r="H21" s="8">
        <f>+E21-F21</f>
        <v>0</v>
      </c>
    </row>
    <row r="22" spans="1:8" ht="15" customHeight="1">
      <c r="A22" s="13"/>
      <c r="B22" s="16"/>
      <c r="C22" s="8"/>
      <c r="D22" s="8"/>
      <c r="E22" s="8"/>
      <c r="F22" s="8"/>
      <c r="G22" s="8"/>
      <c r="H22" s="8"/>
    </row>
    <row r="23" spans="1:8" ht="15" customHeight="1">
      <c r="A23" s="13"/>
      <c r="B23" s="16" t="s">
        <v>2</v>
      </c>
      <c r="C23" s="8">
        <v>3730666850</v>
      </c>
      <c r="D23" s="9">
        <v>277583463</v>
      </c>
      <c r="E23" s="8">
        <v>4008250313</v>
      </c>
      <c r="F23" s="8">
        <v>4008250313</v>
      </c>
      <c r="G23" s="8">
        <v>4008250313</v>
      </c>
      <c r="H23" s="8">
        <f>+E23-F23</f>
        <v>0</v>
      </c>
    </row>
    <row r="24" spans="1:8" ht="15" customHeight="1">
      <c r="A24" s="13"/>
      <c r="B24" s="14"/>
      <c r="C24" s="8"/>
      <c r="D24" s="8"/>
      <c r="E24" s="8"/>
      <c r="F24" s="8"/>
      <c r="G24" s="8"/>
      <c r="H24" s="9"/>
    </row>
    <row r="25" spans="1:8" ht="15" customHeight="1">
      <c r="A25" s="19" t="s">
        <v>23</v>
      </c>
      <c r="B25" s="20"/>
      <c r="C25" s="8">
        <f>C27+C31+C33+C35+C37</f>
        <v>19925026521</v>
      </c>
      <c r="D25" s="8">
        <f>D27+D31+D33+D35+D37</f>
        <v>3016535692.000001</v>
      </c>
      <c r="E25" s="8">
        <f>+C25+D25</f>
        <v>22941562213</v>
      </c>
      <c r="F25" s="8">
        <f>F27+F31+F33+F35+F37</f>
        <v>22941562213</v>
      </c>
      <c r="G25" s="8">
        <f>G27+G31+G33+G35+G37</f>
        <v>22117788933.609997</v>
      </c>
      <c r="H25" s="8">
        <f>+E25-F25</f>
        <v>0</v>
      </c>
    </row>
    <row r="26" spans="1:8" ht="15" customHeight="1">
      <c r="A26" s="13"/>
      <c r="B26" s="14"/>
      <c r="C26" s="10"/>
      <c r="D26" s="10"/>
      <c r="E26" s="10"/>
      <c r="F26" s="10"/>
      <c r="G26" s="10"/>
      <c r="H26" s="10" t="s">
        <v>1</v>
      </c>
    </row>
    <row r="27" spans="1:8" ht="15" customHeight="1">
      <c r="A27" s="13"/>
      <c r="B27" s="16" t="s">
        <v>8</v>
      </c>
      <c r="C27" s="8">
        <f>SUM(C28:C29)</f>
        <v>15405722147</v>
      </c>
      <c r="D27" s="8">
        <f>SUM(D28:D29)</f>
        <v>2740887219.8700008</v>
      </c>
      <c r="E27" s="8">
        <f>+C27+D27</f>
        <v>18146609366.870003</v>
      </c>
      <c r="F27" s="8">
        <f>SUM(F28:F29)</f>
        <v>18146609366.870003</v>
      </c>
      <c r="G27" s="8">
        <f>SUM(G28:G29)</f>
        <v>17322869443.57</v>
      </c>
      <c r="H27" s="8">
        <f>E27-F27</f>
        <v>0</v>
      </c>
    </row>
    <row r="28" spans="1:8" ht="15" customHeight="1">
      <c r="A28" s="13"/>
      <c r="B28" s="17" t="s">
        <v>7</v>
      </c>
      <c r="C28" s="10">
        <v>11719137137</v>
      </c>
      <c r="D28" s="10">
        <v>1066731559.8300004</v>
      </c>
      <c r="E28" s="10">
        <v>12785868696.830004</v>
      </c>
      <c r="F28" s="10">
        <v>12785868696.830004</v>
      </c>
      <c r="G28" s="10">
        <v>11962567906.739996</v>
      </c>
      <c r="H28" s="10">
        <f>+E28-F28</f>
        <v>0</v>
      </c>
    </row>
    <row r="29" spans="1:8" ht="15" customHeight="1">
      <c r="A29" s="13"/>
      <c r="B29" s="17" t="s">
        <v>6</v>
      </c>
      <c r="C29" s="10">
        <v>3686585010</v>
      </c>
      <c r="D29" s="10">
        <v>1674155660.0400004</v>
      </c>
      <c r="E29" s="10">
        <v>5360740670.0400009</v>
      </c>
      <c r="F29" s="10">
        <v>5360740670.0400009</v>
      </c>
      <c r="G29" s="10">
        <v>5360301536.8300018</v>
      </c>
      <c r="H29" s="10">
        <f>+E29-F29</f>
        <v>0</v>
      </c>
    </row>
    <row r="30" spans="1:8" ht="15" customHeight="1">
      <c r="A30" s="13"/>
      <c r="B30" s="17"/>
      <c r="C30" s="10"/>
      <c r="D30" s="10"/>
      <c r="E30" s="10"/>
      <c r="F30" s="10"/>
      <c r="G30" s="10"/>
      <c r="H30" s="10" t="s">
        <v>1</v>
      </c>
    </row>
    <row r="31" spans="1:8" ht="15" customHeight="1">
      <c r="A31" s="13"/>
      <c r="B31" s="16" t="s">
        <v>5</v>
      </c>
      <c r="C31" s="8">
        <v>0</v>
      </c>
      <c r="D31" s="8">
        <v>167300</v>
      </c>
      <c r="E31" s="8">
        <v>167300</v>
      </c>
      <c r="F31" s="8">
        <v>167300</v>
      </c>
      <c r="G31" s="8">
        <v>167300</v>
      </c>
      <c r="H31" s="8">
        <f>+E31-F31</f>
        <v>0</v>
      </c>
    </row>
    <row r="32" spans="1:8" ht="15" customHeight="1">
      <c r="A32" s="13"/>
      <c r="B32" s="16"/>
      <c r="C32" s="8"/>
      <c r="D32" s="8"/>
      <c r="E32" s="8"/>
      <c r="F32" s="8"/>
      <c r="G32" s="8"/>
      <c r="H32" s="8"/>
    </row>
    <row r="33" spans="1:8" ht="15" customHeight="1">
      <c r="A33" s="13"/>
      <c r="B33" s="16" t="s">
        <v>4</v>
      </c>
      <c r="C33" s="8">
        <v>0</v>
      </c>
      <c r="D33" s="8">
        <v>9999999.4399999995</v>
      </c>
      <c r="E33" s="8">
        <v>9999999.4399999995</v>
      </c>
      <c r="F33" s="8">
        <v>9999999.4399999995</v>
      </c>
      <c r="G33" s="8">
        <v>9999999.4399999995</v>
      </c>
      <c r="H33" s="8">
        <f>+E33-F33</f>
        <v>0</v>
      </c>
    </row>
    <row r="34" spans="1:8" ht="15" customHeight="1">
      <c r="A34" s="13"/>
      <c r="B34" s="16"/>
      <c r="C34" s="8"/>
      <c r="D34" s="8"/>
      <c r="E34" s="8"/>
      <c r="F34" s="8"/>
      <c r="G34" s="8"/>
      <c r="H34" s="8"/>
    </row>
    <row r="35" spans="1:8" ht="15" customHeight="1">
      <c r="A35" s="13"/>
      <c r="B35" s="16" t="s">
        <v>3</v>
      </c>
      <c r="C35" s="8">
        <v>1788344045</v>
      </c>
      <c r="D35" s="8">
        <v>136334800.44</v>
      </c>
      <c r="E35" s="8">
        <v>1924678845.4399998</v>
      </c>
      <c r="F35" s="8">
        <v>1924678845.4399998</v>
      </c>
      <c r="G35" s="8">
        <v>1924678845.4399998</v>
      </c>
      <c r="H35" s="8">
        <f>+E35-F35</f>
        <v>0</v>
      </c>
    </row>
    <row r="36" spans="1:8" ht="15" customHeight="1">
      <c r="A36" s="13"/>
      <c r="B36" s="16"/>
      <c r="C36" s="8"/>
      <c r="D36" s="8"/>
      <c r="E36" s="8"/>
      <c r="F36" s="8"/>
      <c r="G36" s="8"/>
      <c r="H36" s="8"/>
    </row>
    <row r="37" spans="1:8" ht="15" customHeight="1">
      <c r="A37" s="13"/>
      <c r="B37" s="16" t="s">
        <v>2</v>
      </c>
      <c r="C37" s="8">
        <v>2730960329</v>
      </c>
      <c r="D37" s="8">
        <v>129146372.24999994</v>
      </c>
      <c r="E37" s="8">
        <v>2860106701.25</v>
      </c>
      <c r="F37" s="8">
        <v>2860106701.25</v>
      </c>
      <c r="G37" s="8">
        <v>2860073345.1599998</v>
      </c>
      <c r="H37" s="8">
        <f>+E37-F37</f>
        <v>0</v>
      </c>
    </row>
    <row r="38" spans="1:8" ht="15" customHeight="1">
      <c r="A38" s="13"/>
      <c r="B38" s="14"/>
      <c r="C38" s="8"/>
      <c r="D38" s="8"/>
      <c r="E38" s="8"/>
      <c r="F38" s="8"/>
      <c r="G38" s="8"/>
      <c r="H38" s="8"/>
    </row>
    <row r="39" spans="1:8" ht="15" customHeight="1">
      <c r="A39" s="13"/>
      <c r="B39" s="14"/>
      <c r="C39" s="8"/>
      <c r="D39" s="8"/>
      <c r="E39" s="8"/>
      <c r="F39" s="8"/>
      <c r="G39" s="8"/>
      <c r="H39" s="8" t="s">
        <v>1</v>
      </c>
    </row>
    <row r="40" spans="1:8" ht="15" customHeight="1">
      <c r="A40" s="21" t="s">
        <v>24</v>
      </c>
      <c r="B40" s="22"/>
      <c r="C40" s="12">
        <f>C11+C25</f>
        <v>36812548822</v>
      </c>
      <c r="D40" s="12">
        <f>D11+D25</f>
        <v>5317442595.2800064</v>
      </c>
      <c r="E40" s="12">
        <f>E11+E25</f>
        <v>42129991417.280014</v>
      </c>
      <c r="F40" s="12">
        <f>F11+F25</f>
        <v>42129991417.280014</v>
      </c>
      <c r="G40" s="12">
        <f>G11+G25</f>
        <v>40248273559.969971</v>
      </c>
      <c r="H40" s="12">
        <f>E40-F40</f>
        <v>0</v>
      </c>
    </row>
    <row r="41" spans="1:8" ht="15" customHeight="1">
      <c r="A41" s="18" t="s">
        <v>0</v>
      </c>
      <c r="B41" s="18"/>
      <c r="C41" s="18"/>
      <c r="D41" s="18"/>
      <c r="E41" s="18"/>
      <c r="F41" s="18"/>
      <c r="G41" s="18"/>
      <c r="H41" s="18"/>
    </row>
  </sheetData>
  <mergeCells count="12">
    <mergeCell ref="A41:H41"/>
    <mergeCell ref="A25:B25"/>
    <mergeCell ref="A40:B40"/>
    <mergeCell ref="A11:B11"/>
    <mergeCell ref="A1:H1"/>
    <mergeCell ref="A2:H2"/>
    <mergeCell ref="A3:H3"/>
    <mergeCell ref="A4:H4"/>
    <mergeCell ref="A7:B9"/>
    <mergeCell ref="C7:G7"/>
    <mergeCell ref="H7:H8"/>
    <mergeCell ref="A5:H5"/>
  </mergeCells>
  <printOptions horizontalCentered="1"/>
  <pageMargins left="0.31496062992125984" right="0.35433070866141736" top="0.74803149606299213" bottom="0.74803149606299213" header="0" footer="0"/>
  <pageSetup scale="76" orientation="landscape" r:id="rId1"/>
  <headerFooter>
    <oddFooter>&amp;R&amp;8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 Armengol</cp:lastModifiedBy>
  <cp:lastPrinted>2022-09-07T20:32:57Z</cp:lastPrinted>
  <dcterms:created xsi:type="dcterms:W3CDTF">2020-06-19T01:00:05Z</dcterms:created>
  <dcterms:modified xsi:type="dcterms:W3CDTF">2024-01-26T17:18:42Z</dcterms:modified>
</cp:coreProperties>
</file>