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13_ncr:1_{FAF35C93-99AE-4714-990C-A8237F9A8C68}" xr6:coauthVersionLast="47" xr6:coauthVersionMax="47" xr10:uidLastSave="{00000000-0000-0000-0000-000000000000}"/>
  <bookViews>
    <workbookView xWindow="-120" yWindow="-120" windowWidth="29040" windowHeight="15720" xr2:uid="{AFB71A72-380F-4979-899C-4B1111281852}"/>
  </bookViews>
  <sheets>
    <sheet name="NOV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D67" i="1"/>
  <c r="D66" i="1"/>
  <c r="N66" i="1" s="1"/>
  <c r="D65" i="1"/>
  <c r="N65" i="1" s="1"/>
  <c r="D64" i="1"/>
  <c r="D63" i="1"/>
  <c r="D62" i="1"/>
  <c r="D61" i="1"/>
  <c r="N61" i="1" s="1"/>
  <c r="D60" i="1"/>
  <c r="D59" i="1"/>
  <c r="D58" i="1"/>
  <c r="N58" i="1" s="1"/>
  <c r="D57" i="1"/>
  <c r="D56" i="1"/>
  <c r="D55" i="1"/>
  <c r="D54" i="1"/>
  <c r="D53" i="1"/>
  <c r="D52" i="1"/>
  <c r="D51" i="1"/>
  <c r="N51" i="1" s="1"/>
  <c r="D50" i="1"/>
  <c r="N50" i="1" s="1"/>
  <c r="D49" i="1"/>
  <c r="N49" i="1" s="1"/>
  <c r="D48" i="1"/>
  <c r="D47" i="1"/>
  <c r="D46" i="1"/>
  <c r="D45" i="1"/>
  <c r="N45" i="1" s="1"/>
  <c r="D44" i="1"/>
  <c r="N44" i="1" s="1"/>
  <c r="D43" i="1"/>
  <c r="D42" i="1"/>
  <c r="N42" i="1" s="1"/>
  <c r="D41" i="1"/>
  <c r="N41" i="1" s="1"/>
  <c r="D40" i="1"/>
  <c r="D39" i="1"/>
  <c r="D38" i="1"/>
  <c r="D37" i="1"/>
  <c r="D36" i="1"/>
  <c r="D35" i="1"/>
  <c r="N35" i="1" s="1"/>
  <c r="D34" i="1"/>
  <c r="N34" i="1" s="1"/>
  <c r="D33" i="1"/>
  <c r="N33" i="1" s="1"/>
  <c r="D32" i="1"/>
  <c r="D31" i="1"/>
  <c r="D30" i="1"/>
  <c r="D29" i="1"/>
  <c r="N29" i="1" s="1"/>
  <c r="D28" i="1"/>
  <c r="N28" i="1" s="1"/>
  <c r="D27" i="1"/>
  <c r="N27" i="1" s="1"/>
  <c r="D26" i="1"/>
  <c r="N26" i="1" s="1"/>
  <c r="D25" i="1"/>
  <c r="D24" i="1"/>
  <c r="D23" i="1"/>
  <c r="D22" i="1"/>
  <c r="D21" i="1"/>
  <c r="D20" i="1"/>
  <c r="D19" i="1"/>
  <c r="N19" i="1" s="1"/>
  <c r="D18" i="1"/>
  <c r="N18" i="1" s="1"/>
  <c r="D17" i="1"/>
  <c r="N17" i="1" s="1"/>
  <c r="D16" i="1"/>
  <c r="N16" i="1" s="1"/>
  <c r="D15" i="1"/>
  <c r="D14" i="1"/>
  <c r="D13" i="1"/>
  <c r="N13" i="1" s="1"/>
  <c r="D12" i="1"/>
  <c r="N12" i="1" s="1"/>
  <c r="D11" i="1"/>
  <c r="N11" i="1" s="1"/>
  <c r="D10" i="1"/>
  <c r="N10" i="1" s="1"/>
  <c r="N69" i="1"/>
  <c r="M68" i="1"/>
  <c r="L68" i="1"/>
  <c r="K68" i="1"/>
  <c r="J68" i="1"/>
  <c r="I68" i="1"/>
  <c r="H68" i="1"/>
  <c r="F68" i="1"/>
  <c r="E68" i="1"/>
  <c r="N67" i="1"/>
  <c r="N60" i="1"/>
  <c r="N15" i="1" l="1"/>
  <c r="N57" i="1"/>
  <c r="N43" i="1"/>
  <c r="N31" i="1"/>
  <c r="N47" i="1"/>
  <c r="N63" i="1"/>
  <c r="N14" i="1"/>
  <c r="N30" i="1"/>
  <c r="N46" i="1"/>
  <c r="N62" i="1"/>
  <c r="N25" i="1"/>
  <c r="N59" i="1"/>
  <c r="G68" i="1"/>
  <c r="N24" i="1"/>
  <c r="N40" i="1"/>
  <c r="N56" i="1"/>
  <c r="N48" i="1"/>
  <c r="N64" i="1"/>
  <c r="D68" i="1"/>
  <c r="N68" i="1" s="1"/>
  <c r="N32" i="1"/>
  <c r="N20" i="1"/>
  <c r="N36" i="1"/>
  <c r="N52" i="1"/>
  <c r="N21" i="1"/>
  <c r="N37" i="1"/>
  <c r="N53" i="1"/>
  <c r="N22" i="1"/>
  <c r="N38" i="1"/>
  <c r="N54" i="1"/>
  <c r="N23" i="1"/>
  <c r="N39" i="1"/>
  <c r="N55" i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<sst xmlns="http://schemas.openxmlformats.org/spreadsheetml/2006/main" count="89" uniqueCount="84">
  <si>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</si>
  <si>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</si>
  <si>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</si>
  <si>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</si>
  <si>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</si>
  <si>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</si>
  <si>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</si>
  <si>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</si>
  <si>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</si>
  <si>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</si>
  <si>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</si>
  <si>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</si>
  <si>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</si>
  <si>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</si>
  <si>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</si>
  <si>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</si>
  <si>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</si>
  <si>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</si>
  <si>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</si>
  <si>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</si>
  <si>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</si>
  <si>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</si>
  <si>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</si>
  <si>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</si>
  <si>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</si>
  <si>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</si>
  <si>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</si>
  <si>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</si>
  <si>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</si>
  <si>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</si>
  <si>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</si>
  <si>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</si>
  <si>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</si>
  <si>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</si>
  <si>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</si>
  <si>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</si>
  <si>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</si>
  <si>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</si>
  <si>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</si>
  <si>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</si>
  <si>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</si>
  <si>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</si>
  <si>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</si>
  <si>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</si>
  <si>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</si>
  <si>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</si>
  <si>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</si>
  <si>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</si>
  <si>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</si>
  <si>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</si>
  <si>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</si>
  <si>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</si>
  <si>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</si>
  <si>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</si>
  <si>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</si>
  <si>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</si>
  <si>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</si>
  <si>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</si>
  <si>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</si>
  <si>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</si>
  <si>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</si>
  <si>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</si>
  <si>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</si>
  <si>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</si>
  <si>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</si>
  <si>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</si>
  <si>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</si>
  <si>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</si>
  <si>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</si>
  <si>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</si>
  <si>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</si>
  <si>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</si>
  <si>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</si>
  <si>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</si>
  <si>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</si>
  <si>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</si>
  <si>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</si>
  <si>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</si>
  <si>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</si>
  <si>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</si>
  <si>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</si>
  <si>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</si>
  <si>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</si>
  <si>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NOVIEMBRE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</si>
</sst>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1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4" fontId="2" fillId="0" borderId="13" xfId="1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MARTIN%202023\PARTICIPACIONES\ACUMPAR%202023%20SIPAM.xlsx" TargetMode="External"/><Relationship Id="rId1" Type="http://schemas.openxmlformats.org/officeDocument/2006/relationships/externalLinkPath" Target="/MARTIN%202023/PARTICIPACIONES/ACUMPAR%202023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CENTRA"/>
      <sheetName val="PRESUEGRESOS parcial"/>
      <sheetName val="PRESUEGRESOS ley"/>
      <sheetName val="PRESUFONDO"/>
      <sheetName val="ACUMMES PRES"/>
      <sheetName val="ACUMMES"/>
      <sheetName val="ACUMMUNmes"/>
      <sheetName val="ACUMMUN"/>
      <sheetName val="BANCOS 2021-2024"/>
      <sheetName val="AJUSTES 3ER"/>
      <sheetName val="AJUSTE COEF ABRIL 1ER PAGO"/>
      <sheetName val="AJUSTES COEF 2DO PAGO"/>
      <sheetName val="AJUSTES COEF 3ER PAGO"/>
      <sheetName val="AJUSTE DEF 22"/>
      <sheetName val="AJUSTE 1er cuatrimestre 23"/>
      <sheetName val="AJUSTE 22 julio 3"/>
      <sheetName val="AJUSTE 22 agosto"/>
      <sheetName val="AJUSTE AGOSTO"/>
      <sheetName val="ampliaciones FM"/>
      <sheetName val="ampliaciones GAS"/>
      <sheetName val="ampliaciones FG"/>
      <sheetName val="PAGOSFM"/>
      <sheetName val="PAGOSFM SIIF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AUTORIZAFG"/>
      <sheetName val="BANCOFG"/>
      <sheetName val="RECIBE"/>
      <sheetName val="PAGOSFG COMP"/>
      <sheetName val="PAGOS FG COMPL 2"/>
      <sheetName val="AUTORIFG (2)"/>
      <sheetName val="BANCOFG (2)"/>
      <sheetName val="RECIBE (2)"/>
      <sheetName val="PAGOSFM (3)"/>
      <sheetName val="PAGOSFM SIIF (3)"/>
      <sheetName val="AUTORIFM (3)"/>
      <sheetName val="BANCOFM (3)"/>
      <sheetName val="RECIBE (3)"/>
      <sheetName val="RECIBE no pago"/>
      <sheetName val="integra pago fofir"/>
      <sheetName val="PAGOSFOFIR"/>
      <sheetName val="AUTORIZAFOFIR"/>
      <sheetName val="BANCOFOFIR"/>
      <sheetName val="RECIBE (4)"/>
    </sheetNames>
    <sheetDataSet>
      <sheetData sheetId="0">
        <row r="10">
          <cell r="N10">
            <v>878524</v>
          </cell>
        </row>
        <row r="11">
          <cell r="N11">
            <v>709810</v>
          </cell>
        </row>
        <row r="12">
          <cell r="N12">
            <v>585022</v>
          </cell>
        </row>
        <row r="13">
          <cell r="N13">
            <v>667370</v>
          </cell>
        </row>
        <row r="14">
          <cell r="N14">
            <v>5045228</v>
          </cell>
        </row>
        <row r="15">
          <cell r="N15">
            <v>934257</v>
          </cell>
        </row>
        <row r="16">
          <cell r="N16">
            <v>1860698</v>
          </cell>
        </row>
        <row r="17">
          <cell r="N17">
            <v>1208024</v>
          </cell>
        </row>
        <row r="18">
          <cell r="N18">
            <v>1956113</v>
          </cell>
        </row>
        <row r="19">
          <cell r="N19">
            <v>449632</v>
          </cell>
        </row>
        <row r="20">
          <cell r="N20">
            <v>501807</v>
          </cell>
        </row>
        <row r="21">
          <cell r="N21">
            <v>21424777</v>
          </cell>
        </row>
        <row r="22">
          <cell r="N22">
            <v>1087866</v>
          </cell>
        </row>
        <row r="23">
          <cell r="N23">
            <v>788758</v>
          </cell>
        </row>
        <row r="24">
          <cell r="N24">
            <v>3051003</v>
          </cell>
        </row>
        <row r="25">
          <cell r="N25">
            <v>1975619</v>
          </cell>
        </row>
        <row r="26">
          <cell r="N26">
            <v>22277611</v>
          </cell>
        </row>
        <row r="27">
          <cell r="N27">
            <v>795593</v>
          </cell>
        </row>
        <row r="28">
          <cell r="N28">
            <v>3280982</v>
          </cell>
        </row>
        <row r="29">
          <cell r="N29">
            <v>7671645</v>
          </cell>
        </row>
        <row r="30">
          <cell r="N30">
            <v>855480</v>
          </cell>
        </row>
        <row r="31">
          <cell r="N31">
            <v>2098221</v>
          </cell>
        </row>
        <row r="32">
          <cell r="N32">
            <v>2112601</v>
          </cell>
        </row>
        <row r="33">
          <cell r="N33">
            <v>3841710</v>
          </cell>
        </row>
        <row r="34">
          <cell r="N34">
            <v>1273286</v>
          </cell>
        </row>
        <row r="35">
          <cell r="N35">
            <v>6311607</v>
          </cell>
        </row>
        <row r="36">
          <cell r="N36">
            <v>785393</v>
          </cell>
        </row>
        <row r="37">
          <cell r="N37">
            <v>574942</v>
          </cell>
        </row>
        <row r="38">
          <cell r="N38">
            <v>2311680</v>
          </cell>
        </row>
        <row r="39">
          <cell r="N39">
            <v>532166</v>
          </cell>
        </row>
        <row r="40">
          <cell r="N40">
            <v>1654747</v>
          </cell>
        </row>
        <row r="41">
          <cell r="N41">
            <v>1788244</v>
          </cell>
        </row>
        <row r="42">
          <cell r="N42">
            <v>877704</v>
          </cell>
        </row>
        <row r="43">
          <cell r="N43">
            <v>4044426</v>
          </cell>
        </row>
        <row r="44">
          <cell r="N44">
            <v>1476047</v>
          </cell>
        </row>
        <row r="45">
          <cell r="N45">
            <v>3824007</v>
          </cell>
        </row>
        <row r="46">
          <cell r="N46">
            <v>1611422</v>
          </cell>
        </row>
        <row r="47">
          <cell r="N47">
            <v>6044142</v>
          </cell>
        </row>
        <row r="48">
          <cell r="N48">
            <v>6022000</v>
          </cell>
        </row>
        <row r="49">
          <cell r="N49">
            <v>2172084</v>
          </cell>
        </row>
        <row r="50">
          <cell r="N50">
            <v>547086</v>
          </cell>
        </row>
        <row r="51">
          <cell r="N51">
            <v>6307197</v>
          </cell>
        </row>
        <row r="52">
          <cell r="N52">
            <v>367674</v>
          </cell>
        </row>
        <row r="53">
          <cell r="N53">
            <v>1723075</v>
          </cell>
        </row>
        <row r="54">
          <cell r="N54">
            <v>1230300</v>
          </cell>
        </row>
        <row r="55">
          <cell r="N55">
            <v>1137211</v>
          </cell>
        </row>
        <row r="56">
          <cell r="N56">
            <v>934423</v>
          </cell>
        </row>
        <row r="57">
          <cell r="N57">
            <v>3238005</v>
          </cell>
        </row>
        <row r="58">
          <cell r="N58">
            <v>1473139</v>
          </cell>
        </row>
        <row r="59">
          <cell r="N59">
            <v>591193</v>
          </cell>
        </row>
        <row r="60">
          <cell r="N60">
            <v>5323702</v>
          </cell>
        </row>
        <row r="61">
          <cell r="N61">
            <v>1075897</v>
          </cell>
        </row>
        <row r="62">
          <cell r="N62">
            <v>4231968</v>
          </cell>
        </row>
        <row r="63">
          <cell r="N63">
            <v>1739120</v>
          </cell>
        </row>
        <row r="64">
          <cell r="N64">
            <v>1248556</v>
          </cell>
        </row>
        <row r="65">
          <cell r="N65">
            <v>1647114</v>
          </cell>
        </row>
        <row r="66">
          <cell r="N66">
            <v>3394750</v>
          </cell>
        </row>
        <row r="67">
          <cell r="N67">
            <v>18185816</v>
          </cell>
        </row>
        <row r="202">
          <cell r="N202">
            <v>6188</v>
          </cell>
        </row>
        <row r="203">
          <cell r="N203">
            <v>4999</v>
          </cell>
        </row>
        <row r="204">
          <cell r="N204">
            <v>4121</v>
          </cell>
        </row>
        <row r="205">
          <cell r="N205">
            <v>4701</v>
          </cell>
        </row>
        <row r="206">
          <cell r="N206">
            <v>35536</v>
          </cell>
        </row>
        <row r="207">
          <cell r="N207">
            <v>6580</v>
          </cell>
        </row>
        <row r="208">
          <cell r="N208">
            <v>13106</v>
          </cell>
        </row>
        <row r="209">
          <cell r="N209">
            <v>8509</v>
          </cell>
        </row>
        <row r="210">
          <cell r="N210">
            <v>13778</v>
          </cell>
        </row>
        <row r="211">
          <cell r="N211">
            <v>3167</v>
          </cell>
        </row>
        <row r="212">
          <cell r="N212">
            <v>3534</v>
          </cell>
        </row>
        <row r="213">
          <cell r="N213">
            <v>150904</v>
          </cell>
        </row>
        <row r="214">
          <cell r="N214">
            <v>7662</v>
          </cell>
        </row>
        <row r="215">
          <cell r="N215">
            <v>5556</v>
          </cell>
        </row>
        <row r="216">
          <cell r="N216">
            <v>21489</v>
          </cell>
        </row>
        <row r="217">
          <cell r="N217">
            <v>13915</v>
          </cell>
        </row>
        <row r="218">
          <cell r="N218">
            <v>156911</v>
          </cell>
        </row>
        <row r="219">
          <cell r="N219">
            <v>5604</v>
          </cell>
        </row>
        <row r="220">
          <cell r="N220">
            <v>23109</v>
          </cell>
        </row>
        <row r="221">
          <cell r="N221">
            <v>54035</v>
          </cell>
        </row>
        <row r="222">
          <cell r="N222">
            <v>6026</v>
          </cell>
        </row>
        <row r="223">
          <cell r="N223">
            <v>14779</v>
          </cell>
        </row>
        <row r="224">
          <cell r="N224">
            <v>14880</v>
          </cell>
        </row>
        <row r="225">
          <cell r="N225">
            <v>27059</v>
          </cell>
        </row>
        <row r="226">
          <cell r="N226">
            <v>8968</v>
          </cell>
        </row>
        <row r="227">
          <cell r="N227">
            <v>44455</v>
          </cell>
        </row>
        <row r="228">
          <cell r="N228">
            <v>5532</v>
          </cell>
        </row>
        <row r="229">
          <cell r="N229">
            <v>4050</v>
          </cell>
        </row>
        <row r="230">
          <cell r="N230">
            <v>16282</v>
          </cell>
        </row>
        <row r="231">
          <cell r="N231">
            <v>3748</v>
          </cell>
        </row>
        <row r="232">
          <cell r="N232">
            <v>11655</v>
          </cell>
        </row>
        <row r="233">
          <cell r="N233">
            <v>12595</v>
          </cell>
        </row>
        <row r="234">
          <cell r="N234">
            <v>6182</v>
          </cell>
        </row>
        <row r="235">
          <cell r="N235">
            <v>28487</v>
          </cell>
        </row>
        <row r="236">
          <cell r="N236">
            <v>10396</v>
          </cell>
        </row>
        <row r="237">
          <cell r="N237">
            <v>26934</v>
          </cell>
        </row>
        <row r="238">
          <cell r="N238">
            <v>11350</v>
          </cell>
        </row>
        <row r="239">
          <cell r="N239">
            <v>42571</v>
          </cell>
        </row>
        <row r="240">
          <cell r="N240">
            <v>42415</v>
          </cell>
        </row>
        <row r="241">
          <cell r="N241">
            <v>15299</v>
          </cell>
        </row>
        <row r="242">
          <cell r="N242">
            <v>3853</v>
          </cell>
        </row>
        <row r="243">
          <cell r="N243">
            <v>44424</v>
          </cell>
        </row>
        <row r="244">
          <cell r="N244">
            <v>2590</v>
          </cell>
        </row>
        <row r="245">
          <cell r="N245">
            <v>12136</v>
          </cell>
        </row>
        <row r="246">
          <cell r="N246">
            <v>8666</v>
          </cell>
        </row>
        <row r="247">
          <cell r="N247">
            <v>8010</v>
          </cell>
        </row>
        <row r="248">
          <cell r="N248">
            <v>6582</v>
          </cell>
        </row>
        <row r="249">
          <cell r="N249">
            <v>22807</v>
          </cell>
        </row>
        <row r="250">
          <cell r="N250">
            <v>10376</v>
          </cell>
        </row>
        <row r="251">
          <cell r="N251">
            <v>4164</v>
          </cell>
        </row>
        <row r="252">
          <cell r="N252">
            <v>37497</v>
          </cell>
        </row>
        <row r="253">
          <cell r="N253">
            <v>7578</v>
          </cell>
        </row>
        <row r="254">
          <cell r="N254">
            <v>29808</v>
          </cell>
        </row>
        <row r="255">
          <cell r="N255">
            <v>12249</v>
          </cell>
        </row>
        <row r="256">
          <cell r="N256">
            <v>8794</v>
          </cell>
        </row>
        <row r="257">
          <cell r="N257">
            <v>11601</v>
          </cell>
        </row>
        <row r="258">
          <cell r="N258">
            <v>23911</v>
          </cell>
        </row>
        <row r="259">
          <cell r="N259">
            <v>128090</v>
          </cell>
        </row>
        <row r="650">
          <cell r="N650">
            <v>-89371</v>
          </cell>
        </row>
        <row r="651">
          <cell r="N651">
            <v>-72208</v>
          </cell>
        </row>
        <row r="652">
          <cell r="N652">
            <v>-59513</v>
          </cell>
        </row>
        <row r="653">
          <cell r="N653">
            <v>-67891</v>
          </cell>
        </row>
        <row r="654">
          <cell r="N654">
            <v>-513243</v>
          </cell>
        </row>
        <row r="655">
          <cell r="N655">
            <v>-95041</v>
          </cell>
        </row>
        <row r="656">
          <cell r="N656">
            <v>-189286</v>
          </cell>
        </row>
        <row r="657">
          <cell r="N657">
            <v>-122890</v>
          </cell>
        </row>
        <row r="658">
          <cell r="N658">
            <v>-198992</v>
          </cell>
        </row>
        <row r="659">
          <cell r="N659">
            <v>-45740</v>
          </cell>
        </row>
        <row r="660">
          <cell r="N660">
            <v>-51048</v>
          </cell>
        </row>
        <row r="661">
          <cell r="N661">
            <v>-2179508</v>
          </cell>
        </row>
        <row r="662">
          <cell r="N662">
            <v>-110667</v>
          </cell>
        </row>
        <row r="663">
          <cell r="N663">
            <v>-80239</v>
          </cell>
        </row>
        <row r="664">
          <cell r="N664">
            <v>-310374</v>
          </cell>
        </row>
        <row r="665">
          <cell r="N665">
            <v>-200977</v>
          </cell>
        </row>
        <row r="666">
          <cell r="N666">
            <v>-2266266</v>
          </cell>
        </row>
        <row r="667">
          <cell r="N667">
            <v>-80934</v>
          </cell>
        </row>
        <row r="668">
          <cell r="N668">
            <v>-333769</v>
          </cell>
        </row>
        <row r="669">
          <cell r="N669">
            <v>-780424</v>
          </cell>
        </row>
        <row r="670">
          <cell r="N670">
            <v>-87027</v>
          </cell>
        </row>
        <row r="671">
          <cell r="N671">
            <v>-213449</v>
          </cell>
        </row>
        <row r="672">
          <cell r="N672">
            <v>-214912</v>
          </cell>
        </row>
        <row r="673">
          <cell r="N673">
            <v>-390811</v>
          </cell>
        </row>
        <row r="674">
          <cell r="N674">
            <v>-129529</v>
          </cell>
        </row>
        <row r="675">
          <cell r="N675">
            <v>-642070</v>
          </cell>
        </row>
        <row r="676">
          <cell r="N676">
            <v>-79897</v>
          </cell>
        </row>
        <row r="677">
          <cell r="N677">
            <v>-58488</v>
          </cell>
        </row>
        <row r="678">
          <cell r="N678">
            <v>-235164</v>
          </cell>
        </row>
        <row r="679">
          <cell r="N679">
            <v>-54136</v>
          </cell>
        </row>
        <row r="680">
          <cell r="N680">
            <v>-168335</v>
          </cell>
        </row>
        <row r="681">
          <cell r="N681">
            <v>-181915</v>
          </cell>
        </row>
        <row r="682">
          <cell r="N682">
            <v>-89287</v>
          </cell>
        </row>
        <row r="683">
          <cell r="N683">
            <v>-411433</v>
          </cell>
        </row>
        <row r="684">
          <cell r="N684">
            <v>-150156</v>
          </cell>
        </row>
        <row r="685">
          <cell r="N685">
            <v>-389010</v>
          </cell>
        </row>
        <row r="686">
          <cell r="N686">
            <v>-163927</v>
          </cell>
        </row>
        <row r="687">
          <cell r="N687">
            <v>-614861</v>
          </cell>
        </row>
        <row r="688">
          <cell r="N688">
            <v>-612608</v>
          </cell>
        </row>
        <row r="689">
          <cell r="N689">
            <v>-220963</v>
          </cell>
        </row>
        <row r="690">
          <cell r="N690">
            <v>-55654</v>
          </cell>
        </row>
        <row r="691">
          <cell r="N691">
            <v>-641621</v>
          </cell>
        </row>
        <row r="692">
          <cell r="N692">
            <v>-37403</v>
          </cell>
        </row>
        <row r="693">
          <cell r="N693">
            <v>-175286</v>
          </cell>
        </row>
        <row r="694">
          <cell r="N694">
            <v>-125156</v>
          </cell>
        </row>
        <row r="695">
          <cell r="N695">
            <v>-115687</v>
          </cell>
        </row>
        <row r="696">
          <cell r="N696">
            <v>-95057</v>
          </cell>
        </row>
        <row r="697">
          <cell r="N697">
            <v>-329397</v>
          </cell>
        </row>
        <row r="698">
          <cell r="N698">
            <v>-149860</v>
          </cell>
        </row>
        <row r="699">
          <cell r="N699">
            <v>-60141</v>
          </cell>
        </row>
        <row r="700">
          <cell r="N700">
            <v>-541572</v>
          </cell>
        </row>
        <row r="701">
          <cell r="N701">
            <v>-109449</v>
          </cell>
        </row>
        <row r="702">
          <cell r="N702">
            <v>-430511</v>
          </cell>
        </row>
        <row r="703">
          <cell r="N703">
            <v>-176918</v>
          </cell>
        </row>
        <row r="704">
          <cell r="N704">
            <v>-127014</v>
          </cell>
        </row>
        <row r="705">
          <cell r="N705">
            <v>-167558</v>
          </cell>
        </row>
        <row r="706">
          <cell r="N706">
            <v>-345342</v>
          </cell>
        </row>
        <row r="707">
          <cell r="N707">
            <v>-1850014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3"/>
  <sheetViews>
    <sheetView tabSelected="1" view="pageBreakPreview" topLeftCell="A55" zoomScaleNormal="100" zoomScaleSheetLayoutView="100" workbookViewId="0">
      <selection activeCell="N42" sqref="N42"/>
    </sheetView>
  </sheetViews>
  <sheetFormatPr baseColWidth="10" defaultColWidth="11.42578125" defaultRowHeight="12.75"/>
  <cols>
    <col min="1" max="1" width="1.28515625" style="6" customWidth="1"/>
    <col min="2" max="2" width="2" style="6" customWidth="1"/>
    <col min="3" max="3" width="31.28515625" style="6" customWidth="1"/>
    <col min="4" max="4" width="17" style="44" customWidth="1"/>
    <col min="5" max="5" width="17" style="6" customWidth="1"/>
    <col min="6" max="6" width="15.28515625" style="44" customWidth="1"/>
    <col min="7" max="7" width="16.42578125" style="44" customWidth="1"/>
    <col min="8" max="8" width="16.7109375" style="44" customWidth="1"/>
    <col min="9" max="10" width="17.85546875" style="44" customWidth="1"/>
    <col min="11" max="11" width="17.28515625" style="44" customWidth="1"/>
    <col min="12" max="12" width="15.140625" style="44" customWidth="1"/>
    <col min="13" max="13" width="15.140625" style="45" customWidth="1"/>
    <col min="14" max="14" width="18.85546875" style="44" customWidth="1"/>
    <col min="15" max="15" width="2.5703125" style="6" customWidth="1"/>
    <col min="16" max="16" width="1.28515625" style="6" customWidth="1"/>
    <col min="17" max="17" width="14.42578125" style="6" customWidth="1"/>
    <col min="18" max="18" width="3.7109375" style="6" customWidth="1"/>
    <col min="19" max="20" width="14.28515625" style="6" customWidth="1"/>
    <col min="21" max="16384" width="11.425781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9"/>
    </row>
    <row r="3" spans="1:16" ht="19.5" customHeight="1">
      <c r="A3" s="7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9"/>
    </row>
    <row r="4" spans="1:16" ht="15">
      <c r="A4" s="7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9"/>
    </row>
    <row r="5" spans="1:16" ht="15" customHeight="1">
      <c r="A5" s="7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9"/>
    </row>
    <row r="6" spans="1:16" ht="15.75" customHeight="1">
      <c r="A6" s="7"/>
      <c r="C6" s="50" t="s">
        <v>83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P6" s="9"/>
    </row>
    <row r="7" spans="1:16" ht="5.25" customHeight="1" thickBot="1">
      <c r="A7" s="7"/>
      <c r="D7" s="6"/>
      <c r="F7" s="6"/>
      <c r="G7" s="6"/>
      <c r="H7" s="6"/>
      <c r="I7" s="6"/>
      <c r="J7" s="6"/>
      <c r="K7" s="6"/>
      <c r="L7" s="6"/>
      <c r="M7" s="10"/>
      <c r="N7" s="6"/>
      <c r="P7" s="9"/>
    </row>
    <row r="8" spans="1:16">
      <c r="A8" s="7"/>
      <c r="C8" s="11"/>
      <c r="D8" s="12" t="s">
        <v>4</v>
      </c>
      <c r="E8" s="13" t="s">
        <v>5</v>
      </c>
      <c r="F8" s="12" t="s">
        <v>6</v>
      </c>
      <c r="G8" s="12" t="s">
        <v>7</v>
      </c>
      <c r="H8" s="14" t="s">
        <v>4</v>
      </c>
      <c r="I8" s="15" t="s">
        <v>8</v>
      </c>
      <c r="J8" s="15" t="s">
        <v>9</v>
      </c>
      <c r="K8" s="14" t="s">
        <v>10</v>
      </c>
      <c r="L8" s="14" t="s">
        <v>4</v>
      </c>
      <c r="M8" s="16" t="s">
        <v>11</v>
      </c>
      <c r="N8" s="14" t="s">
        <v>12</v>
      </c>
      <c r="P8" s="9"/>
    </row>
    <row r="9" spans="1:16" ht="13.5" thickBot="1">
      <c r="A9" s="7"/>
      <c r="B9" s="6" t="s">
        <v>13</v>
      </c>
      <c r="C9" s="17" t="s">
        <v>14</v>
      </c>
      <c r="D9" s="18" t="s">
        <v>15</v>
      </c>
      <c r="E9" s="19" t="s">
        <v>16</v>
      </c>
      <c r="F9" s="18" t="s">
        <v>13</v>
      </c>
      <c r="G9" s="18" t="s">
        <v>13</v>
      </c>
      <c r="H9" s="20" t="s">
        <v>17</v>
      </c>
      <c r="I9" s="21" t="s">
        <v>18</v>
      </c>
      <c r="J9" s="21" t="s">
        <v>19</v>
      </c>
      <c r="K9" s="20" t="s">
        <v>20</v>
      </c>
      <c r="L9" s="20" t="s">
        <v>21</v>
      </c>
      <c r="M9" s="22" t="s">
        <v>22</v>
      </c>
      <c r="N9" s="20" t="s">
        <v>23</v>
      </c>
      <c r="P9" s="9"/>
    </row>
    <row r="10" spans="1:16" ht="14.25" customHeight="1">
      <c r="A10" s="7"/>
      <c r="C10" s="23" t="s">
        <v>24</v>
      </c>
      <c r="D10" s="24">
        <f>+[1]CONCENTRA!N10+[1]CONCENTRA!N650</f>
        <v>789153</v>
      </c>
      <c r="E10" s="24">
        <v>330188</v>
      </c>
      <c r="F10" s="24">
        <v>0</v>
      </c>
      <c r="G10" s="24">
        <f>+[1]CONCENTRA!N202</f>
        <v>6188</v>
      </c>
      <c r="H10" s="24">
        <v>64867</v>
      </c>
      <c r="I10" s="24">
        <v>0</v>
      </c>
      <c r="J10" s="25">
        <v>14337</v>
      </c>
      <c r="K10" s="24">
        <v>1218</v>
      </c>
      <c r="L10" s="24">
        <v>11116</v>
      </c>
      <c r="M10" s="26">
        <v>0</v>
      </c>
      <c r="N10" s="27">
        <f>SUM(D10:M10)</f>
        <v>1217067</v>
      </c>
      <c r="P10" s="9"/>
    </row>
    <row r="11" spans="1:16" ht="14.25" customHeight="1">
      <c r="A11" s="7"/>
      <c r="C11" s="23" t="s">
        <v>25</v>
      </c>
      <c r="D11" s="24">
        <f>+[1]CONCENTRA!N11+[1]CONCENTRA!N651</f>
        <v>637602</v>
      </c>
      <c r="E11" s="24">
        <v>266778</v>
      </c>
      <c r="F11" s="24">
        <v>0</v>
      </c>
      <c r="G11" s="24">
        <f>+[1]CONCENTRA!N203</f>
        <v>4999</v>
      </c>
      <c r="H11" s="24">
        <v>52410</v>
      </c>
      <c r="I11" s="24">
        <v>0</v>
      </c>
      <c r="J11" s="25">
        <v>11411</v>
      </c>
      <c r="K11" s="24">
        <v>984</v>
      </c>
      <c r="L11" s="24">
        <v>0</v>
      </c>
      <c r="M11" s="26">
        <v>0</v>
      </c>
      <c r="N11" s="27">
        <f t="shared" ref="N11:N69" si="0">SUM(D11:M11)</f>
        <v>974184</v>
      </c>
      <c r="P11" s="9"/>
    </row>
    <row r="12" spans="1:16" ht="14.25" customHeight="1">
      <c r="A12" s="7"/>
      <c r="C12" s="23" t="s">
        <v>26</v>
      </c>
      <c r="D12" s="24">
        <f>+[1]CONCENTRA!N12+[1]CONCENTRA!N652</f>
        <v>525509</v>
      </c>
      <c r="E12" s="24">
        <v>219877</v>
      </c>
      <c r="F12" s="24">
        <v>0</v>
      </c>
      <c r="G12" s="24">
        <f>+[1]CONCENTRA!N204</f>
        <v>4121</v>
      </c>
      <c r="H12" s="24">
        <v>43196</v>
      </c>
      <c r="I12" s="24">
        <v>0</v>
      </c>
      <c r="J12" s="25">
        <v>6728</v>
      </c>
      <c r="K12" s="24">
        <v>811</v>
      </c>
      <c r="L12" s="24">
        <v>50023</v>
      </c>
      <c r="M12" s="26">
        <v>0</v>
      </c>
      <c r="N12" s="27">
        <f t="shared" si="0"/>
        <v>850265</v>
      </c>
      <c r="P12" s="9"/>
    </row>
    <row r="13" spans="1:16" ht="14.25" customHeight="1">
      <c r="A13" s="7"/>
      <c r="C13" s="23" t="s">
        <v>27</v>
      </c>
      <c r="D13" s="24">
        <f>+[1]CONCENTRA!N13+[1]CONCENTRA!N653</f>
        <v>599479</v>
      </c>
      <c r="E13" s="24">
        <v>250827</v>
      </c>
      <c r="F13" s="24">
        <v>0</v>
      </c>
      <c r="G13" s="24">
        <f>+[1]CONCENTRA!N205</f>
        <v>4701</v>
      </c>
      <c r="H13" s="24">
        <v>49276</v>
      </c>
      <c r="I13" s="24">
        <v>0</v>
      </c>
      <c r="J13" s="25">
        <v>10500</v>
      </c>
      <c r="K13" s="24">
        <v>925</v>
      </c>
      <c r="L13" s="24">
        <v>60985</v>
      </c>
      <c r="M13" s="26">
        <v>0</v>
      </c>
      <c r="N13" s="27">
        <f t="shared" si="0"/>
        <v>976693</v>
      </c>
      <c r="P13" s="9"/>
    </row>
    <row r="14" spans="1:16" ht="14.25" customHeight="1">
      <c r="A14" s="7"/>
      <c r="C14" s="23" t="s">
        <v>28</v>
      </c>
      <c r="D14" s="24">
        <f>+[1]CONCENTRA!N14+[1]CONCENTRA!N654</f>
        <v>4531985</v>
      </c>
      <c r="E14" s="24">
        <v>1896219</v>
      </c>
      <c r="F14" s="24">
        <v>0</v>
      </c>
      <c r="G14" s="24">
        <f>+[1]CONCENTRA!N206</f>
        <v>35536</v>
      </c>
      <c r="H14" s="24">
        <v>372520</v>
      </c>
      <c r="I14" s="24">
        <v>0</v>
      </c>
      <c r="J14" s="25">
        <v>96955</v>
      </c>
      <c r="K14" s="24">
        <v>6993</v>
      </c>
      <c r="L14" s="24">
        <v>131683</v>
      </c>
      <c r="M14" s="26">
        <v>0</v>
      </c>
      <c r="N14" s="27">
        <f t="shared" si="0"/>
        <v>7071891</v>
      </c>
      <c r="P14" s="9"/>
    </row>
    <row r="15" spans="1:16" ht="14.25" customHeight="1">
      <c r="A15" s="7"/>
      <c r="C15" s="23" t="s">
        <v>29</v>
      </c>
      <c r="D15" s="24">
        <f>+[1]CONCENTRA!N15+[1]CONCENTRA!N655</f>
        <v>839216</v>
      </c>
      <c r="E15" s="24">
        <v>351135</v>
      </c>
      <c r="F15" s="24">
        <v>0</v>
      </c>
      <c r="G15" s="24">
        <f>+[1]CONCENTRA!N207</f>
        <v>6580</v>
      </c>
      <c r="H15" s="24">
        <v>68982</v>
      </c>
      <c r="I15" s="24">
        <v>0</v>
      </c>
      <c r="J15" s="25">
        <v>17629</v>
      </c>
      <c r="K15" s="24">
        <v>1295</v>
      </c>
      <c r="L15" s="24">
        <v>0</v>
      </c>
      <c r="M15" s="26">
        <v>33730</v>
      </c>
      <c r="N15" s="27">
        <f t="shared" si="0"/>
        <v>1318567</v>
      </c>
      <c r="P15" s="9"/>
    </row>
    <row r="16" spans="1:16" ht="14.25" customHeight="1">
      <c r="A16" s="7"/>
      <c r="C16" s="23" t="s">
        <v>30</v>
      </c>
      <c r="D16" s="24">
        <f>+[1]CONCENTRA!N16+[1]CONCENTRA!N656</f>
        <v>1671412</v>
      </c>
      <c r="E16" s="24">
        <v>699333</v>
      </c>
      <c r="F16" s="24">
        <v>0</v>
      </c>
      <c r="G16" s="24">
        <f>+[1]CONCENTRA!N208</f>
        <v>13106</v>
      </c>
      <c r="H16" s="24">
        <v>137386</v>
      </c>
      <c r="I16" s="24">
        <v>0</v>
      </c>
      <c r="J16" s="25">
        <v>28661</v>
      </c>
      <c r="K16" s="24">
        <v>2579</v>
      </c>
      <c r="L16" s="24">
        <v>238560</v>
      </c>
      <c r="M16" s="26">
        <v>0</v>
      </c>
      <c r="N16" s="27">
        <f t="shared" si="0"/>
        <v>2791037</v>
      </c>
      <c r="P16" s="9"/>
    </row>
    <row r="17" spans="1:16" ht="14.25" customHeight="1">
      <c r="A17" s="7"/>
      <c r="C17" s="23" t="s">
        <v>31</v>
      </c>
      <c r="D17" s="24">
        <f>+[1]CONCENTRA!N17+[1]CONCENTRA!N657</f>
        <v>1085134</v>
      </c>
      <c r="E17" s="24">
        <v>454029</v>
      </c>
      <c r="F17" s="24">
        <v>0</v>
      </c>
      <c r="G17" s="24">
        <f>+[1]CONCENTRA!N209</f>
        <v>8509</v>
      </c>
      <c r="H17" s="24">
        <v>89195</v>
      </c>
      <c r="I17" s="24">
        <v>0</v>
      </c>
      <c r="J17" s="25">
        <v>26955</v>
      </c>
      <c r="K17" s="24">
        <v>1674</v>
      </c>
      <c r="L17" s="24">
        <v>0</v>
      </c>
      <c r="M17" s="26">
        <v>0</v>
      </c>
      <c r="N17" s="27">
        <f t="shared" si="0"/>
        <v>1665496</v>
      </c>
      <c r="P17" s="9"/>
    </row>
    <row r="18" spans="1:16" ht="14.25" customHeight="1">
      <c r="A18" s="7"/>
      <c r="C18" s="23" t="s">
        <v>32</v>
      </c>
      <c r="D18" s="24">
        <f>+[1]CONCENTRA!N18+[1]CONCENTRA!N658</f>
        <v>1757121</v>
      </c>
      <c r="E18" s="24">
        <v>735194</v>
      </c>
      <c r="F18" s="24">
        <v>0</v>
      </c>
      <c r="G18" s="24">
        <f>+[1]CONCENTRA!N210</f>
        <v>13778</v>
      </c>
      <c r="H18" s="24">
        <v>144431</v>
      </c>
      <c r="I18" s="24">
        <v>0</v>
      </c>
      <c r="J18" s="25">
        <v>26181</v>
      </c>
      <c r="K18" s="24">
        <v>2711</v>
      </c>
      <c r="L18" s="24">
        <v>0</v>
      </c>
      <c r="M18" s="26">
        <v>0</v>
      </c>
      <c r="N18" s="27">
        <f t="shared" si="0"/>
        <v>2679416</v>
      </c>
      <c r="P18" s="9"/>
    </row>
    <row r="19" spans="1:16" ht="14.25" customHeight="1">
      <c r="A19" s="7"/>
      <c r="C19" s="23" t="s">
        <v>33</v>
      </c>
      <c r="D19" s="24">
        <f>+[1]CONCENTRA!N19+[1]CONCENTRA!N659</f>
        <v>403892</v>
      </c>
      <c r="E19" s="24">
        <v>168992</v>
      </c>
      <c r="F19" s="24">
        <v>0</v>
      </c>
      <c r="G19" s="24">
        <f>+[1]CONCENTRA!N211</f>
        <v>3167</v>
      </c>
      <c r="H19" s="24">
        <v>33199</v>
      </c>
      <c r="I19" s="24">
        <v>0</v>
      </c>
      <c r="J19" s="25">
        <v>4916</v>
      </c>
      <c r="K19" s="24">
        <v>623</v>
      </c>
      <c r="L19" s="24">
        <v>0</v>
      </c>
      <c r="M19" s="26">
        <v>0</v>
      </c>
      <c r="N19" s="27">
        <f t="shared" si="0"/>
        <v>614789</v>
      </c>
      <c r="P19" s="9"/>
    </row>
    <row r="20" spans="1:16" ht="14.25" customHeight="1">
      <c r="A20" s="7"/>
      <c r="C20" s="23" t="s">
        <v>34</v>
      </c>
      <c r="D20" s="24">
        <f>+[1]CONCENTRA!N20+[1]CONCENTRA!N660</f>
        <v>450759</v>
      </c>
      <c r="E20" s="24">
        <v>188601</v>
      </c>
      <c r="F20" s="24">
        <v>0</v>
      </c>
      <c r="G20" s="24">
        <f>+[1]CONCENTRA!N212</f>
        <v>3534</v>
      </c>
      <c r="H20" s="24">
        <v>37052</v>
      </c>
      <c r="I20" s="24">
        <v>0</v>
      </c>
      <c r="J20" s="25">
        <v>6599</v>
      </c>
      <c r="K20" s="24">
        <v>695</v>
      </c>
      <c r="L20" s="24">
        <v>0</v>
      </c>
      <c r="M20" s="26">
        <v>8097</v>
      </c>
      <c r="N20" s="27">
        <f t="shared" si="0"/>
        <v>695337</v>
      </c>
      <c r="P20" s="9"/>
    </row>
    <row r="21" spans="1:16" ht="14.25" customHeight="1">
      <c r="A21" s="7"/>
      <c r="C21" s="23" t="s">
        <v>35</v>
      </c>
      <c r="D21" s="24">
        <f>+[1]CONCENTRA!N21+[1]CONCENTRA!N661</f>
        <v>19245269</v>
      </c>
      <c r="E21" s="24">
        <v>8052375</v>
      </c>
      <c r="F21" s="24">
        <v>0</v>
      </c>
      <c r="G21" s="24">
        <f>+[1]CONCENTRA!N213</f>
        <v>150904</v>
      </c>
      <c r="H21" s="24">
        <v>1581922</v>
      </c>
      <c r="I21" s="24">
        <v>0</v>
      </c>
      <c r="J21" s="25">
        <v>480596</v>
      </c>
      <c r="K21" s="24">
        <v>29694</v>
      </c>
      <c r="L21" s="24">
        <v>2448652</v>
      </c>
      <c r="M21" s="26">
        <v>0</v>
      </c>
      <c r="N21" s="27">
        <f t="shared" si="0"/>
        <v>31989412</v>
      </c>
      <c r="P21" s="9"/>
    </row>
    <row r="22" spans="1:16" ht="14.25" customHeight="1">
      <c r="A22" s="7"/>
      <c r="C22" s="23" t="s">
        <v>36</v>
      </c>
      <c r="D22" s="24">
        <f>+[1]CONCENTRA!N22+[1]CONCENTRA!N662</f>
        <v>977199</v>
      </c>
      <c r="E22" s="24">
        <v>408868</v>
      </c>
      <c r="F22" s="24">
        <v>0</v>
      </c>
      <c r="G22" s="24">
        <f>+[1]CONCENTRA!N214</f>
        <v>7662</v>
      </c>
      <c r="H22" s="24">
        <v>80324</v>
      </c>
      <c r="I22" s="24">
        <v>0</v>
      </c>
      <c r="J22" s="25">
        <v>18374</v>
      </c>
      <c r="K22" s="24">
        <v>1508</v>
      </c>
      <c r="L22" s="24">
        <v>0</v>
      </c>
      <c r="M22" s="26">
        <v>0</v>
      </c>
      <c r="N22" s="27">
        <f t="shared" si="0"/>
        <v>1493935</v>
      </c>
      <c r="P22" s="9"/>
    </row>
    <row r="23" spans="1:16" ht="14.25" customHeight="1">
      <c r="A23" s="7"/>
      <c r="C23" s="23" t="s">
        <v>37</v>
      </c>
      <c r="D23" s="24">
        <f>+[1]CONCENTRA!N23+[1]CONCENTRA!N663</f>
        <v>708519</v>
      </c>
      <c r="E23" s="24">
        <v>296450</v>
      </c>
      <c r="F23" s="24">
        <v>0</v>
      </c>
      <c r="G23" s="24">
        <f>+[1]CONCENTRA!N215</f>
        <v>5556</v>
      </c>
      <c r="H23" s="24">
        <v>58239</v>
      </c>
      <c r="I23" s="24">
        <v>0</v>
      </c>
      <c r="J23" s="25">
        <v>14398</v>
      </c>
      <c r="K23" s="24">
        <v>1093</v>
      </c>
      <c r="L23" s="24">
        <v>78714</v>
      </c>
      <c r="M23" s="26">
        <v>27680</v>
      </c>
      <c r="N23" s="27">
        <f t="shared" si="0"/>
        <v>1190649</v>
      </c>
      <c r="P23" s="9"/>
    </row>
    <row r="24" spans="1:16" ht="14.25" customHeight="1">
      <c r="A24" s="7"/>
      <c r="C24" s="23" t="s">
        <v>38</v>
      </c>
      <c r="D24" s="24">
        <f>+[1]CONCENTRA!N24+[1]CONCENTRA!N664</f>
        <v>2740629</v>
      </c>
      <c r="E24" s="24">
        <v>1146702</v>
      </c>
      <c r="F24" s="24">
        <v>0</v>
      </c>
      <c r="G24" s="24">
        <f>+[1]CONCENTRA!N216</f>
        <v>21489</v>
      </c>
      <c r="H24" s="24">
        <v>225274</v>
      </c>
      <c r="I24" s="24">
        <v>0</v>
      </c>
      <c r="J24" s="25">
        <v>47483</v>
      </c>
      <c r="K24" s="24">
        <v>4229</v>
      </c>
      <c r="L24" s="24">
        <v>0</v>
      </c>
      <c r="M24" s="26">
        <v>0</v>
      </c>
      <c r="N24" s="27">
        <f t="shared" si="0"/>
        <v>4185806</v>
      </c>
      <c r="P24" s="9"/>
    </row>
    <row r="25" spans="1:16" ht="14.25" customHeight="1">
      <c r="A25" s="7"/>
      <c r="C25" s="23" t="s">
        <v>39</v>
      </c>
      <c r="D25" s="24">
        <f>+[1]CONCENTRA!N25+[1]CONCENTRA!N665</f>
        <v>1774642</v>
      </c>
      <c r="E25" s="24">
        <v>742524</v>
      </c>
      <c r="F25" s="24">
        <v>0</v>
      </c>
      <c r="G25" s="24">
        <f>+[1]CONCENTRA!N217</f>
        <v>13915</v>
      </c>
      <c r="H25" s="24">
        <v>145872</v>
      </c>
      <c r="I25" s="24">
        <v>0</v>
      </c>
      <c r="J25" s="25">
        <v>46323</v>
      </c>
      <c r="K25" s="24">
        <v>2738</v>
      </c>
      <c r="L25" s="24">
        <v>0</v>
      </c>
      <c r="M25" s="26">
        <v>49470</v>
      </c>
      <c r="N25" s="27">
        <f t="shared" si="0"/>
        <v>2775484</v>
      </c>
      <c r="P25" s="9"/>
    </row>
    <row r="26" spans="1:16" ht="14.25" customHeight="1">
      <c r="A26" s="7"/>
      <c r="C26" s="23" t="s">
        <v>40</v>
      </c>
      <c r="D26" s="24">
        <f>+[1]CONCENTRA!N26+[1]CONCENTRA!N666</f>
        <v>20011345</v>
      </c>
      <c r="E26" s="24">
        <v>8372907</v>
      </c>
      <c r="F26" s="24">
        <v>0</v>
      </c>
      <c r="G26" s="24">
        <f>+[1]CONCENTRA!N218</f>
        <v>156911</v>
      </c>
      <c r="H26" s="24">
        <v>1644893</v>
      </c>
      <c r="I26" s="24">
        <v>0</v>
      </c>
      <c r="J26" s="25">
        <v>442548</v>
      </c>
      <c r="K26" s="24">
        <v>30876</v>
      </c>
      <c r="L26" s="24">
        <v>0</v>
      </c>
      <c r="M26" s="26">
        <v>0</v>
      </c>
      <c r="N26" s="27">
        <f t="shared" si="0"/>
        <v>30659480</v>
      </c>
      <c r="P26" s="9"/>
    </row>
    <row r="27" spans="1:16" ht="14.25" customHeight="1">
      <c r="A27" s="7"/>
      <c r="C27" s="23" t="s">
        <v>41</v>
      </c>
      <c r="D27" s="24">
        <f>+[1]CONCENTRA!N27+[1]CONCENTRA!N667</f>
        <v>714659</v>
      </c>
      <c r="E27" s="24">
        <v>299019</v>
      </c>
      <c r="F27" s="24">
        <v>0</v>
      </c>
      <c r="G27" s="24">
        <f>+[1]CONCENTRA!N219</f>
        <v>5604</v>
      </c>
      <c r="H27" s="24">
        <v>58744</v>
      </c>
      <c r="I27" s="24">
        <v>0</v>
      </c>
      <c r="J27" s="25">
        <v>11311</v>
      </c>
      <c r="K27" s="24">
        <v>1103</v>
      </c>
      <c r="L27" s="24">
        <v>42337</v>
      </c>
      <c r="M27" s="26">
        <v>0</v>
      </c>
      <c r="N27" s="27">
        <f t="shared" si="0"/>
        <v>1132777</v>
      </c>
      <c r="P27" s="9"/>
    </row>
    <row r="28" spans="1:16" ht="14.25" customHeight="1">
      <c r="A28" s="7"/>
      <c r="C28" s="23" t="s">
        <v>42</v>
      </c>
      <c r="D28" s="24">
        <f>+[1]CONCENTRA!N28+[1]CONCENTRA!N668</f>
        <v>2947213</v>
      </c>
      <c r="E28" s="24">
        <v>1233138</v>
      </c>
      <c r="F28" s="24">
        <v>0</v>
      </c>
      <c r="G28" s="24">
        <f>+[1]CONCENTRA!N220</f>
        <v>23109</v>
      </c>
      <c r="H28" s="24">
        <v>242255</v>
      </c>
      <c r="I28" s="24">
        <v>0</v>
      </c>
      <c r="J28" s="25">
        <v>56401</v>
      </c>
      <c r="K28" s="24">
        <v>4547</v>
      </c>
      <c r="L28" s="24">
        <v>217988</v>
      </c>
      <c r="M28" s="26">
        <v>0</v>
      </c>
      <c r="N28" s="27">
        <f t="shared" si="0"/>
        <v>4724651</v>
      </c>
      <c r="P28" s="9"/>
    </row>
    <row r="29" spans="1:16" ht="14.25" customHeight="1">
      <c r="A29" s="7"/>
      <c r="C29" s="23" t="s">
        <v>43</v>
      </c>
      <c r="D29" s="24">
        <f>+[1]CONCENTRA!N29+[1]CONCENTRA!N669</f>
        <v>6891221</v>
      </c>
      <c r="E29" s="24">
        <v>2883342</v>
      </c>
      <c r="F29" s="24">
        <v>0</v>
      </c>
      <c r="G29" s="24">
        <f>+[1]CONCENTRA!N221</f>
        <v>54035</v>
      </c>
      <c r="H29" s="24">
        <v>566445</v>
      </c>
      <c r="I29" s="24">
        <v>0</v>
      </c>
      <c r="J29" s="25">
        <v>133015</v>
      </c>
      <c r="K29" s="24">
        <v>10633</v>
      </c>
      <c r="L29" s="24">
        <v>1944668</v>
      </c>
      <c r="M29" s="26">
        <v>446172</v>
      </c>
      <c r="N29" s="27">
        <f t="shared" si="0"/>
        <v>12929531</v>
      </c>
      <c r="P29" s="9"/>
    </row>
    <row r="30" spans="1:16" ht="14.25" customHeight="1">
      <c r="A30" s="7"/>
      <c r="C30" s="23" t="s">
        <v>44</v>
      </c>
      <c r="D30" s="24">
        <f>+[1]CONCENTRA!N30+[1]CONCENTRA!N670</f>
        <v>768453</v>
      </c>
      <c r="E30" s="24">
        <v>321527</v>
      </c>
      <c r="F30" s="24">
        <v>0</v>
      </c>
      <c r="G30" s="24">
        <f>+[1]CONCENTRA!N222</f>
        <v>6026</v>
      </c>
      <c r="H30" s="24">
        <v>63165</v>
      </c>
      <c r="I30" s="24">
        <v>0</v>
      </c>
      <c r="J30" s="25">
        <v>11530</v>
      </c>
      <c r="K30" s="24">
        <v>1186</v>
      </c>
      <c r="L30" s="24">
        <v>0</v>
      </c>
      <c r="M30" s="26">
        <v>0</v>
      </c>
      <c r="N30" s="27">
        <f t="shared" si="0"/>
        <v>1171887</v>
      </c>
      <c r="P30" s="9"/>
    </row>
    <row r="31" spans="1:16" ht="14.25" customHeight="1">
      <c r="A31" s="7"/>
      <c r="C31" s="23" t="s">
        <v>45</v>
      </c>
      <c r="D31" s="24">
        <f>+[1]CONCENTRA!N31+[1]CONCENTRA!N671</f>
        <v>1884772</v>
      </c>
      <c r="E31" s="24">
        <v>788604</v>
      </c>
      <c r="F31" s="24">
        <v>0</v>
      </c>
      <c r="G31" s="24">
        <f>+[1]CONCENTRA!N223</f>
        <v>14779</v>
      </c>
      <c r="H31" s="24">
        <v>154925</v>
      </c>
      <c r="I31" s="24">
        <v>0</v>
      </c>
      <c r="J31" s="25">
        <v>41392</v>
      </c>
      <c r="K31" s="24">
        <v>2908</v>
      </c>
      <c r="L31" s="24">
        <v>499938</v>
      </c>
      <c r="M31" s="26">
        <v>0</v>
      </c>
      <c r="N31" s="27">
        <f t="shared" si="0"/>
        <v>3387318</v>
      </c>
      <c r="P31" s="9"/>
    </row>
    <row r="32" spans="1:16" ht="14.25" customHeight="1">
      <c r="A32" s="7"/>
      <c r="C32" s="23" t="s">
        <v>46</v>
      </c>
      <c r="D32" s="24">
        <f>+[1]CONCENTRA!N32+[1]CONCENTRA!N672</f>
        <v>1897689</v>
      </c>
      <c r="E32" s="24">
        <v>794009</v>
      </c>
      <c r="F32" s="24">
        <v>0</v>
      </c>
      <c r="G32" s="24">
        <f>+[1]CONCENTRA!N224</f>
        <v>14880</v>
      </c>
      <c r="H32" s="24">
        <v>155986</v>
      </c>
      <c r="I32" s="24">
        <v>0</v>
      </c>
      <c r="J32" s="25">
        <v>30300</v>
      </c>
      <c r="K32" s="24">
        <v>2928</v>
      </c>
      <c r="L32" s="24">
        <v>257397</v>
      </c>
      <c r="M32" s="26">
        <v>0</v>
      </c>
      <c r="N32" s="27">
        <f t="shared" si="0"/>
        <v>3153189</v>
      </c>
      <c r="P32" s="9"/>
    </row>
    <row r="33" spans="1:16" ht="14.25" customHeight="1">
      <c r="A33" s="7"/>
      <c r="C33" s="23" t="s">
        <v>47</v>
      </c>
      <c r="D33" s="24">
        <f>+[1]CONCENTRA!N33+[1]CONCENTRA!N673</f>
        <v>3450899</v>
      </c>
      <c r="E33" s="24">
        <v>1443884</v>
      </c>
      <c r="F33" s="24">
        <v>0</v>
      </c>
      <c r="G33" s="24">
        <f>+[1]CONCENTRA!N225</f>
        <v>27059</v>
      </c>
      <c r="H33" s="24">
        <v>283657</v>
      </c>
      <c r="I33" s="24">
        <v>0</v>
      </c>
      <c r="J33" s="25">
        <v>101943</v>
      </c>
      <c r="K33" s="24">
        <v>5325</v>
      </c>
      <c r="L33" s="24">
        <v>0</v>
      </c>
      <c r="M33" s="26">
        <v>0</v>
      </c>
      <c r="N33" s="27">
        <f t="shared" si="0"/>
        <v>5312767</v>
      </c>
      <c r="P33" s="9"/>
    </row>
    <row r="34" spans="1:16" ht="14.25" customHeight="1">
      <c r="A34" s="7"/>
      <c r="C34" s="23" t="s">
        <v>48</v>
      </c>
      <c r="D34" s="24">
        <f>+[1]CONCENTRA!N34+[1]CONCENTRA!N674</f>
        <v>1143757</v>
      </c>
      <c r="E34" s="24">
        <v>478557</v>
      </c>
      <c r="F34" s="24">
        <v>0</v>
      </c>
      <c r="G34" s="24">
        <f>+[1]CONCENTRA!N226</f>
        <v>8968</v>
      </c>
      <c r="H34" s="24">
        <v>94015</v>
      </c>
      <c r="I34" s="24">
        <v>0</v>
      </c>
      <c r="J34" s="25">
        <v>26906</v>
      </c>
      <c r="K34" s="24">
        <v>1765</v>
      </c>
      <c r="L34" s="24">
        <v>0</v>
      </c>
      <c r="M34" s="26">
        <v>0</v>
      </c>
      <c r="N34" s="27">
        <f t="shared" si="0"/>
        <v>1753968</v>
      </c>
      <c r="P34" s="9"/>
    </row>
    <row r="35" spans="1:16" ht="14.25" customHeight="1">
      <c r="A35" s="7"/>
      <c r="C35" s="23" t="s">
        <v>49</v>
      </c>
      <c r="D35" s="24">
        <f>+[1]CONCENTRA!N35+[1]CONCENTRA!N675</f>
        <v>5669537</v>
      </c>
      <c r="E35" s="24">
        <v>2372180</v>
      </c>
      <c r="F35" s="24">
        <v>0</v>
      </c>
      <c r="G35" s="24">
        <f>+[1]CONCENTRA!N227</f>
        <v>44455</v>
      </c>
      <c r="H35" s="24">
        <v>466025</v>
      </c>
      <c r="I35" s="24">
        <v>0</v>
      </c>
      <c r="J35" s="25">
        <v>62467</v>
      </c>
      <c r="K35" s="24">
        <v>8748</v>
      </c>
      <c r="L35" s="24">
        <v>170081</v>
      </c>
      <c r="M35" s="26">
        <v>644413</v>
      </c>
      <c r="N35" s="27">
        <f t="shared" si="0"/>
        <v>9437906</v>
      </c>
      <c r="P35" s="9"/>
    </row>
    <row r="36" spans="1:16" ht="14.25" customHeight="1">
      <c r="A36" s="7"/>
      <c r="C36" s="23" t="s">
        <v>50</v>
      </c>
      <c r="D36" s="24">
        <f>+[1]CONCENTRA!N36+[1]CONCENTRA!N676</f>
        <v>705496</v>
      </c>
      <c r="E36" s="24">
        <v>295185</v>
      </c>
      <c r="F36" s="24">
        <v>0</v>
      </c>
      <c r="G36" s="24">
        <f>+[1]CONCENTRA!N228</f>
        <v>5532</v>
      </c>
      <c r="H36" s="24">
        <v>57991</v>
      </c>
      <c r="I36" s="24">
        <v>0</v>
      </c>
      <c r="J36" s="25">
        <v>8555</v>
      </c>
      <c r="K36" s="24">
        <v>1089</v>
      </c>
      <c r="L36" s="24">
        <v>0</v>
      </c>
      <c r="M36" s="26">
        <v>0</v>
      </c>
      <c r="N36" s="27">
        <f t="shared" si="0"/>
        <v>1073848</v>
      </c>
      <c r="P36" s="9"/>
    </row>
    <row r="37" spans="1:16" ht="14.25" customHeight="1">
      <c r="A37" s="7"/>
      <c r="C37" s="23" t="s">
        <v>51</v>
      </c>
      <c r="D37" s="24">
        <f>+[1]CONCENTRA!N37+[1]CONCENTRA!N677</f>
        <v>516454</v>
      </c>
      <c r="E37" s="24">
        <v>216088</v>
      </c>
      <c r="F37" s="24">
        <v>0</v>
      </c>
      <c r="G37" s="24">
        <f>+[1]CONCENTRA!N229</f>
        <v>4050</v>
      </c>
      <c r="H37" s="24">
        <v>42451</v>
      </c>
      <c r="I37" s="24">
        <v>0</v>
      </c>
      <c r="J37" s="25">
        <v>6930</v>
      </c>
      <c r="K37" s="24">
        <v>797</v>
      </c>
      <c r="L37" s="24">
        <v>0</v>
      </c>
      <c r="M37" s="26">
        <v>0</v>
      </c>
      <c r="N37" s="27">
        <f t="shared" si="0"/>
        <v>786770</v>
      </c>
      <c r="P37" s="9"/>
    </row>
    <row r="38" spans="1:16" ht="14.25" customHeight="1">
      <c r="A38" s="7"/>
      <c r="C38" s="23" t="s">
        <v>52</v>
      </c>
      <c r="D38" s="24">
        <f>+[1]CONCENTRA!N38+[1]CONCENTRA!N678</f>
        <v>2076516</v>
      </c>
      <c r="E38" s="24">
        <v>868831</v>
      </c>
      <c r="F38" s="24">
        <v>0</v>
      </c>
      <c r="G38" s="24">
        <f>+[1]CONCENTRA!N230</f>
        <v>16282</v>
      </c>
      <c r="H38" s="24">
        <v>170685</v>
      </c>
      <c r="I38" s="24">
        <v>0</v>
      </c>
      <c r="J38" s="25">
        <v>48517</v>
      </c>
      <c r="K38" s="24">
        <v>3204</v>
      </c>
      <c r="L38" s="24">
        <v>147636</v>
      </c>
      <c r="M38" s="26">
        <v>94429</v>
      </c>
      <c r="N38" s="27">
        <f t="shared" si="0"/>
        <v>3426100</v>
      </c>
      <c r="P38" s="9"/>
    </row>
    <row r="39" spans="1:16" ht="14.25" customHeight="1">
      <c r="A39" s="7"/>
      <c r="C39" s="23" t="s">
        <v>53</v>
      </c>
      <c r="D39" s="24">
        <f>+[1]CONCENTRA!N39+[1]CONCENTRA!N679</f>
        <v>478030</v>
      </c>
      <c r="E39" s="24">
        <v>200011</v>
      </c>
      <c r="F39" s="24">
        <v>0</v>
      </c>
      <c r="G39" s="24">
        <f>+[1]CONCENTRA!N231</f>
        <v>3748</v>
      </c>
      <c r="H39" s="24">
        <v>39293</v>
      </c>
      <c r="I39" s="24">
        <v>0</v>
      </c>
      <c r="J39" s="25">
        <v>6678</v>
      </c>
      <c r="K39" s="24">
        <v>738</v>
      </c>
      <c r="L39" s="24">
        <v>33066</v>
      </c>
      <c r="M39" s="26">
        <v>0</v>
      </c>
      <c r="N39" s="27">
        <f t="shared" si="0"/>
        <v>761564</v>
      </c>
      <c r="P39" s="9"/>
    </row>
    <row r="40" spans="1:16" ht="14.25" customHeight="1">
      <c r="A40" s="7"/>
      <c r="C40" s="23" t="s">
        <v>54</v>
      </c>
      <c r="D40" s="24">
        <f>+[1]CONCENTRA!N40+[1]CONCENTRA!N680</f>
        <v>1486412</v>
      </c>
      <c r="E40" s="24">
        <v>621927</v>
      </c>
      <c r="F40" s="24">
        <v>0</v>
      </c>
      <c r="G40" s="24">
        <f>+[1]CONCENTRA!N232</f>
        <v>11655</v>
      </c>
      <c r="H40" s="24">
        <v>122180</v>
      </c>
      <c r="I40" s="24">
        <v>0</v>
      </c>
      <c r="J40" s="25">
        <v>22373</v>
      </c>
      <c r="K40" s="24">
        <v>2293</v>
      </c>
      <c r="L40" s="24">
        <v>146484</v>
      </c>
      <c r="M40" s="26">
        <v>76430</v>
      </c>
      <c r="N40" s="27">
        <f t="shared" si="0"/>
        <v>2489754</v>
      </c>
      <c r="P40" s="9"/>
    </row>
    <row r="41" spans="1:16" ht="14.25" customHeight="1">
      <c r="A41" s="7"/>
      <c r="C41" s="23" t="s">
        <v>55</v>
      </c>
      <c r="D41" s="24">
        <f>+[1]CONCENTRA!N41+[1]CONCENTRA!N681</f>
        <v>1606329</v>
      </c>
      <c r="E41" s="24">
        <v>672101</v>
      </c>
      <c r="F41" s="24">
        <v>0</v>
      </c>
      <c r="G41" s="24">
        <f>+[1]CONCENTRA!N233</f>
        <v>12595</v>
      </c>
      <c r="H41" s="24">
        <v>132037</v>
      </c>
      <c r="I41" s="24">
        <v>0</v>
      </c>
      <c r="J41" s="25">
        <v>29876</v>
      </c>
      <c r="K41" s="24">
        <v>2478</v>
      </c>
      <c r="L41" s="24">
        <v>723372</v>
      </c>
      <c r="M41" s="26">
        <v>0</v>
      </c>
      <c r="N41" s="27">
        <f t="shared" si="0"/>
        <v>3178788</v>
      </c>
      <c r="P41" s="9"/>
    </row>
    <row r="42" spans="1:16" ht="14.25" customHeight="1">
      <c r="A42" s="7"/>
      <c r="C42" s="23" t="s">
        <v>56</v>
      </c>
      <c r="D42" s="24">
        <f>+[1]CONCENTRA!N42+[1]CONCENTRA!N682</f>
        <v>788417</v>
      </c>
      <c r="E42" s="24">
        <v>329880</v>
      </c>
      <c r="F42" s="24">
        <v>0</v>
      </c>
      <c r="G42" s="24">
        <f>+[1]CONCENTRA!N234</f>
        <v>6182</v>
      </c>
      <c r="H42" s="24">
        <v>64806</v>
      </c>
      <c r="I42" s="24">
        <v>0</v>
      </c>
      <c r="J42" s="25">
        <v>11754</v>
      </c>
      <c r="K42" s="24">
        <v>1216</v>
      </c>
      <c r="L42" s="24">
        <v>66043</v>
      </c>
      <c r="M42" s="26">
        <v>0</v>
      </c>
      <c r="N42" s="27">
        <f t="shared" si="0"/>
        <v>1268298</v>
      </c>
      <c r="P42" s="9"/>
    </row>
    <row r="43" spans="1:16" ht="14.25" customHeight="1">
      <c r="A43" s="7"/>
      <c r="C43" s="23" t="s">
        <v>57</v>
      </c>
      <c r="D43" s="24">
        <f>+[1]CONCENTRA!N43+[1]CONCENTRA!N683</f>
        <v>3632993</v>
      </c>
      <c r="E43" s="24">
        <v>1520073</v>
      </c>
      <c r="F43" s="24">
        <v>0</v>
      </c>
      <c r="G43" s="24">
        <f>+[1]CONCENTRA!N235</f>
        <v>28487</v>
      </c>
      <c r="H43" s="24">
        <v>298624</v>
      </c>
      <c r="I43" s="24">
        <v>0</v>
      </c>
      <c r="J43" s="25">
        <v>64701</v>
      </c>
      <c r="K43" s="24">
        <v>5606</v>
      </c>
      <c r="L43" s="24">
        <v>357864</v>
      </c>
      <c r="M43" s="26">
        <v>222774</v>
      </c>
      <c r="N43" s="27">
        <f t="shared" si="0"/>
        <v>6131122</v>
      </c>
      <c r="P43" s="9"/>
    </row>
    <row r="44" spans="1:16" ht="14.25" customHeight="1">
      <c r="A44" s="7"/>
      <c r="C44" s="23" t="s">
        <v>58</v>
      </c>
      <c r="D44" s="24">
        <f>+[1]CONCENTRA!N44+[1]CONCENTRA!N684</f>
        <v>1325891</v>
      </c>
      <c r="E44" s="24">
        <v>554764</v>
      </c>
      <c r="F44" s="24">
        <v>0</v>
      </c>
      <c r="G44" s="24">
        <f>+[1]CONCENTRA!N236</f>
        <v>10396</v>
      </c>
      <c r="H44" s="24">
        <v>108986</v>
      </c>
      <c r="I44" s="24">
        <v>0</v>
      </c>
      <c r="J44" s="25">
        <v>32682</v>
      </c>
      <c r="K44" s="24">
        <v>2046</v>
      </c>
      <c r="L44" s="24">
        <v>0</v>
      </c>
      <c r="M44" s="26">
        <v>0</v>
      </c>
      <c r="N44" s="27">
        <f t="shared" si="0"/>
        <v>2034765</v>
      </c>
      <c r="P44" s="9"/>
    </row>
    <row r="45" spans="1:16" ht="14.25" customHeight="1">
      <c r="A45" s="7"/>
      <c r="C45" s="23" t="s">
        <v>59</v>
      </c>
      <c r="D45" s="24">
        <f>+[1]CONCENTRA!N45+[1]CONCENTRA!N685</f>
        <v>3434997</v>
      </c>
      <c r="E45" s="24">
        <v>1437230</v>
      </c>
      <c r="F45" s="24">
        <v>0</v>
      </c>
      <c r="G45" s="24">
        <f>+[1]CONCENTRA!N237</f>
        <v>26934</v>
      </c>
      <c r="H45" s="24">
        <v>282350</v>
      </c>
      <c r="I45" s="24">
        <v>0</v>
      </c>
      <c r="J45" s="25">
        <v>87587</v>
      </c>
      <c r="K45" s="24">
        <v>5300</v>
      </c>
      <c r="L45" s="24">
        <v>0</v>
      </c>
      <c r="M45" s="26">
        <v>0</v>
      </c>
      <c r="N45" s="27">
        <f t="shared" si="0"/>
        <v>5274398</v>
      </c>
      <c r="P45" s="9"/>
    </row>
    <row r="46" spans="1:16" ht="14.25" customHeight="1">
      <c r="A46" s="7"/>
      <c r="C46" s="23" t="s">
        <v>60</v>
      </c>
      <c r="D46" s="24">
        <f>+[1]CONCENTRA!N46+[1]CONCENTRA!N686</f>
        <v>1447495</v>
      </c>
      <c r="E46" s="24">
        <v>605643</v>
      </c>
      <c r="F46" s="24">
        <v>0</v>
      </c>
      <c r="G46" s="24">
        <f>+[1]CONCENTRA!N238</f>
        <v>11350</v>
      </c>
      <c r="H46" s="24">
        <v>118981</v>
      </c>
      <c r="I46" s="24">
        <v>0</v>
      </c>
      <c r="J46" s="25">
        <v>35381</v>
      </c>
      <c r="K46" s="24">
        <v>2233</v>
      </c>
      <c r="L46" s="24">
        <v>129123</v>
      </c>
      <c r="M46" s="26">
        <v>0</v>
      </c>
      <c r="N46" s="27">
        <f t="shared" si="0"/>
        <v>2350206</v>
      </c>
      <c r="P46" s="9"/>
    </row>
    <row r="47" spans="1:16" ht="14.25" customHeight="1">
      <c r="A47" s="7"/>
      <c r="C47" s="23" t="s">
        <v>61</v>
      </c>
      <c r="D47" s="24">
        <f>+[1]CONCENTRA!N47+[1]CONCENTRA!N687</f>
        <v>5429281</v>
      </c>
      <c r="E47" s="24">
        <v>2271655</v>
      </c>
      <c r="F47" s="24">
        <v>0</v>
      </c>
      <c r="G47" s="24">
        <f>+[1]CONCENTRA!N239</f>
        <v>42571</v>
      </c>
      <c r="H47" s="24">
        <v>446276</v>
      </c>
      <c r="I47" s="24">
        <v>0</v>
      </c>
      <c r="J47" s="25">
        <v>142115</v>
      </c>
      <c r="K47" s="24">
        <v>8377</v>
      </c>
      <c r="L47" s="24">
        <v>462157</v>
      </c>
      <c r="M47" s="26">
        <v>0</v>
      </c>
      <c r="N47" s="27">
        <f t="shared" si="0"/>
        <v>8802432</v>
      </c>
      <c r="P47" s="9"/>
    </row>
    <row r="48" spans="1:16" ht="14.25" customHeight="1">
      <c r="A48" s="7"/>
      <c r="C48" s="23" t="s">
        <v>62</v>
      </c>
      <c r="D48" s="24">
        <f>+[1]CONCENTRA!N48+[1]CONCENTRA!N688</f>
        <v>5409392</v>
      </c>
      <c r="E48" s="24">
        <v>2263333</v>
      </c>
      <c r="F48" s="24">
        <v>0</v>
      </c>
      <c r="G48" s="24">
        <f>+[1]CONCENTRA!N240</f>
        <v>42415</v>
      </c>
      <c r="H48" s="24">
        <v>444641</v>
      </c>
      <c r="I48" s="24">
        <v>0</v>
      </c>
      <c r="J48" s="25">
        <v>130505</v>
      </c>
      <c r="K48" s="24">
        <v>8346</v>
      </c>
      <c r="L48" s="24">
        <v>652408</v>
      </c>
      <c r="M48" s="26">
        <v>0</v>
      </c>
      <c r="N48" s="27">
        <f t="shared" si="0"/>
        <v>8951040</v>
      </c>
      <c r="P48" s="9"/>
    </row>
    <row r="49" spans="1:16" ht="14.25" customHeight="1">
      <c r="A49" s="7"/>
      <c r="C49" s="23" t="s">
        <v>63</v>
      </c>
      <c r="D49" s="24">
        <f>+[1]CONCENTRA!N49+[1]CONCENTRA!N689</f>
        <v>1951121</v>
      </c>
      <c r="E49" s="24">
        <v>816365</v>
      </c>
      <c r="F49" s="24">
        <v>0</v>
      </c>
      <c r="G49" s="24">
        <f>+[1]CONCENTRA!N241</f>
        <v>15299</v>
      </c>
      <c r="H49" s="24">
        <v>160379</v>
      </c>
      <c r="I49" s="24">
        <v>0</v>
      </c>
      <c r="J49" s="25">
        <v>44936</v>
      </c>
      <c r="K49" s="24">
        <v>3010</v>
      </c>
      <c r="L49" s="24">
        <v>0</v>
      </c>
      <c r="M49" s="26">
        <v>0</v>
      </c>
      <c r="N49" s="27">
        <f t="shared" si="0"/>
        <v>2991110</v>
      </c>
      <c r="P49" s="9"/>
    </row>
    <row r="50" spans="1:16" ht="14.25" customHeight="1">
      <c r="A50" s="7"/>
      <c r="C50" s="23" t="s">
        <v>64</v>
      </c>
      <c r="D50" s="24">
        <f>+[1]CONCENTRA!N50+[1]CONCENTRA!N690</f>
        <v>491432</v>
      </c>
      <c r="E50" s="24">
        <v>205619</v>
      </c>
      <c r="F50" s="24">
        <v>0</v>
      </c>
      <c r="G50" s="24">
        <f>+[1]CONCENTRA!N242</f>
        <v>3853</v>
      </c>
      <c r="H50" s="24">
        <v>40395</v>
      </c>
      <c r="I50" s="24">
        <v>0</v>
      </c>
      <c r="J50" s="25">
        <v>7243</v>
      </c>
      <c r="K50" s="24">
        <v>758</v>
      </c>
      <c r="L50" s="24">
        <v>0</v>
      </c>
      <c r="M50" s="26">
        <v>16063</v>
      </c>
      <c r="N50" s="27">
        <f t="shared" si="0"/>
        <v>765363</v>
      </c>
      <c r="P50" s="9"/>
    </row>
    <row r="51" spans="1:16" ht="14.25" customHeight="1">
      <c r="A51" s="7"/>
      <c r="C51" s="23" t="s">
        <v>65</v>
      </c>
      <c r="D51" s="24">
        <f>+[1]CONCENTRA!N51+[1]CONCENTRA!N691</f>
        <v>5665576</v>
      </c>
      <c r="E51" s="24">
        <v>2370523</v>
      </c>
      <c r="F51" s="24">
        <v>0</v>
      </c>
      <c r="G51" s="24">
        <f>+[1]CONCENTRA!N243</f>
        <v>44424</v>
      </c>
      <c r="H51" s="24">
        <v>465699</v>
      </c>
      <c r="I51" s="24">
        <v>0</v>
      </c>
      <c r="J51" s="25">
        <v>130834</v>
      </c>
      <c r="K51" s="24">
        <v>8742</v>
      </c>
      <c r="L51" s="24">
        <v>772828</v>
      </c>
      <c r="M51" s="26">
        <v>0</v>
      </c>
      <c r="N51" s="27">
        <f t="shared" si="0"/>
        <v>9458626</v>
      </c>
      <c r="P51" s="9"/>
    </row>
    <row r="52" spans="1:16" ht="14.25" customHeight="1">
      <c r="A52" s="7"/>
      <c r="C52" s="23" t="s">
        <v>66</v>
      </c>
      <c r="D52" s="24">
        <f>+[1]CONCENTRA!N52+[1]CONCENTRA!N692</f>
        <v>330271</v>
      </c>
      <c r="E52" s="24">
        <v>138188</v>
      </c>
      <c r="F52" s="24">
        <v>0</v>
      </c>
      <c r="G52" s="24">
        <f>+[1]CONCENTRA!N244</f>
        <v>2590</v>
      </c>
      <c r="H52" s="24">
        <v>27148</v>
      </c>
      <c r="I52" s="24">
        <v>0</v>
      </c>
      <c r="J52" s="25">
        <v>4130</v>
      </c>
      <c r="K52" s="24">
        <v>510</v>
      </c>
      <c r="L52" s="24">
        <v>21424</v>
      </c>
      <c r="M52" s="26">
        <v>0</v>
      </c>
      <c r="N52" s="27">
        <f t="shared" si="0"/>
        <v>524261</v>
      </c>
      <c r="P52" s="9"/>
    </row>
    <row r="53" spans="1:16" ht="14.25" customHeight="1">
      <c r="A53" s="7"/>
      <c r="C53" s="23" t="s">
        <v>67</v>
      </c>
      <c r="D53" s="24">
        <f>+[1]CONCENTRA!N53+[1]CONCENTRA!N693</f>
        <v>1547789</v>
      </c>
      <c r="E53" s="24">
        <v>647608</v>
      </c>
      <c r="F53" s="24">
        <v>0</v>
      </c>
      <c r="G53" s="24">
        <f>+[1]CONCENTRA!N245</f>
        <v>12136</v>
      </c>
      <c r="H53" s="24">
        <v>127225</v>
      </c>
      <c r="I53" s="24">
        <v>0</v>
      </c>
      <c r="J53" s="25">
        <v>34543</v>
      </c>
      <c r="K53" s="24">
        <v>2388</v>
      </c>
      <c r="L53" s="24">
        <v>213864</v>
      </c>
      <c r="M53" s="26">
        <v>0</v>
      </c>
      <c r="N53" s="27">
        <f t="shared" si="0"/>
        <v>2585553</v>
      </c>
      <c r="P53" s="9"/>
    </row>
    <row r="54" spans="1:16" ht="14.25" customHeight="1">
      <c r="A54" s="7"/>
      <c r="C54" s="23" t="s">
        <v>68</v>
      </c>
      <c r="D54" s="24">
        <f>+[1]CONCENTRA!N54+[1]CONCENTRA!N694</f>
        <v>1105144</v>
      </c>
      <c r="E54" s="24">
        <v>462401</v>
      </c>
      <c r="F54" s="24">
        <v>0</v>
      </c>
      <c r="G54" s="24">
        <f>+[1]CONCENTRA!N246</f>
        <v>8666</v>
      </c>
      <c r="H54" s="24">
        <v>90841</v>
      </c>
      <c r="I54" s="24">
        <v>0</v>
      </c>
      <c r="J54" s="25">
        <v>19414</v>
      </c>
      <c r="K54" s="24">
        <v>1705</v>
      </c>
      <c r="L54" s="24">
        <v>140896</v>
      </c>
      <c r="M54" s="26">
        <v>0</v>
      </c>
      <c r="N54" s="27">
        <f t="shared" si="0"/>
        <v>1829067</v>
      </c>
      <c r="P54" s="9"/>
    </row>
    <row r="55" spans="1:16" ht="14.25" customHeight="1">
      <c r="A55" s="7"/>
      <c r="C55" s="23" t="s">
        <v>69</v>
      </c>
      <c r="D55" s="24">
        <f>+[1]CONCENTRA!N55+[1]CONCENTRA!N695</f>
        <v>1021524</v>
      </c>
      <c r="E55" s="24">
        <v>427414</v>
      </c>
      <c r="F55" s="24">
        <v>0</v>
      </c>
      <c r="G55" s="24">
        <f>+[1]CONCENTRA!N247</f>
        <v>8010</v>
      </c>
      <c r="H55" s="24">
        <v>83967</v>
      </c>
      <c r="I55" s="24">
        <v>0</v>
      </c>
      <c r="J55" s="25">
        <v>16154</v>
      </c>
      <c r="K55" s="24">
        <v>1576</v>
      </c>
      <c r="L55" s="24">
        <v>77353</v>
      </c>
      <c r="M55" s="26">
        <v>0</v>
      </c>
      <c r="N55" s="27">
        <f t="shared" si="0"/>
        <v>1635998</v>
      </c>
      <c r="P55" s="9"/>
    </row>
    <row r="56" spans="1:16" ht="14.25" customHeight="1">
      <c r="A56" s="7"/>
      <c r="C56" s="23" t="s">
        <v>70</v>
      </c>
      <c r="D56" s="24">
        <f>+[1]CONCENTRA!N56+[1]CONCENTRA!N696</f>
        <v>839366</v>
      </c>
      <c r="E56" s="24">
        <v>351197</v>
      </c>
      <c r="F56" s="24">
        <v>0</v>
      </c>
      <c r="G56" s="24">
        <f>+[1]CONCENTRA!N248</f>
        <v>6582</v>
      </c>
      <c r="H56" s="24">
        <v>68994</v>
      </c>
      <c r="I56" s="24">
        <v>0</v>
      </c>
      <c r="J56" s="25">
        <v>13308</v>
      </c>
      <c r="K56" s="24">
        <v>1295</v>
      </c>
      <c r="L56" s="24">
        <v>67923</v>
      </c>
      <c r="M56" s="26">
        <v>0</v>
      </c>
      <c r="N56" s="27">
        <f t="shared" si="0"/>
        <v>1348665</v>
      </c>
      <c r="P56" s="9"/>
    </row>
    <row r="57" spans="1:16" ht="14.25" customHeight="1">
      <c r="A57" s="7"/>
      <c r="C57" s="23" t="s">
        <v>71</v>
      </c>
      <c r="D57" s="24">
        <f>+[1]CONCENTRA!N57+[1]CONCENTRA!N697</f>
        <v>2908608</v>
      </c>
      <c r="E57" s="24">
        <v>1216985</v>
      </c>
      <c r="F57" s="24">
        <v>0</v>
      </c>
      <c r="G57" s="24">
        <f>+[1]CONCENTRA!N249</f>
        <v>22807</v>
      </c>
      <c r="H57" s="24">
        <v>239082</v>
      </c>
      <c r="I57" s="24">
        <v>0</v>
      </c>
      <c r="J57" s="25">
        <v>59147</v>
      </c>
      <c r="K57" s="24">
        <v>4488</v>
      </c>
      <c r="L57" s="24">
        <v>663743</v>
      </c>
      <c r="M57" s="26">
        <v>0</v>
      </c>
      <c r="N57" s="27">
        <f t="shared" si="0"/>
        <v>5114860</v>
      </c>
      <c r="P57" s="9"/>
    </row>
    <row r="58" spans="1:16" ht="14.25" customHeight="1">
      <c r="A58" s="7"/>
      <c r="C58" s="23" t="s">
        <v>72</v>
      </c>
      <c r="D58" s="24">
        <f>+[1]CONCENTRA!N58+[1]CONCENTRA!N698</f>
        <v>1323279</v>
      </c>
      <c r="E58" s="24">
        <v>553671</v>
      </c>
      <c r="F58" s="24">
        <v>0</v>
      </c>
      <c r="G58" s="24">
        <f>+[1]CONCENTRA!N250</f>
        <v>10376</v>
      </c>
      <c r="H58" s="24">
        <v>108771</v>
      </c>
      <c r="I58" s="24">
        <v>0</v>
      </c>
      <c r="J58" s="25">
        <v>38881</v>
      </c>
      <c r="K58" s="24">
        <v>2042</v>
      </c>
      <c r="L58" s="24">
        <v>0</v>
      </c>
      <c r="M58" s="26">
        <v>8153</v>
      </c>
      <c r="N58" s="27">
        <f t="shared" si="0"/>
        <v>2045173</v>
      </c>
      <c r="P58" s="9"/>
    </row>
    <row r="59" spans="1:16" ht="14.25" customHeight="1">
      <c r="A59" s="7"/>
      <c r="C59" s="23" t="s">
        <v>73</v>
      </c>
      <c r="D59" s="24">
        <f>+[1]CONCENTRA!N59+[1]CONCENTRA!N699</f>
        <v>531052</v>
      </c>
      <c r="E59" s="24">
        <v>222197</v>
      </c>
      <c r="F59" s="24">
        <v>0</v>
      </c>
      <c r="G59" s="24">
        <f>+[1]CONCENTRA!N251</f>
        <v>4164</v>
      </c>
      <c r="H59" s="24">
        <v>43651</v>
      </c>
      <c r="I59" s="24">
        <v>0</v>
      </c>
      <c r="J59" s="25">
        <v>8380</v>
      </c>
      <c r="K59" s="24">
        <v>819</v>
      </c>
      <c r="L59" s="24">
        <v>0</v>
      </c>
      <c r="M59" s="26">
        <v>24410</v>
      </c>
      <c r="N59" s="27">
        <f t="shared" si="0"/>
        <v>834673</v>
      </c>
      <c r="P59" s="9"/>
    </row>
    <row r="60" spans="1:16" ht="14.25" customHeight="1">
      <c r="A60" s="7"/>
      <c r="C60" s="23" t="s">
        <v>74</v>
      </c>
      <c r="D60" s="24">
        <f>+[1]CONCENTRA!N60+[1]CONCENTRA!N700</f>
        <v>4782130</v>
      </c>
      <c r="E60" s="24">
        <v>2000882</v>
      </c>
      <c r="F60" s="24">
        <v>0</v>
      </c>
      <c r="G60" s="24">
        <f>+[1]CONCENTRA!N252</f>
        <v>37497</v>
      </c>
      <c r="H60" s="24">
        <v>393081</v>
      </c>
      <c r="I60" s="24">
        <v>0</v>
      </c>
      <c r="J60" s="25">
        <v>78724</v>
      </c>
      <c r="K60" s="24">
        <v>7379</v>
      </c>
      <c r="L60" s="24">
        <v>586215</v>
      </c>
      <c r="M60" s="26">
        <v>0</v>
      </c>
      <c r="N60" s="27">
        <f t="shared" si="0"/>
        <v>7885908</v>
      </c>
      <c r="P60" s="9"/>
    </row>
    <row r="61" spans="1:16" ht="14.25" customHeight="1">
      <c r="A61" s="7"/>
      <c r="C61" s="23" t="s">
        <v>75</v>
      </c>
      <c r="D61" s="24">
        <f>+[1]CONCENTRA!N61+[1]CONCENTRA!N701</f>
        <v>966448</v>
      </c>
      <c r="E61" s="24">
        <v>404370</v>
      </c>
      <c r="F61" s="24">
        <v>0</v>
      </c>
      <c r="G61" s="24">
        <f>+[1]CONCENTRA!N253</f>
        <v>7578</v>
      </c>
      <c r="H61" s="24">
        <v>79440</v>
      </c>
      <c r="I61" s="24">
        <v>0</v>
      </c>
      <c r="J61" s="25">
        <v>21448</v>
      </c>
      <c r="K61" s="24">
        <v>1491</v>
      </c>
      <c r="L61" s="24">
        <v>0</v>
      </c>
      <c r="M61" s="26">
        <v>0</v>
      </c>
      <c r="N61" s="27">
        <f t="shared" si="0"/>
        <v>1480775</v>
      </c>
      <c r="P61" s="9"/>
    </row>
    <row r="62" spans="1:16" ht="14.25" customHeight="1">
      <c r="A62" s="7"/>
      <c r="C62" s="23" t="s">
        <v>76</v>
      </c>
      <c r="D62" s="24">
        <f>+[1]CONCENTRA!N62+[1]CONCENTRA!N702</f>
        <v>3801457</v>
      </c>
      <c r="E62" s="24">
        <v>1590560</v>
      </c>
      <c r="F62" s="24">
        <v>0</v>
      </c>
      <c r="G62" s="24">
        <f>+[1]CONCENTRA!N254</f>
        <v>29808</v>
      </c>
      <c r="H62" s="24">
        <v>312472</v>
      </c>
      <c r="I62" s="24">
        <v>0</v>
      </c>
      <c r="J62" s="25">
        <v>75722</v>
      </c>
      <c r="K62" s="24">
        <v>5865</v>
      </c>
      <c r="L62" s="24">
        <v>510968</v>
      </c>
      <c r="M62" s="26">
        <v>0</v>
      </c>
      <c r="N62" s="27">
        <f t="shared" si="0"/>
        <v>6326852</v>
      </c>
      <c r="P62" s="9"/>
    </row>
    <row r="63" spans="1:16" ht="14.25" customHeight="1">
      <c r="A63" s="7"/>
      <c r="C63" s="23" t="s">
        <v>77</v>
      </c>
      <c r="D63" s="24">
        <f>+[1]CONCENTRA!N63+[1]CONCENTRA!N703</f>
        <v>1562202</v>
      </c>
      <c r="E63" s="24">
        <v>653638</v>
      </c>
      <c r="F63" s="24">
        <v>0</v>
      </c>
      <c r="G63" s="24">
        <f>+[1]CONCENTRA!N255</f>
        <v>12249</v>
      </c>
      <c r="H63" s="24">
        <v>128410</v>
      </c>
      <c r="I63" s="24">
        <v>0</v>
      </c>
      <c r="J63" s="25">
        <v>39011</v>
      </c>
      <c r="K63" s="24">
        <v>2410</v>
      </c>
      <c r="L63" s="24">
        <v>0</v>
      </c>
      <c r="M63" s="26">
        <v>36433</v>
      </c>
      <c r="N63" s="27">
        <f t="shared" si="0"/>
        <v>2434353</v>
      </c>
      <c r="P63" s="9"/>
    </row>
    <row r="64" spans="1:16" ht="14.25" customHeight="1">
      <c r="A64" s="7"/>
      <c r="C64" s="23" t="s">
        <v>78</v>
      </c>
      <c r="D64" s="24">
        <f>+[1]CONCENTRA!N64+[1]CONCENTRA!N704</f>
        <v>1121542</v>
      </c>
      <c r="E64" s="24">
        <v>469262</v>
      </c>
      <c r="F64" s="24">
        <v>0</v>
      </c>
      <c r="G64" s="24">
        <f>+[1]CONCENTRA!N256</f>
        <v>8794</v>
      </c>
      <c r="H64" s="24">
        <v>92188</v>
      </c>
      <c r="I64" s="24">
        <v>0</v>
      </c>
      <c r="J64" s="25">
        <v>26801</v>
      </c>
      <c r="K64" s="24">
        <v>1730</v>
      </c>
      <c r="L64" s="24">
        <v>0</v>
      </c>
      <c r="M64" s="26">
        <v>40818</v>
      </c>
      <c r="N64" s="27">
        <f t="shared" si="0"/>
        <v>1761135</v>
      </c>
      <c r="P64" s="9"/>
    </row>
    <row r="65" spans="1:16" ht="14.25" customHeight="1">
      <c r="A65" s="7"/>
      <c r="C65" s="23" t="s">
        <v>79</v>
      </c>
      <c r="D65" s="24">
        <f>+[1]CONCENTRA!N65+[1]CONCENTRA!N705</f>
        <v>1479556</v>
      </c>
      <c r="E65" s="24">
        <v>619058</v>
      </c>
      <c r="F65" s="24">
        <v>0</v>
      </c>
      <c r="G65" s="24">
        <f>+[1]CONCENTRA!N257</f>
        <v>11601</v>
      </c>
      <c r="H65" s="24">
        <v>121617</v>
      </c>
      <c r="I65" s="24">
        <v>0</v>
      </c>
      <c r="J65" s="25">
        <v>38370</v>
      </c>
      <c r="K65" s="24">
        <v>2283</v>
      </c>
      <c r="L65" s="24">
        <v>0</v>
      </c>
      <c r="M65" s="26">
        <v>0</v>
      </c>
      <c r="N65" s="27">
        <f t="shared" si="0"/>
        <v>2272485</v>
      </c>
      <c r="P65" s="9"/>
    </row>
    <row r="66" spans="1:16" ht="14.25" customHeight="1">
      <c r="A66" s="7"/>
      <c r="C66" s="23" t="s">
        <v>80</v>
      </c>
      <c r="D66" s="24">
        <f>+[1]CONCENTRA!N66+[1]CONCENTRA!N706</f>
        <v>3049408</v>
      </c>
      <c r="E66" s="24">
        <v>1275897</v>
      </c>
      <c r="F66" s="24">
        <v>0</v>
      </c>
      <c r="G66" s="24">
        <f>+[1]CONCENTRA!N258</f>
        <v>23911</v>
      </c>
      <c r="H66" s="24">
        <v>250655</v>
      </c>
      <c r="I66" s="24">
        <v>0</v>
      </c>
      <c r="J66" s="25">
        <v>66382</v>
      </c>
      <c r="K66" s="24">
        <v>4705</v>
      </c>
      <c r="L66" s="24">
        <v>0</v>
      </c>
      <c r="M66" s="26">
        <v>0</v>
      </c>
      <c r="N66" s="27">
        <f t="shared" si="0"/>
        <v>4670958</v>
      </c>
      <c r="P66" s="9"/>
    </row>
    <row r="67" spans="1:16" ht="14.25" customHeight="1" thickBot="1">
      <c r="A67" s="7"/>
      <c r="C67" s="23" t="s">
        <v>81</v>
      </c>
      <c r="D67" s="24">
        <f>+[1]CONCENTRA!N67+[1]CONCENTRA!N707</f>
        <v>16335802</v>
      </c>
      <c r="E67" s="24">
        <v>6835031</v>
      </c>
      <c r="F67" s="24">
        <v>0</v>
      </c>
      <c r="G67" s="24">
        <f>+[1]CONCENTRA!N259</f>
        <v>128090</v>
      </c>
      <c r="H67" s="24">
        <v>1342770</v>
      </c>
      <c r="I67" s="24">
        <v>0</v>
      </c>
      <c r="J67" s="25">
        <v>326626</v>
      </c>
      <c r="K67" s="24">
        <v>25205</v>
      </c>
      <c r="L67" s="24">
        <v>2067983</v>
      </c>
      <c r="M67" s="26">
        <v>1004213</v>
      </c>
      <c r="N67" s="27">
        <f t="shared" si="0"/>
        <v>28065720</v>
      </c>
      <c r="P67" s="9"/>
    </row>
    <row r="68" spans="1:16" ht="15.75" customHeight="1">
      <c r="A68" s="7"/>
      <c r="C68" s="28" t="s">
        <v>82</v>
      </c>
      <c r="D68" s="29">
        <f>SUM(D10:D67)</f>
        <v>163268475</v>
      </c>
      <c r="E68" s="29">
        <f>SUM(E10:E67)</f>
        <v>68312846</v>
      </c>
      <c r="F68" s="29">
        <f t="shared" ref="F68:M68" si="1">SUM(F10:F67)</f>
        <v>0</v>
      </c>
      <c r="G68" s="29">
        <f t="shared" si="1"/>
        <v>1280203</v>
      </c>
      <c r="H68" s="29">
        <f t="shared" si="1"/>
        <v>13420341</v>
      </c>
      <c r="I68" s="29">
        <f t="shared" si="1"/>
        <v>0</v>
      </c>
      <c r="J68" s="29">
        <f t="shared" si="1"/>
        <v>3453567</v>
      </c>
      <c r="K68" s="29">
        <f t="shared" si="1"/>
        <v>251913</v>
      </c>
      <c r="L68" s="29">
        <f t="shared" si="1"/>
        <v>13993492</v>
      </c>
      <c r="M68" s="30">
        <f t="shared" si="1"/>
        <v>2733285</v>
      </c>
      <c r="N68" s="31">
        <f t="shared" si="0"/>
        <v>266714122</v>
      </c>
      <c r="P68" s="9"/>
    </row>
    <row r="69" spans="1:16" ht="12" customHeight="1" thickBot="1">
      <c r="A69" s="7"/>
      <c r="C69" s="32"/>
      <c r="D69" s="33"/>
      <c r="E69" s="33"/>
      <c r="F69" s="33"/>
      <c r="G69" s="33"/>
      <c r="H69" s="33"/>
      <c r="I69" s="33"/>
      <c r="J69" s="34"/>
      <c r="K69" s="33"/>
      <c r="L69" s="33"/>
      <c r="M69" s="35"/>
      <c r="N69" s="33">
        <f t="shared" si="0"/>
        <v>0</v>
      </c>
      <c r="O69" s="6" t="s">
        <v>13</v>
      </c>
      <c r="P69" s="9"/>
    </row>
    <row r="70" spans="1:16" ht="0.75" customHeight="1" thickBot="1">
      <c r="A70" s="7"/>
      <c r="C70" s="36"/>
      <c r="D70" s="34"/>
      <c r="E70" s="36"/>
      <c r="F70" s="34"/>
      <c r="G70" s="34"/>
      <c r="H70" s="34"/>
      <c r="I70" s="34"/>
      <c r="J70" s="34"/>
      <c r="K70" s="34"/>
      <c r="L70" s="34"/>
      <c r="M70" s="37"/>
      <c r="N70" s="34"/>
      <c r="P70" s="9"/>
    </row>
    <row r="71" spans="1:16" ht="6" customHeight="1">
      <c r="A71" s="7"/>
      <c r="C71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/>
      <c r="P71" s="9"/>
    </row>
    <row r="72" spans="1:16" ht="7.5" customHeight="1" thickBo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3"/>
    </row>
    <row r="73" spans="1:16" ht="13.5" thickTop="1">
      <c r="N73" s="46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Yesenia Carrillo Sanchez</cp:lastModifiedBy>
  <cp:lastPrinted>2023-11-06T19:05:06Z</cp:lastPrinted>
  <dcterms:created xsi:type="dcterms:W3CDTF">2023-11-06T19:01:16Z</dcterms:created>
  <dcterms:modified xsi:type="dcterms:W3CDTF">2023-12-06T20:54:34Z</dcterms:modified>
</cp:coreProperties>
</file>