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1"/>
  <workbookPr/>
  <mc:AlternateContent xmlns:mc="http://schemas.openxmlformats.org/markup-compatibility/2006">
    <mc:Choice Requires="x15">
      <x15ac:absPath xmlns:x15ac="http://schemas.microsoft.com/office/spreadsheetml/2010/11/ac" url="E:\2023\PEF CONAC\Trimestre 03\Version pública\"/>
    </mc:Choice>
  </mc:AlternateContent>
  <xr:revisionPtr revIDLastSave="0" documentId="13_ncr:1_{E55DFBC6-36D8-4C83-BB14-ADC068650883}" xr6:coauthVersionLast="36" xr6:coauthVersionMax="47" xr10:uidLastSave="{00000000-0000-0000-0000-000000000000}"/>
  <bookViews>
    <workbookView xWindow="0" yWindow="1110" windowWidth="28800" windowHeight="11115" tabRatio="825" activeTab="17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D3'!$A$1:$Y$36</definedName>
    <definedName name="_xlnm.Print_Area" localSheetId="2">'A Y II D4'!$A$1:$U$40</definedName>
    <definedName name="_xlnm.Print_Area" localSheetId="4">'II B) Y 1'!$A$1:$Y$171</definedName>
    <definedName name="_xlnm.Print_Area" localSheetId="5">'II C y 1_'!$B$1:$V$179</definedName>
    <definedName name="_xlnm.Print_Area" localSheetId="6">'II D) 2'!$A$1:$S$69</definedName>
    <definedName name="countsheet">_xludf.get.workbook(1)&amp;T(_xludf.now())</definedName>
    <definedName name="Elige_el_Periodo…">Listas!$B$11:$B$15</definedName>
    <definedName name="OLE_LINK1" localSheetId="5">'II C y 1_'!$G$166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</workbook>
</file>

<file path=xl/calcChain.xml><?xml version="1.0" encoding="utf-8"?>
<calcChain xmlns="http://schemas.openxmlformats.org/spreadsheetml/2006/main">
  <c r="S36" i="12" l="1"/>
  <c r="C26" i="7" l="1"/>
  <c r="M25" i="7"/>
  <c r="P157" i="6"/>
  <c r="D28" i="11" l="1"/>
  <c r="I32" i="1" s="1"/>
  <c r="M28" i="11"/>
  <c r="Q32" i="1" l="1"/>
  <c r="L31" i="11"/>
  <c r="I40" i="1"/>
  <c r="M40" i="1" s="1"/>
  <c r="I35" i="1" l="1"/>
  <c r="I34" i="1"/>
  <c r="I33" i="1"/>
  <c r="O37" i="12"/>
  <c r="O36" i="12"/>
  <c r="I29" i="1" l="1"/>
  <c r="M29" i="1" s="1"/>
  <c r="E157" i="6" l="1"/>
  <c r="I28" i="1" s="1"/>
  <c r="M28" i="1" s="1"/>
  <c r="O28" i="1"/>
  <c r="V159" i="6"/>
  <c r="S28" i="1" s="1"/>
  <c r="S27" i="1" s="1"/>
  <c r="U157" i="6"/>
  <c r="Q28" i="1" s="1"/>
  <c r="Q27" i="1" s="1"/>
  <c r="Y154" i="21"/>
  <c r="C154" i="21"/>
  <c r="I27" i="1" s="1"/>
  <c r="M27" i="1" s="1"/>
  <c r="M19" i="3" l="1"/>
  <c r="I25" i="1" s="1"/>
  <c r="Q21" i="3"/>
  <c r="S25" i="1" s="1"/>
  <c r="P19" i="3"/>
  <c r="Q25" i="1" s="1"/>
  <c r="Q19" i="2"/>
  <c r="S24" i="1" s="1"/>
  <c r="M17" i="2"/>
  <c r="C17" i="2"/>
  <c r="I24" i="1" s="1"/>
  <c r="M24" i="1" s="1"/>
  <c r="O24" i="1" s="1"/>
  <c r="P17" i="2"/>
  <c r="Q24" i="1" s="1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<sst xmlns="http://schemas.openxmlformats.org/spreadsheetml/2006/main" count="8388" uniqueCount="1177">
  <si>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</si>
  <si>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</si>
  <si>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</si>
  <si>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</si>
  <si>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</si>
  <si>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</si>
  <si>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</si>
  <si>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</si>
  <si>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</si>
  <si>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</si>
  <si>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</si>
  <si>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</si>
  <si>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</si>
  <si>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</si>
  <si>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</si>
  <si>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</si>
  <si>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</si>
  <si>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</si>
  <si>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</si>
  <si>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</si>
  <si>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</si>
  <si>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</si>
  <si>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</si>
  <si>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</si>
  <si>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</si>
  <si>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</si>
  <si>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</si>
  <si>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</si>
  <si>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</si>
  <si>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</si>
  <si>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</si>
  <si>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</si>
  <si>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</si>
  <si>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</si>
  <si>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</si>
  <si>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</si>
  <si>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</si>
  <si>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</si>
  <si>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</si>
  <si>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</si>
  <si>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</si>
  <si>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</si>
  <si>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</si>
  <si>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</si>
  <si>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</si>
  <si>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</si>
  <si>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</si>
  <si>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</si>
  <si>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</si>
  <si>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</si>
  <si>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</si>
  <si>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</si>
  <si>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</si>
  <si>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</si>
  <si>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</si>
  <si>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</si>
  <si>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</si>
  <si>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</si>
  <si>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</si>
  <si>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</si>
  <si>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</si>
  <si>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</si>
  <si>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</si>
  <si>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</si>
  <si>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</si>
  <si>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</si>
  <si>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</si>
  <si>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</si>
  <si>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</si>
  <si>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</si>
  <si>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</si>
  <si>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</si>
  <si>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</si>
  <si>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</si>
  <si>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</si>
  <si>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</si>
  <si>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</si>
  <si>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</si>
  <si>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</si>
  <si>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</si>
  <si>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</si>
  <si>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</si>
  <si>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</si>
  <si>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</si>
  <si>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</si>
  <si>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</si>
  <si>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</si>
  <si>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</si>
  <si>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</si>
  <si>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</si>
  <si>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</si>
  <si>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</si>
  <si>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</si>
  <si>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</si>
  <si>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</si>
  <si>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</si>
  <si>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</si>
  <si>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</si>
  <si>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</si>
  <si>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</si>
  <si>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</si>
  <si>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</si>
  <si>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</si>
  <si>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</si>
  <si>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</si>
  <si>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</si>
  <si>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</si>
  <si>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</si>
  <si>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</si>
  <si>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</si>
  <si>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</si>
  <si>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</si>
  <si>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</si>
  <si>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</si>
  <si>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</si>
  <si>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</si>
  <si>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</si>
  <si>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</si>
  <si>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</si>
  <si>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</si>
  <si>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</si>
  <si>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</si>
  <si>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</si>
  <si>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</si>
  <si>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</si>
  <si>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</si>
  <si>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</si>
  <si>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</si>
  <si>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</si>
  <si>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</si>
  <si>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</si>
  <si>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</si>
  <si>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</si>
  <si>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</si>
  <si>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</si>
  <si>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</si>
  <si>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</si>
  <si>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</si>
  <si>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</si>
  <si>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</si>
  <si>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</si>
  <si>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</si>
  <si>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</si>
  <si>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</si>
  <si>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</si>
  <si>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</si>
  <si>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</si>
  <si>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</si>
  <si>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</si>
  <si>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</si>
  <si>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</si>
  <si>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</si>
  <si>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</si>
  <si>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</si>
  <si>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</si>
  <si>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</si>
  <si>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</si>
  <si>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</si>
  <si>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</si>
  <si>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</si>
  <si>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</si>
  <si>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</si>
  <si>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</si>
  <si>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</si>
  <si>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</si>
  <si>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</si>
  <si>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</si>
  <si>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</si>
  <si>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</si>
  <si>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</si>
  <si>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</si>
  <si>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</si>
  <si>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</si>
  <si>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</si>
  <si>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</si>
  <si>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</si>
  <si>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</si>
  <si>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</si>
  <si>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</si>
  <si>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</si>
  <si>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</si>
  <si>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</si>
  <si>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</si>
  <si>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</si>
  <si>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</si>
  <si>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</si>
  <si>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</si>
  <si>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</si>
  <si>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</si>
  <si>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</si>
  <si>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</si>
  <si>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</si>
  <si>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</si>
  <si>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</si>
  <si>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</si>
  <si>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</si>
  <si>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</si>
  <si>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</si>
  <si>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</si>
  <si>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</si>
  <si>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</si>
  <si>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</si>
  <si>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</si>
  <si>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</si>
  <si>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</si>
  <si>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</si>
  <si>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</si>
  <si>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</si>
  <si>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</si>
  <si>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</si>
  <si>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</si>
  <si>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</si>
  <si>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</si>
  <si>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</si>
  <si>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</si>
  <si>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</si>
  <si>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</si>
  <si>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</si>
  <si>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</si>
  <si>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</si>
  <si>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</si>
  <si>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</si>
  <si>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</si>
  <si>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</si>
  <si>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</si>
  <si>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</si>
  <si>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</si>
  <si>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</si>
  <si>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</si>
  <si>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</si>
  <si>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</si>
  <si>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</si>
  <si>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</si>
  <si>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</si>
  <si>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</si>
  <si>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</si>
  <si>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</si>
  <si>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</si>
  <si>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</si>
  <si>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</si>
  <si>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</si>
  <si>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</si>
  <si>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</si>
  <si>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</si>
  <si>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</si>
  <si>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</si>
  <si>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</si>
  <si>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</si>
  <si>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</si>
  <si>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</si>
  <si>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</si>
  <si>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</si>
  <si>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</si>
  <si>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</si>
  <si>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</si>
  <si>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</si>
  <si>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</si>
  <si>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</si>
  <si>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</si>
  <si>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</si>
  <si>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</si>
  <si>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</si>
  <si>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</si>
  <si>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</si>
  <si>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</si>
  <si>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</si>
  <si>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</si>
  <si>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</si>
  <si>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</si>
  <si>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</si>
  <si>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</si>
  <si>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</si>
  <si>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</si>
  <si>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</si>
  <si>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</si>
  <si>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</si>
  <si>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</si>
  <si>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</si>
  <si>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</si>
  <si>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</si>
  <si>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</si>
  <si>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</si>
  <si>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</si>
  <si>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</si>
  <si>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</si>
  <si>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</si>
  <si>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</si>
  <si>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</si>
  <si>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</si>
  <si>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</si>
  <si>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</si>
  <si>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</si>
  <si>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</si>
  <si>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</si>
  <si>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</si>
  <si>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</si>
  <si>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</si>
  <si>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</si>
  <si>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</si>
  <si>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</si>
  <si>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</si>
  <si>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</si>
  <si>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</si>
  <si>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ZACATECAS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</si>
  <si>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</si>
  <si>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</si>
  <si>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</si>
  <si>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</si>
  <si>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</si>
  <si>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</si>
  <si>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</si>
  <si>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</si>
  <si>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</si>
  <si>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</si>
  <si>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</si>
  <si>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20200501</t>
  </si>
  <si>
    <t>20250501</t>
  </si>
  <si>
    <t>32DTP0001C</t>
  </si>
  <si>
    <t>100</t>
  </si>
  <si>
    <t>SUPDCONALEP</t>
  </si>
  <si>
    <t>a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</si>
  <si>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</si>
  <si>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</si>
  <si>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</si>
  <si>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</si>
  <si>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</si>
  <si>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</si>
  <si>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11311103100305L5XC0.00DF018</t>
  </si>
  <si>
    <t>L5XC</t>
  </si>
  <si>
    <t>DF018</t>
  </si>
  <si>
    <t>SUT-029-20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</si>
  <si>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</si>
  <si>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</si>
  <si>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</si>
  <si>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</si>
  <si>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</si>
  <si>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</si>
  <si>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</si>
  <si>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</si>
  <si>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</si>
  <si>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</si>
  <si>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</si>
  <si>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</si>
  <si>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32DTP0002B</t>
  </si>
  <si>
    <t>PFZ-353-2019</t>
  </si>
  <si>
    <t>SAGH671202H38</t>
  </si>
  <si>
    <t>SAGH671202MZSLMR01</t>
  </si>
  <si>
    <t>HERLINDA SALDIVAR GAMBOA</t>
  </si>
  <si>
    <t>CF21202</t>
  </si>
  <si>
    <t>BEEA8506084E7</t>
  </si>
  <si>
    <t>BEEA850608HZSTSR03</t>
  </si>
  <si>
    <t>JOSE AURELIANO BETANCOURT ESCALANTE</t>
  </si>
  <si>
    <t>0</t>
  </si>
  <si>
    <t>1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</si>
  <si>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</si>
  <si>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</si>
  <si>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</si>
  <si>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</si>
  <si>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</si>
  <si>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</si>
  <si>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</si>
  <si>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</si>
  <si>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</si>
  <si>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</si>
  <si>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</si>
  <si>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</si>
  <si>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</si>
  <si>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</si>
  <si>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</si>
  <si>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</si>
  <si>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</si>
  <si>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</si>
  <si>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</si>
  <si>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</si>
  <si>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</si>
  <si>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</si>
  <si>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</si>
  <si>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</si>
  <si>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</si>
  <si>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</si>
  <si>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</si>
  <si>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</si>
  <si>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</si>
  <si>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</si>
  <si>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SAPS600312PA9</t>
  </si>
  <si>
    <t>SAPS600312HZSNRL00</t>
  </si>
  <si>
    <t>SALVADOR SANCHEZ PEREZ</t>
  </si>
  <si>
    <t>VIRG700712TA3</t>
  </si>
  <si>
    <t>VIRG700712HDGLDS00</t>
  </si>
  <si>
    <t>GUSTAVO VILLAGRAN RUEDA</t>
  </si>
  <si>
    <t>DECG620109KE7</t>
  </si>
  <si>
    <t>DECG620109HZSLSR07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</si>
  <si>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</si>
  <si>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</si>
  <si>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</si>
  <si>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</si>
  <si>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</si>
  <si>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</si>
  <si>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</si>
  <si>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</si>
  <si>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</si>
  <si>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</si>
  <si>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</si>
  <si>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</si>
  <si>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</si>
  <si>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</si>
  <si>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</si>
  <si>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</si>
  <si>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</si>
  <si>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</si>
  <si>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ROGG760703AX2</t>
  </si>
  <si>
    <t>ROGG760703MZSDRD07</t>
  </si>
  <si>
    <t>ROGC780619J35</t>
  </si>
  <si>
    <t>ROGC780619MZSMNN11</t>
  </si>
  <si>
    <t>MA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</si>
  <si>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</si>
  <si>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</si>
  <si>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</si>
  <si>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</si>
  <si>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</si>
  <si>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</si>
  <si>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</si>
  <si>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</si>
  <si>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</si>
  <si>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</si>
  <si>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</si>
  <si>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</si>
  <si>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</si>
  <si>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</si>
  <si>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</si>
  <si>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</si>
  <si>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</si>
  <si>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</si>
  <si>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</si>
  <si>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</si>
  <si>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</si>
  <si>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5.00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</si>
  <si>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</si>
  <si>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</si>
  <si>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</si>
  <si>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</si>
  <si>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</si>
  <si>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</si>
  <si>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</si>
  <si>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</si>
  <si>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</si>
  <si>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</si>
  <si>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</si>
  <si>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</si>
  <si>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EOGJ510710QEA</t>
  </si>
  <si>
    <t>EOGJ510710HZSSZN02</t>
  </si>
  <si>
    <t>JUAN MANUEL ESCOBEDO GUZMAN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</si>
  <si>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</si>
  <si>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</si>
  <si>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</si>
  <si>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</si>
  <si>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</si>
  <si>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</si>
  <si>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GOED890314A82</t>
  </si>
  <si>
    <t>GOED890314HZSNSV01</t>
  </si>
  <si>
    <t>DAVID GONZALEZ ESPARZA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</si>
  <si>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</si>
  <si>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</si>
  <si>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</si>
  <si>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</si>
  <si>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</si>
  <si>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</si>
  <si>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</si>
  <si>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</si>
  <si>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</si>
  <si>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</si>
  <si>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</si>
  <si>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</si>
  <si>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</si>
  <si>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</si>
  <si>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</si>
  <si>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</si>
  <si>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</si>
  <si>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</si>
  <si>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</si>
  <si>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</si>
  <si>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</si>
  <si>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PEAC550812QY1</t>
  </si>
  <si>
    <t>PEAC550812MNESLL00</t>
  </si>
  <si>
    <t>CLARA ELENA PESTANA ALPIZAR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</si>
  <si>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</si>
  <si>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</si>
  <si>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</si>
  <si>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</si>
  <si>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</si>
  <si>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</si>
  <si>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</si>
  <si>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</si>
  <si>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</si>
  <si>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</si>
  <si>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</si>
  <si>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</si>
  <si>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</si>
  <si>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</si>
  <si>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</si>
  <si>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</si>
  <si>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</si>
  <si>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</si>
  <si>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</si>
  <si>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</si>
  <si>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</si>
  <si>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</si>
  <si>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</si>
  <si>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</si>
  <si>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</si>
  <si>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</si>
  <si>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</si>
  <si>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</si>
  <si>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</si>
  <si>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</si>
  <si>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</si>
  <si>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</si>
  <si>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</si>
  <si>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</si>
  <si>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</si>
  <si>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</si>
  <si>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</si>
  <si>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</si>
  <si>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</si>
  <si>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</si>
  <si>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</si>
  <si>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</si>
  <si>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</si>
  <si>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EOGC660503MZSSLR08</t>
  </si>
  <si>
    <t>MA.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</si>
  <si>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</si>
  <si>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</si>
  <si>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</si>
  <si>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</si>
  <si>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</si>
  <si>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</si>
  <si>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</si>
  <si>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</si>
  <si>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</si>
  <si>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</si>
  <si>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</si>
  <si>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</si>
  <si>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</si>
  <si>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</si>
  <si>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</si>
  <si>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</si>
  <si>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</si>
  <si>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</si>
  <si>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</si>
  <si>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</si>
  <si>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</si>
  <si>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</si>
  <si>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</si>
  <si>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</si>
  <si>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</si>
  <si>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</si>
  <si>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</si>
  <si>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</si>
  <si>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</si>
  <si>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</si>
  <si>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</si>
  <si>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</si>
  <si>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</si>
  <si>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</si>
  <si>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</si>
  <si>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</si>
  <si>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</si>
  <si>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</si>
  <si>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</si>
  <si>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</si>
  <si>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</si>
  <si>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OORG690811CQ9</t>
  </si>
  <si>
    <t>OORG690811MZSCMD18</t>
  </si>
  <si>
    <t>MA GUADALUPE OCHOA ROMAN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</si>
  <si>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</si>
  <si>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</si>
  <si>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</si>
  <si>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</si>
  <si>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</si>
  <si>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</si>
  <si>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</si>
  <si>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</si>
  <si>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</si>
  <si>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</si>
  <si>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</si>
  <si>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</si>
  <si>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</si>
  <si>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</si>
  <si>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</si>
  <si>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32DPT0003A</t>
  </si>
  <si>
    <t>GAVE8703227G8</t>
  </si>
  <si>
    <t>GAVE870322HZSLLD06</t>
  </si>
  <si>
    <t>EDGAR GALICIA VALLE</t>
  </si>
  <si>
    <t>COSL781210U46</t>
  </si>
  <si>
    <t>COSL781210HMNVGS05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</si>
  <si>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</si>
  <si>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</si>
  <si>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</si>
  <si>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</si>
  <si>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</si>
  <si>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</si>
  <si>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</si>
  <si>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RORO8602243X6</t>
  </si>
  <si>
    <t>RORO860224HZSSLL06</t>
  </si>
  <si>
    <t>OLLIN TLAOLI ROSALES DEL REAL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</si>
  <si>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</si>
  <si>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</si>
  <si>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</si>
  <si>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</si>
  <si>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</si>
  <si>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</si>
  <si>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</si>
  <si>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</si>
  <si>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</si>
  <si>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</si>
  <si>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</si>
  <si>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</si>
  <si>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</si>
  <si>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MORG870619HZSNMR02</t>
  </si>
  <si>
    <t>GERARDO MONTOYA RAMIREZ</t>
  </si>
  <si>
    <t>GOLH710320MX2</t>
  </si>
  <si>
    <t>GOLH710320HDFNPC00</t>
  </si>
  <si>
    <t>HECTOR ALEJANDRO GONZALEZ LOPEZ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</si>
  <si>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</si>
  <si>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</si>
  <si>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</si>
  <si>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</si>
  <si>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</si>
  <si>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</si>
  <si>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</si>
  <si>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</si>
  <si>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JOSUE DURON MEDINA</t>
  </si>
  <si>
    <t>RACM650522NC7</t>
  </si>
  <si>
    <t>RACM650522HZSMRR04</t>
  </si>
  <si>
    <t>MARTIN RAMIREZ CORDERO</t>
  </si>
  <si>
    <t>FIGO820510RL3</t>
  </si>
  <si>
    <t>FIGO820510HZSRRM00</t>
  </si>
  <si>
    <t>OMAR JOSE GILBERTO FRIAS GARCIA</t>
  </si>
  <si>
    <t>CASF860402KZ5</t>
  </si>
  <si>
    <t>CASF860402HZSHRL01</t>
  </si>
  <si>
    <t>FELIPE DE JESUS CHAVEZ SERRANO</t>
  </si>
  <si>
    <t>DABL631226CU9</t>
  </si>
  <si>
    <t>DABL631226MZSVLR04</t>
  </si>
  <si>
    <t>LAURA ELENA DAVALOS BELTRAN</t>
  </si>
  <si>
    <t>CIFR891207VB7</t>
  </si>
  <si>
    <t>CIFR891207HZSHLL08</t>
  </si>
  <si>
    <t>RAUL JUAN MANUEL CHIHUAHUA FLORES</t>
  </si>
  <si>
    <t>MECH890822630</t>
  </si>
  <si>
    <t>MECH890822MZSNHR05</t>
  </si>
  <si>
    <t>HORTENCIA IMELDA MENDEZ CHAVEZ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</si>
  <si>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</si>
  <si>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</si>
  <si>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</si>
  <si>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</si>
  <si>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</si>
  <si>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</si>
  <si>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</si>
  <si>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</si>
  <si>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</si>
  <si>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</si>
  <si>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</si>
  <si>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</si>
  <si>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NULK881021U87</t>
  </si>
  <si>
    <t>NULK881021MZSXNR08</t>
  </si>
  <si>
    <t>MABR750829EH9</t>
  </si>
  <si>
    <t>MABR750829MZSRRS05</t>
  </si>
  <si>
    <t>ROSALBA MARTINEZ BERUMEN</t>
  </si>
  <si>
    <t>GACG9210184C6</t>
  </si>
  <si>
    <t>GACG921018MZSRMD05</t>
  </si>
  <si>
    <t>GUADALUPE GARCIA CAMACHO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</si>
  <si>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</si>
  <si>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</si>
  <si>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</si>
  <si>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</si>
  <si>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</si>
  <si>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</si>
  <si>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</si>
  <si>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</si>
  <si>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</si>
  <si>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</si>
  <si>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</si>
  <si>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</si>
  <si>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FOSJ780103P80</t>
  </si>
  <si>
    <t>FOSJ780103HZSLLN06</t>
  </si>
  <si>
    <t>JUAN CARLOS FLORES SOLIS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</si>
  <si>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</si>
  <si>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</si>
  <si>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</si>
  <si>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</si>
  <si>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</si>
  <si>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</si>
  <si>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GUAG671023M28</t>
  </si>
  <si>
    <t>GUAG671023HZSTLL02</t>
  </si>
  <si>
    <t>GUILLERMO GUTIERREZ ALMARAZ</t>
  </si>
  <si>
    <t>SUCM9701016MA</t>
  </si>
  <si>
    <t>SUCM970101HZSRSR00</t>
  </si>
  <si>
    <t>GAMI870809CX1</t>
  </si>
  <si>
    <t>GAMI870809HZSRDG06</t>
  </si>
  <si>
    <t>IGNACIO GARCIA MEDRANO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</si>
  <si>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</si>
  <si>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</si>
  <si>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</si>
  <si>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</si>
  <si>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</si>
  <si>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</si>
  <si>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FOVT721221BD2</t>
  </si>
  <si>
    <t>FOVT721221MDFLRN03</t>
  </si>
  <si>
    <t>TANIA CYNTHIA FLORES VARGAS</t>
  </si>
  <si>
    <t>ROSL8711162KA</t>
  </si>
  <si>
    <t>ROSL871116MCHBNR09</t>
  </si>
  <si>
    <t>LAURA PERLA ROBLES SANCHEZ</t>
  </si>
  <si>
    <t>GAGJ870624TP8</t>
  </si>
  <si>
    <t>GAGJ870624MZSRTN05</t>
  </si>
  <si>
    <t>JUANA GARCIA GUTIERREZ</t>
  </si>
  <si>
    <t>MAPC841213RI6</t>
  </si>
  <si>
    <t>MAPC841213HZSRNR05</t>
  </si>
  <si>
    <t>CARLOS ARTURO MARTINEZ PINEDO</t>
  </si>
  <si>
    <t>MORF931129HW6</t>
  </si>
  <si>
    <t>MORF931129HZSLMR08</t>
  </si>
  <si>
    <t>FRANCISCO MOLINA RAMIREZ</t>
  </si>
  <si>
    <t>HEMJ931216HE3</t>
  </si>
  <si>
    <t>HEMJ931216HZSRDS05</t>
  </si>
  <si>
    <t>JESUS HERNANDEZ MEDINA</t>
  </si>
  <si>
    <t>AARG900205T54</t>
  </si>
  <si>
    <t>AARG900205HZSLDR06</t>
  </si>
  <si>
    <t>GERARDO ARTURO ALVAREZ RODRIGUEZ</t>
  </si>
  <si>
    <t>MEOE790727QNA</t>
  </si>
  <si>
    <t>MEOE790727MZSDJG00</t>
  </si>
  <si>
    <t>MA EUGENIA MEDINA OJEDA</t>
  </si>
  <si>
    <t>MARF861231JQ0</t>
  </si>
  <si>
    <t>MARF861231HZSRMR04</t>
  </si>
  <si>
    <t>FRANCISCO MARTINEZ ROMAN</t>
  </si>
  <si>
    <t>GUSC971201521</t>
  </si>
  <si>
    <t>GUSC971201MZSRFN00</t>
  </si>
  <si>
    <t>CANDY SILVINA GUERRERO SIFUENTES</t>
  </si>
  <si>
    <t>VALL960402FEA</t>
  </si>
  <si>
    <t>VALL960402MZSLNR04</t>
  </si>
  <si>
    <t>LAURA NALLELY VALADEZ LUNA</t>
  </si>
  <si>
    <t>20215</t>
  </si>
  <si>
    <t>8.0</t>
  </si>
  <si>
    <t>A03202</t>
  </si>
  <si>
    <t>00.0</t>
  </si>
  <si>
    <t>6781</t>
  </si>
  <si>
    <t>2</t>
  </si>
  <si>
    <t>20230101</t>
  </si>
  <si>
    <t>20230331</t>
  </si>
  <si>
    <t>10203</t>
  </si>
  <si>
    <t>CF19201</t>
  </si>
  <si>
    <t>6802</t>
  </si>
  <si>
    <t>10213</t>
  </si>
  <si>
    <t>S01202</t>
  </si>
  <si>
    <t>6793</t>
  </si>
  <si>
    <t>10205</t>
  </si>
  <si>
    <t>T08201</t>
  </si>
  <si>
    <t>11461</t>
  </si>
  <si>
    <t>20401</t>
  </si>
  <si>
    <t>CF33204</t>
  </si>
  <si>
    <t>6800</t>
  </si>
  <si>
    <t>20109</t>
  </si>
  <si>
    <t>CF33206</t>
  </si>
  <si>
    <t>14526</t>
  </si>
  <si>
    <t>6778</t>
  </si>
  <si>
    <t>6822</t>
  </si>
  <si>
    <t>20202</t>
  </si>
  <si>
    <t>CF18203</t>
  </si>
  <si>
    <t>6810</t>
  </si>
  <si>
    <t>6817</t>
  </si>
  <si>
    <t>6783</t>
  </si>
  <si>
    <t>10202</t>
  </si>
  <si>
    <t>13606</t>
  </si>
  <si>
    <t>13609</t>
  </si>
  <si>
    <t>13464</t>
  </si>
  <si>
    <t>6849</t>
  </si>
  <si>
    <t>6844</t>
  </si>
  <si>
    <t>D00011</t>
  </si>
  <si>
    <t>14691</t>
  </si>
  <si>
    <t>6839</t>
  </si>
  <si>
    <t>CF33203</t>
  </si>
  <si>
    <t>6838</t>
  </si>
  <si>
    <t>14525</t>
  </si>
  <si>
    <t>6852</t>
  </si>
  <si>
    <t>6835</t>
  </si>
  <si>
    <t>13463</t>
  </si>
  <si>
    <t>6841</t>
  </si>
  <si>
    <t>13608</t>
  </si>
  <si>
    <t>6826</t>
  </si>
  <si>
    <t>6830</t>
  </si>
  <si>
    <t>120</t>
  </si>
  <si>
    <t>30102</t>
  </si>
  <si>
    <t>0.0</t>
  </si>
  <si>
    <t>3</t>
  </si>
  <si>
    <t>5.0</t>
  </si>
  <si>
    <t>L5XCBI</t>
  </si>
  <si>
    <t>L5XATEC</t>
  </si>
  <si>
    <t>6828</t>
  </si>
  <si>
    <t>6795</t>
  </si>
  <si>
    <t>14692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</si>
  <si>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</si>
  <si>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</si>
  <si>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</si>
  <si>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</si>
  <si>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</si>
  <si>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</si>
  <si>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</si>
  <si>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</si>
  <si>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</si>
  <si>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</si>
  <si>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6808</t>
  </si>
  <si>
    <t>40401</t>
  </si>
  <si>
    <t>D004</t>
  </si>
  <si>
    <t>4</t>
  </si>
  <si>
    <t>S01201</t>
  </si>
  <si>
    <t>6846</t>
  </si>
  <si>
    <t>13462</t>
  </si>
  <si>
    <t>6797</t>
  </si>
  <si>
    <t>6801</t>
  </si>
  <si>
    <t>6832</t>
  </si>
  <si>
    <t>11952</t>
  </si>
  <si>
    <t>13465</t>
  </si>
  <si>
    <t>14527</t>
  </si>
  <si>
    <t>12608</t>
  </si>
  <si>
    <t>20402</t>
  </si>
  <si>
    <t>CF18201</t>
  </si>
  <si>
    <t>6819</t>
  </si>
  <si>
    <t>6850</t>
  </si>
  <si>
    <t>6831</t>
  </si>
  <si>
    <t>AE007</t>
  </si>
  <si>
    <t>I</t>
  </si>
  <si>
    <t>II</t>
  </si>
  <si>
    <t>02</t>
  </si>
  <si>
    <t>31</t>
  </si>
  <si>
    <t>IV</t>
  </si>
  <si>
    <t>15</t>
  </si>
  <si>
    <t>III</t>
  </si>
  <si>
    <t>06</t>
  </si>
  <si>
    <t>13</t>
  </si>
  <si>
    <t>RAQO880520429</t>
  </si>
  <si>
    <t>RAQO880520HCLNXS04</t>
  </si>
  <si>
    <t>OSVALDO RANGEL QUIÑONES</t>
  </si>
  <si>
    <t>AT002</t>
  </si>
  <si>
    <t>04</t>
  </si>
  <si>
    <t>SOLL671126PQ1</t>
  </si>
  <si>
    <t>SOLL671126MZSLBR05</t>
  </si>
  <si>
    <t>MA. DE LOURDES SOLIS LOBATOS</t>
  </si>
  <si>
    <t>AT009</t>
  </si>
  <si>
    <t>MEZJ730323DC2</t>
  </si>
  <si>
    <t>MEZJ730323MZSNPS00</t>
  </si>
  <si>
    <t>JOSEFINA MENDEZ ZAPATA</t>
  </si>
  <si>
    <t>AT004</t>
  </si>
  <si>
    <t>IACA8008118M9</t>
  </si>
  <si>
    <t>IACA800811HZSBND07</t>
  </si>
  <si>
    <t>ADAN IBARRA CONTRERAS</t>
  </si>
  <si>
    <t>AE013</t>
  </si>
  <si>
    <t>CARJ670619899</t>
  </si>
  <si>
    <t>CARJ670619MZSLSL03</t>
  </si>
  <si>
    <t>JULIA CALVILLO ROSALES</t>
  </si>
  <si>
    <t>LOTL990831TH6</t>
  </si>
  <si>
    <t>LOTL990831MCLPRD05</t>
  </si>
  <si>
    <t>LEIDY LOPEZ TREVIÑO</t>
  </si>
  <si>
    <t>BACHILLERATO TÉCNICO</t>
  </si>
  <si>
    <t>SECRETARÍA "C"</t>
  </si>
  <si>
    <t>P</t>
  </si>
  <si>
    <t>CF04201</t>
  </si>
  <si>
    <t>SECRETARIA "B"</t>
  </si>
  <si>
    <t>AUXILIAR DE SEGURIDAD</t>
  </si>
  <si>
    <t>SUPERVISOR DE MANTENIMIENTO</t>
  </si>
  <si>
    <t>TUTOR ESCOLAR</t>
  </si>
  <si>
    <t>ASISTENTE ESCOLAR Y SOCIAL</t>
  </si>
  <si>
    <t>TÉCNICO FINANCIERO</t>
  </si>
  <si>
    <t>SUBJEFE TÉCNICO ESPECIALISTA</t>
  </si>
  <si>
    <t>JEFE DE PROYECTO</t>
  </si>
  <si>
    <t>TÉCNICO BIBLIOTECARIO</t>
  </si>
  <si>
    <t>COORDINADOR EJECUTIVO II</t>
  </si>
  <si>
    <t>DIRECTOR DE PLANTEL "B" Y "C" II</t>
  </si>
  <si>
    <t>TECNICO INSTRUCTOR "A"</t>
  </si>
  <si>
    <t>H</t>
  </si>
  <si>
    <t>PROFESOR INSTRUCTOR "C"</t>
  </si>
  <si>
    <t>TECNICO CB I</t>
  </si>
  <si>
    <t>TECNICO CB  II</t>
  </si>
  <si>
    <t>ASISTENTE DE SERVICIOS BÁSICOS</t>
  </si>
  <si>
    <t>AUXILIAR DE SERVICIOS GENERALES</t>
  </si>
  <si>
    <t>TÉCNICO EN GRAFICACIÓN</t>
  </si>
  <si>
    <t>999999</t>
  </si>
  <si>
    <t>40.0</t>
  </si>
  <si>
    <t>07</t>
  </si>
  <si>
    <t>09</t>
  </si>
  <si>
    <t>21</t>
  </si>
  <si>
    <t>27</t>
  </si>
  <si>
    <t>20.0</t>
  </si>
  <si>
    <t>08</t>
  </si>
  <si>
    <t>F</t>
  </si>
  <si>
    <t>P3</t>
  </si>
  <si>
    <t>99999999</t>
  </si>
  <si>
    <t>2600</t>
  </si>
  <si>
    <t>PUNTUALIDAD Y ASISTENCIA.</t>
  </si>
  <si>
    <t>1712-76</t>
  </si>
  <si>
    <t>HRS. BASE F.</t>
  </si>
  <si>
    <t>1131-02</t>
  </si>
  <si>
    <t>HRS. TIEMPO DET. F.</t>
  </si>
  <si>
    <t>2800</t>
  </si>
  <si>
    <t>DESPENSA MANDOS MEDIOS</t>
  </si>
  <si>
    <t>1541-44</t>
  </si>
  <si>
    <t>SALARIO BASE ADMTVO.</t>
  </si>
  <si>
    <t>1131-01</t>
  </si>
  <si>
    <t>1602</t>
  </si>
  <si>
    <t>1591-60</t>
  </si>
  <si>
    <t>2517</t>
  </si>
  <si>
    <t>ESTIMULO POR PRODUCTIVIDAD</t>
  </si>
  <si>
    <t>1711</t>
  </si>
  <si>
    <t>2518</t>
  </si>
  <si>
    <t>COMPENSACION GARANTIZADA</t>
  </si>
  <si>
    <t>1592</t>
  </si>
  <si>
    <t>2655</t>
  </si>
  <si>
    <t>APARATOS ORTOPEDICOS</t>
  </si>
  <si>
    <t>1541-49</t>
  </si>
  <si>
    <t>2766</t>
  </si>
  <si>
    <t>1311</t>
  </si>
  <si>
    <t>DESPENSA</t>
  </si>
  <si>
    <t>1541-42</t>
  </si>
  <si>
    <t>2805</t>
  </si>
  <si>
    <t>PREVISION SOCIAL MULT.</t>
  </si>
  <si>
    <t>1591-59</t>
  </si>
  <si>
    <t>2850</t>
  </si>
  <si>
    <t>CONDICIONES INSALUBRES</t>
  </si>
  <si>
    <t>1341</t>
  </si>
  <si>
    <t>2680</t>
  </si>
  <si>
    <t>ANTEOJOS O LENTES DE CONTACTO</t>
  </si>
  <si>
    <t>1541-39</t>
  </si>
  <si>
    <t>2754</t>
  </si>
  <si>
    <t>GUARDERIA</t>
  </si>
  <si>
    <t>1541-47</t>
  </si>
  <si>
    <t>3613</t>
  </si>
  <si>
    <t>INTERINATO</t>
  </si>
  <si>
    <t>COMPENSACION</t>
  </si>
  <si>
    <t>COMPENSACION D</t>
  </si>
  <si>
    <t>ORDINARIA</t>
  </si>
  <si>
    <t>CAMM720722SS1</t>
  </si>
  <si>
    <t>CAMM720722HDGMRG00</t>
  </si>
  <si>
    <t>MAGDALENO CAMACHO MARTINEZ</t>
  </si>
  <si>
    <t>RARB560924H66</t>
  </si>
  <si>
    <t>RARB560924MDGMMS02</t>
  </si>
  <si>
    <t>BASILIA RAMIREZ RAMIREZ</t>
  </si>
  <si>
    <t>MACM820803CI1</t>
  </si>
  <si>
    <t>MACM820803HZSRRR01</t>
  </si>
  <si>
    <t>MARCO LIBORIO MARTINEZ CARDONA</t>
  </si>
  <si>
    <t>AUMB790405D49</t>
  </si>
  <si>
    <t>AUMB790405MZSGCL09</t>
  </si>
  <si>
    <t>BELARMINA AGUERO MACIAS</t>
  </si>
  <si>
    <t>LOPC820916ES4</t>
  </si>
  <si>
    <t>LOPC820916MZSPXL09</t>
  </si>
  <si>
    <t>CLAUDIA IVETH LOPEZ PIÑON</t>
  </si>
  <si>
    <t>AIAC5807231Y3</t>
  </si>
  <si>
    <t>AIAC580723HZSRYS07</t>
  </si>
  <si>
    <t>CESAR ARIAS AYALA</t>
  </si>
  <si>
    <t>ROCJ800403B65</t>
  </si>
  <si>
    <t>ROCJ800403HZSDRS05</t>
  </si>
  <si>
    <t>JESUS RODRIGUEZ CARLOS</t>
  </si>
  <si>
    <t>SEPM8308037JA</t>
  </si>
  <si>
    <t>SEPM830803MTSGDR02</t>
  </si>
  <si>
    <t>MARGARITA SEGURA PEDRAZA</t>
  </si>
  <si>
    <t>ROBA9511024S3</t>
  </si>
  <si>
    <t>RXBA951102MZSDRB08</t>
  </si>
  <si>
    <t>ABIGAIL RODRIGUEZ BARRIOS</t>
  </si>
  <si>
    <t>AE001</t>
  </si>
  <si>
    <t>AT010</t>
  </si>
  <si>
    <t>ADMINISTRATIVO MAZAPIL</t>
  </si>
  <si>
    <t>AE  AUXILIAR DE SERVICIOS BASICOS</t>
  </si>
  <si>
    <t>AE SUBJEFE TÉCNICO ESPECIALISTA</t>
  </si>
  <si>
    <t>AE SECRETARIA C</t>
  </si>
  <si>
    <t>AE JEFE DE PROYECTO</t>
  </si>
  <si>
    <t>AE TÉCNICO FINANCIERO</t>
  </si>
  <si>
    <t>AE DIRECTOR DE PLANTEL</t>
  </si>
  <si>
    <t>20200630</t>
  </si>
  <si>
    <t>20211231</t>
  </si>
  <si>
    <t>20190801</t>
  </si>
  <si>
    <t>20251231</t>
  </si>
  <si>
    <t>6820</t>
  </si>
  <si>
    <t>6825</t>
  </si>
  <si>
    <t>20</t>
  </si>
  <si>
    <t>8605.66</t>
  </si>
  <si>
    <t>34422.64</t>
  </si>
  <si>
    <t>9301.18</t>
  </si>
  <si>
    <t>7155.68</t>
  </si>
  <si>
    <t>7582.36</t>
  </si>
  <si>
    <t>10008.76</t>
  </si>
  <si>
    <t>8951.52</t>
  </si>
  <si>
    <t>26854.56</t>
  </si>
  <si>
    <t>18602.36</t>
  </si>
  <si>
    <t>16699.08</t>
  </si>
  <si>
    <t>8</t>
  </si>
  <si>
    <t>11</t>
  </si>
  <si>
    <t>202312</t>
  </si>
  <si>
    <t>20230415</t>
  </si>
  <si>
    <t>AGUINALDO PROP. DOC FIN</t>
  </si>
  <si>
    <t>1322-21</t>
  </si>
  <si>
    <t>2810</t>
  </si>
  <si>
    <t>JOSE GERARDO DELGADO CASTA ON</t>
  </si>
  <si>
    <t>MA. GUADALUPE RODRIGUEZ GUERRERO</t>
  </si>
  <si>
    <t>BENITO RICARDO NU EZ DAVILA</t>
  </si>
  <si>
    <t>KAREN PATRICIA NU EZ LUNA</t>
  </si>
  <si>
    <t>MOZP830228LP0</t>
  </si>
  <si>
    <t>MOZP830228HZSRVD09</t>
  </si>
  <si>
    <t>PEDRO ANTONIO MORALES ZAVALA</t>
  </si>
  <si>
    <t>MAMX750612SB5</t>
  </si>
  <si>
    <t>MXME750612MZSLDL05</t>
  </si>
  <si>
    <t>MA. ELENA MALDONADO MEDINA</t>
  </si>
  <si>
    <t>EACJ6806207U9</t>
  </si>
  <si>
    <t>EACJ680620HZSSSN05</t>
  </si>
  <si>
    <t>JUAN CLAUDIO ESPARZA CASTILLO</t>
  </si>
  <si>
    <t>LAOK990206DL6</t>
  </si>
  <si>
    <t>LAOK990206MZSRCR09</t>
  </si>
  <si>
    <t>KAREN ITZEL LARA OCHOA</t>
  </si>
  <si>
    <t>ROGM740107K99</t>
  </si>
  <si>
    <t>ROGM740107MZSMRR03</t>
  </si>
  <si>
    <t>MARGARITA ROMAN GARAY</t>
  </si>
  <si>
    <t>SAMJ850616CC0</t>
  </si>
  <si>
    <t>SAMJ850616HZSNGN04</t>
  </si>
  <si>
    <t>JONATHAN SANCHEZ MAGALLANES</t>
  </si>
  <si>
    <t>TAME990124133</t>
  </si>
  <si>
    <t>TAME990124MZSLRD00</t>
  </si>
  <si>
    <t>EDITH TALAVERA MARTINEZ</t>
  </si>
  <si>
    <t>20230701</t>
  </si>
  <si>
    <t>20230930</t>
  </si>
  <si>
    <t>DF136</t>
  </si>
  <si>
    <t>DF047</t>
  </si>
  <si>
    <t>12644</t>
  </si>
  <si>
    <t>DF0121</t>
  </si>
  <si>
    <t>DF0123</t>
  </si>
  <si>
    <t>DF0124</t>
  </si>
  <si>
    <t>DF063</t>
  </si>
  <si>
    <t>ADMINISTRATIVO</t>
  </si>
  <si>
    <t>DOCENTE</t>
  </si>
  <si>
    <t>202315</t>
  </si>
  <si>
    <t>99999</t>
  </si>
  <si>
    <t>202318</t>
  </si>
  <si>
    <t>202217</t>
  </si>
  <si>
    <t>202317</t>
  </si>
  <si>
    <t>LOLF791015729</t>
  </si>
  <si>
    <t>LOLF791015HZSPPL05</t>
  </si>
  <si>
    <t>JOSE FELIPE LOPEZ LOPEZ</t>
  </si>
  <si>
    <t>DF092</t>
  </si>
  <si>
    <t>201221</t>
  </si>
  <si>
    <t>SALH720427F48</t>
  </si>
  <si>
    <t>SALH720427MCLNNL00</t>
  </si>
  <si>
    <t>HILDA GABRIELA SANCHEZ LINARES</t>
  </si>
  <si>
    <t>DF127</t>
  </si>
  <si>
    <t>201815</t>
  </si>
  <si>
    <t>CALE941210M24</t>
  </si>
  <si>
    <t>CALE941210HZSSZL02</t>
  </si>
  <si>
    <t>JOSE ELIAS CASTILLO LOZANO</t>
  </si>
  <si>
    <t>DF0113</t>
  </si>
  <si>
    <t>202316</t>
  </si>
  <si>
    <t>MARCOS SUAREZ CASTA ON</t>
  </si>
  <si>
    <t>DF056</t>
  </si>
  <si>
    <t>202018</t>
  </si>
  <si>
    <t>202216</t>
  </si>
  <si>
    <t>3623</t>
  </si>
  <si>
    <t>PRIMA VAC. DOC. FIN</t>
  </si>
  <si>
    <t>1321-15</t>
  </si>
  <si>
    <t>D1</t>
  </si>
  <si>
    <t>6254</t>
  </si>
  <si>
    <t>S.RET.CES. AVANZADA</t>
  </si>
  <si>
    <t>6252</t>
  </si>
  <si>
    <t>SEG.INVALIDEZ Y VIDA</t>
  </si>
  <si>
    <t>6253</t>
  </si>
  <si>
    <t>S.SOCIALES Y CULT.</t>
  </si>
  <si>
    <t>S.RET.CESANTIA AVZDA.</t>
  </si>
  <si>
    <t>2737</t>
  </si>
  <si>
    <t>SEGURO IND. METLIFE</t>
  </si>
  <si>
    <t>6261</t>
  </si>
  <si>
    <t>CREDITO FONACOT.</t>
  </si>
  <si>
    <t>6255</t>
  </si>
  <si>
    <t>RETENCION IMSS.</t>
  </si>
  <si>
    <t>8523</t>
  </si>
  <si>
    <t>CUOTA SINDICAL DOCENTES.</t>
  </si>
  <si>
    <t>HRS. NO IMPART. F</t>
  </si>
  <si>
    <t>8095</t>
  </si>
  <si>
    <t>CRED. INFONAVIT</t>
  </si>
  <si>
    <t>6262</t>
  </si>
  <si>
    <t>COMPENSACION DE ANT.</t>
  </si>
  <si>
    <t>HRS. BASE E.</t>
  </si>
  <si>
    <t>1131-03</t>
  </si>
  <si>
    <t>CUOTA SINDICAL DOC. EST..</t>
  </si>
  <si>
    <t>6264</t>
  </si>
  <si>
    <t>DESC.COMP.GASTOS</t>
  </si>
  <si>
    <t>ANTEOJOS DOCENTE</t>
  </si>
  <si>
    <t>1541-40</t>
  </si>
  <si>
    <t>1006</t>
  </si>
  <si>
    <t>COMP COMSION</t>
  </si>
  <si>
    <t>1222-12</t>
  </si>
  <si>
    <t>1020</t>
  </si>
  <si>
    <t>PAGO POR DEFUNCION</t>
  </si>
  <si>
    <t>1593-72</t>
  </si>
  <si>
    <t>2625</t>
  </si>
  <si>
    <t>UTILES ESCOLARES DOCENTE</t>
  </si>
  <si>
    <t>1541-53</t>
  </si>
  <si>
    <t>2553</t>
  </si>
  <si>
    <t>DIAS ECONOMICOS DOCENTE</t>
  </si>
  <si>
    <t>1597</t>
  </si>
  <si>
    <t>1011</t>
  </si>
  <si>
    <t>ASESORIA COMPLEMENT. DOC.</t>
  </si>
  <si>
    <t>1222-11</t>
  </si>
  <si>
    <t>1009</t>
  </si>
  <si>
    <t>ESTIMULO AL DESEMP. DOC. I.F.</t>
  </si>
  <si>
    <t>1712-78</t>
  </si>
  <si>
    <t>APOYO UTILES ESCOLARES</t>
  </si>
  <si>
    <t>1541-48</t>
  </si>
  <si>
    <t>6266</t>
  </si>
  <si>
    <t>KAPITAL FINANCIERA A.F.</t>
  </si>
  <si>
    <t>EST. TITULACI N DOC.</t>
  </si>
  <si>
    <t>1712-77</t>
  </si>
  <si>
    <t>2701</t>
  </si>
  <si>
    <t>PRIMA A OS DE SERVICIO</t>
  </si>
  <si>
    <t>1712-74</t>
  </si>
  <si>
    <t>2912</t>
  </si>
  <si>
    <t>AHORRO SOLIDARIO CTA IND</t>
  </si>
  <si>
    <t>ESTIM. PUNT. DOC. (IE)</t>
  </si>
  <si>
    <t>1712-79</t>
  </si>
  <si>
    <t>CESANTIA AVANZADA DOCENTE</t>
  </si>
  <si>
    <t>DESARROLLO Y CAPACITACI N</t>
  </si>
  <si>
    <t>PRIMA DE ANTIG EDAD</t>
  </si>
  <si>
    <t>1927</t>
  </si>
  <si>
    <t>SEGURO DE DA OS FOVISSSTE</t>
  </si>
  <si>
    <t>6250</t>
  </si>
  <si>
    <t>SEG.SALUD T.ACTIVO</t>
  </si>
  <si>
    <t>6251</t>
  </si>
  <si>
    <t>SEG.SALUD T.PENSIONADO</t>
  </si>
  <si>
    <t>CRED. HIP. CRECIENTE</t>
  </si>
  <si>
    <t>8135</t>
  </si>
  <si>
    <t>PRESTAMO ISSSTE</t>
  </si>
  <si>
    <t>CUOTA SINDICAL ADMTVO.</t>
  </si>
  <si>
    <t>DIAS NO TRABAJADOS ADMTVO.</t>
  </si>
  <si>
    <t>DESPENSA FIN DOC</t>
  </si>
  <si>
    <t>1541-43</t>
  </si>
  <si>
    <t>2920</t>
  </si>
  <si>
    <t>SEGURO DE RETIRO</t>
  </si>
  <si>
    <t>2735</t>
  </si>
  <si>
    <t>SEGURO DE VIDA METLIFE.</t>
  </si>
  <si>
    <t>ESTIMULO 5 A OS</t>
  </si>
  <si>
    <t>1712-75</t>
  </si>
  <si>
    <t>SEGURO IND. GNP</t>
  </si>
  <si>
    <t>ESTIMULO 10 A OS</t>
  </si>
  <si>
    <t>ESTIMULO 25 A OS</t>
  </si>
  <si>
    <t>SEGURO IND. GNP DOCENTE</t>
  </si>
  <si>
    <t>DESCUENTO IMSS</t>
  </si>
  <si>
    <t>DIAS ECONOMICOS DOC. FIN</t>
  </si>
  <si>
    <t>INCAPACIDAD</t>
  </si>
  <si>
    <t>COMPENSACION DE ANT D</t>
  </si>
  <si>
    <t>HRS. TIEMPO DET. E.</t>
  </si>
  <si>
    <t>SALARIO BASE ADMTVO. M</t>
  </si>
  <si>
    <t>SEGURO DE VIDA THONA</t>
  </si>
  <si>
    <t>ASESORIAS DOC. FIN</t>
  </si>
  <si>
    <t>5710</t>
  </si>
  <si>
    <t>DESC. ANTICIPO DE SUELDO</t>
  </si>
  <si>
    <t>DESC.  ANTICIPO DE SUELDO DOC</t>
  </si>
  <si>
    <t>1015</t>
  </si>
  <si>
    <t>AJUSTE CARGA HORARIA FED</t>
  </si>
  <si>
    <t>DIAS NO TRABAJADOS A.M.</t>
  </si>
  <si>
    <t>HRS. TIEMPO DET D.</t>
  </si>
  <si>
    <t>HRS. NO IMPART. FIN</t>
  </si>
  <si>
    <t>ALTA</t>
  </si>
  <si>
    <t>BAJA</t>
  </si>
  <si>
    <t>11311103100305D0040.0012644</t>
  </si>
  <si>
    <t>11311103100305L5XATEC0.00DF136</t>
  </si>
  <si>
    <t>11311103100305L5XATEC0.00DF047</t>
  </si>
  <si>
    <t>11311103100305L5XATEC0.00DF0121</t>
  </si>
  <si>
    <t>11311103100305L5XATEC0.00DF0123</t>
  </si>
  <si>
    <t>11311103100305L5XATEC0.00DF0124</t>
  </si>
  <si>
    <t>11311103100305L5XATEC0.00DF063</t>
  </si>
  <si>
    <t>11311103100305L5XATEC0.00DF092</t>
  </si>
  <si>
    <t>11311103100305L5XATEC0.00DF127</t>
  </si>
  <si>
    <t>11311103100305L5XATEC0.00DF0113</t>
  </si>
  <si>
    <t>11311103100305L5XATEC0.00DF056</t>
  </si>
  <si>
    <t>Héctor Alejandro González López</t>
  </si>
  <si>
    <t>Unidad de enlace PEF / CONAC</t>
  </si>
  <si>
    <t>Guadalupe, Zacatecas a 6 de octubre de 2023</t>
  </si>
  <si>
    <t>Información reportada por la Entidad Federativa, correspondiente al periodo: julio a septiembre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</si>
</sst>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440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167" fontId="58" fillId="0" borderId="0" xfId="0" applyNumberFormat="1" applyFont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164" fontId="40" fillId="0" borderId="0" xfId="0" applyNumberFormat="1" applyFont="1" applyAlignment="1" applyProtection="1">
      <alignment horizontal="center"/>
      <protection locked="0"/>
    </xf>
    <xf numFmtId="2" fontId="58" fillId="0" borderId="0" xfId="1" applyNumberFormat="1" applyFont="1" applyFill="1" applyBorder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14" fontId="58" fillId="0" borderId="0" xfId="0" applyNumberFormat="1" applyFont="1" applyAlignment="1" applyProtection="1">
      <alignment horizontal="center"/>
      <protection locked="0"/>
    </xf>
    <xf numFmtId="49" fontId="40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6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left"/>
    </xf>
    <xf numFmtId="0" fontId="14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49" fontId="14" fillId="0" borderId="13" xfId="0" applyNumberFormat="1" applyFont="1" applyBorder="1"/>
    <xf numFmtId="0" fontId="0" fillId="0" borderId="19" xfId="0" applyFill="1" applyBorder="1" applyAlignment="1" applyProtection="1">
      <alignment horizontal="center"/>
      <protection locked="0"/>
    </xf>
    <xf numFmtId="49" fontId="0" fillId="0" borderId="0" xfId="0" applyNumberFormat="1"/>
    <xf numFmtId="0" fontId="14" fillId="0" borderId="11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/>
    <xf numFmtId="49" fontId="14" fillId="0" borderId="0" xfId="0" applyNumberFormat="1" applyFont="1" applyBorder="1"/>
    <xf numFmtId="0" fontId="14" fillId="0" borderId="0" xfId="0" applyFont="1" applyBorder="1" applyAlignment="1">
      <alignment horizontal="center" vertical="center"/>
    </xf>
    <xf numFmtId="0" fontId="31" fillId="0" borderId="0" xfId="0" applyFont="1" applyFill="1"/>
    <xf numFmtId="0" fontId="19" fillId="0" borderId="13" xfId="0" applyFont="1" applyFill="1" applyBorder="1" applyAlignment="1">
      <alignment horizontal="center" vertical="center" wrapText="1"/>
    </xf>
    <xf numFmtId="2" fontId="0" fillId="0" borderId="0" xfId="0" applyNumberFormat="1"/>
    <xf numFmtId="2" fontId="0" fillId="0" borderId="13" xfId="0" applyNumberFormat="1" applyBorder="1" applyAlignment="1">
      <alignment horizontal="left"/>
    </xf>
    <xf numFmtId="0" fontId="0" fillId="0" borderId="13" xfId="0" applyBorder="1" applyAlignment="1"/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2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4" fillId="5" borderId="0" xfId="0" applyFont="1" applyFill="1" applyAlignment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6" fillId="5" borderId="0" xfId="0" applyFont="1" applyFill="1" applyAlignment="1">
      <alignment horizontal="right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10" borderId="13" xfId="0" applyFont="1" applyFill="1" applyBorder="1"/>
    <xf numFmtId="0" fontId="73" fillId="10" borderId="0" xfId="0" applyFont="1" applyFill="1" applyAlignment="1" applyProtection="1">
      <alignment horizontal="center"/>
      <protection locked="0"/>
    </xf>
    <xf numFmtId="0" fontId="0" fillId="10" borderId="19" xfId="0" applyFont="1" applyFill="1" applyBorder="1" applyAlignment="1" applyProtection="1">
      <alignment horizontal="center"/>
      <protection locked="0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802821</xdr:colOff>
      <xdr:row>45</xdr:row>
      <xdr:rowOff>176893</xdr:rowOff>
    </xdr:from>
    <xdr:to>
      <xdr:col>5</xdr:col>
      <xdr:colOff>211862</xdr:colOff>
      <xdr:row>54</xdr:row>
      <xdr:rowOff>37552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4CF8DD-D047-4629-A6A7-3F8D69D60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821" y="12409714"/>
          <a:ext cx="2184898" cy="15751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1129393</xdr:colOff>
      <xdr:row>35</xdr:row>
      <xdr:rowOff>136071</xdr:rowOff>
    </xdr:from>
    <xdr:to>
      <xdr:col>3</xdr:col>
      <xdr:colOff>837791</xdr:colOff>
      <xdr:row>43</xdr:row>
      <xdr:rowOff>187230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14ECFA-C1C8-4252-9AD0-9145CB82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3" y="7279821"/>
          <a:ext cx="2184898" cy="15751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588818</xdr:colOff>
      <xdr:row>42</xdr:row>
      <xdr:rowOff>17318</xdr:rowOff>
    </xdr:from>
    <xdr:to>
      <xdr:col>4</xdr:col>
      <xdr:colOff>1907807</xdr:colOff>
      <xdr:row>50</xdr:row>
      <xdr:rowOff>68477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4EFDFD-1FCB-494C-A7DE-605627790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909" y="8589818"/>
          <a:ext cx="2184898" cy="15751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571499</xdr:colOff>
      <xdr:row>42</xdr:row>
      <xdr:rowOff>138545</xdr:rowOff>
    </xdr:from>
    <xdr:to>
      <xdr:col>3</xdr:col>
      <xdr:colOff>2756397</xdr:colOff>
      <xdr:row>50</xdr:row>
      <xdr:rowOff>189704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F8B0C2-1F15-481B-A642-8CD0124A3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9" y="9178636"/>
          <a:ext cx="2184898" cy="15751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154782</xdr:colOff>
      <xdr:row>91</xdr:row>
      <xdr:rowOff>166688</xdr:rowOff>
    </xdr:from>
    <xdr:to>
      <xdr:col>4</xdr:col>
      <xdr:colOff>470399</xdr:colOff>
      <xdr:row>100</xdr:row>
      <xdr:rowOff>27347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8DAC67-5B5A-4BFF-8448-549C00175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907" y="18097501"/>
          <a:ext cx="2184898" cy="15751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14</xdr:row>
      <xdr:rowOff>149680</xdr:rowOff>
    </xdr:from>
    <xdr:ext cx="12409714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A2D16E4-A8FE-4A44-BB0A-7D638E675DCD}"/>
            </a:ext>
          </a:extLst>
        </xdr:cNvPr>
        <xdr:cNvSpPr/>
      </xdr:nvSpPr>
      <xdr:spPr>
        <a:xfrm>
          <a:off x="0" y="2871109"/>
          <a:ext cx="12409714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1428750</xdr:colOff>
      <xdr:row>33</xdr:row>
      <xdr:rowOff>149678</xdr:rowOff>
    </xdr:from>
    <xdr:to>
      <xdr:col>3</xdr:col>
      <xdr:colOff>796970</xdr:colOff>
      <xdr:row>42</xdr:row>
      <xdr:rowOff>10337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BFFD8B-6AC0-4344-A824-F6A746DD5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11634107"/>
          <a:ext cx="2184898" cy="15751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13</xdr:row>
      <xdr:rowOff>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695474B-9D54-489A-9848-40A77C9DB663}"/>
            </a:ext>
          </a:extLst>
        </xdr:cNvPr>
        <xdr:cNvSpPr/>
      </xdr:nvSpPr>
      <xdr:spPr>
        <a:xfrm>
          <a:off x="3048000" y="2928938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825500</xdr:colOff>
      <xdr:row>29</xdr:row>
      <xdr:rowOff>95250</xdr:rowOff>
    </xdr:from>
    <xdr:to>
      <xdr:col>3</xdr:col>
      <xdr:colOff>1407023</xdr:colOff>
      <xdr:row>37</xdr:row>
      <xdr:rowOff>19409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0A7C65-5ED2-47EB-941C-9ED0E0A1C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0" y="7350125"/>
          <a:ext cx="2184898" cy="157515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13</xdr:row>
      <xdr:rowOff>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064DA80-B008-40EE-914D-BB41865EE713}"/>
            </a:ext>
          </a:extLst>
        </xdr:cNvPr>
        <xdr:cNvSpPr/>
      </xdr:nvSpPr>
      <xdr:spPr>
        <a:xfrm>
          <a:off x="74840" y="3054804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925285</xdr:colOff>
      <xdr:row>28</xdr:row>
      <xdr:rowOff>149679</xdr:rowOff>
    </xdr:from>
    <xdr:to>
      <xdr:col>3</xdr:col>
      <xdr:colOff>1123540</xdr:colOff>
      <xdr:row>37</xdr:row>
      <xdr:rowOff>10338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6E6D05-6A64-4D54-835C-07158BDF5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321" y="8028215"/>
          <a:ext cx="2184898" cy="157515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176893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7DB470AD-1962-4499-BC04-06B9FB86CB1F}"/>
            </a:ext>
          </a:extLst>
        </xdr:cNvPr>
        <xdr:cNvSpPr/>
      </xdr:nvSpPr>
      <xdr:spPr>
        <a:xfrm>
          <a:off x="0" y="3116036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979714</xdr:colOff>
      <xdr:row>27</xdr:row>
      <xdr:rowOff>176892</xdr:rowOff>
    </xdr:from>
    <xdr:to>
      <xdr:col>3</xdr:col>
      <xdr:colOff>1041897</xdr:colOff>
      <xdr:row>36</xdr:row>
      <xdr:rowOff>37551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9FFB6C-25B6-46C9-A2E0-0B18B33B4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35" y="5783035"/>
          <a:ext cx="2184898" cy="15751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156882</xdr:colOff>
      <xdr:row>30</xdr:row>
      <xdr:rowOff>78441</xdr:rowOff>
    </xdr:from>
    <xdr:to>
      <xdr:col>2</xdr:col>
      <xdr:colOff>2341780</xdr:colOff>
      <xdr:row>39</xdr:row>
      <xdr:rowOff>39953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82378B-6136-42F2-AAD8-9344A19DE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5995147"/>
          <a:ext cx="2184898" cy="1575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86397</xdr:colOff>
      <xdr:row>0</xdr:row>
      <xdr:rowOff>17318</xdr:rowOff>
    </xdr:from>
    <xdr:to>
      <xdr:col>4</xdr:col>
      <xdr:colOff>653143</xdr:colOff>
      <xdr:row>5</xdr:row>
      <xdr:rowOff>16452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7" y="17318"/>
          <a:ext cx="4870315" cy="908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1039091</xdr:colOff>
      <xdr:row>24</xdr:row>
      <xdr:rowOff>173181</xdr:rowOff>
    </xdr:from>
    <xdr:to>
      <xdr:col>3</xdr:col>
      <xdr:colOff>868716</xdr:colOff>
      <xdr:row>33</xdr:row>
      <xdr:rowOff>33840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EFF304-5F98-4C6A-8620-2A38C7BDB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682" y="5507181"/>
          <a:ext cx="2184898" cy="15751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663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854596</xdr:colOff>
      <xdr:row>11</xdr:row>
      <xdr:rowOff>488862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6BDBA9C-165F-425D-A339-C41E0141E1BE}"/>
            </a:ext>
          </a:extLst>
        </xdr:cNvPr>
        <xdr:cNvSpPr/>
      </xdr:nvSpPr>
      <xdr:spPr>
        <a:xfrm>
          <a:off x="970257" y="2693219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17318</xdr:colOff>
      <xdr:row>26</xdr:row>
      <xdr:rowOff>103909</xdr:rowOff>
    </xdr:from>
    <xdr:to>
      <xdr:col>3</xdr:col>
      <xdr:colOff>1024580</xdr:colOff>
      <xdr:row>34</xdr:row>
      <xdr:rowOff>155068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0C8CAA-A445-4585-92AC-7CBC42FCB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591" y="5247409"/>
          <a:ext cx="2184898" cy="15751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333375</xdr:colOff>
      <xdr:row>13</xdr:row>
      <xdr:rowOff>15874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8AA0C281-61FF-42AB-9391-A1B63289FBFD}"/>
            </a:ext>
          </a:extLst>
        </xdr:cNvPr>
        <xdr:cNvSpPr/>
      </xdr:nvSpPr>
      <xdr:spPr>
        <a:xfrm>
          <a:off x="420688" y="3008312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1000125</xdr:colOff>
      <xdr:row>35</xdr:row>
      <xdr:rowOff>0</xdr:rowOff>
    </xdr:from>
    <xdr:to>
      <xdr:col>3</xdr:col>
      <xdr:colOff>994273</xdr:colOff>
      <xdr:row>43</xdr:row>
      <xdr:rowOff>51159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0AE80A-2239-4DB0-89CD-DCBA9EDE9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7477125"/>
          <a:ext cx="2184898" cy="15751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51955</xdr:colOff>
      <xdr:row>158</xdr:row>
      <xdr:rowOff>121228</xdr:rowOff>
    </xdr:from>
    <xdr:to>
      <xdr:col>3</xdr:col>
      <xdr:colOff>834080</xdr:colOff>
      <xdr:row>166</xdr:row>
      <xdr:rowOff>172387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56E75D-91B4-43DF-948E-0D59319BE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137" y="30739773"/>
          <a:ext cx="2184898" cy="15751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121227</xdr:colOff>
      <xdr:row>166</xdr:row>
      <xdr:rowOff>173182</xdr:rowOff>
    </xdr:from>
    <xdr:to>
      <xdr:col>4</xdr:col>
      <xdr:colOff>626261</xdr:colOff>
      <xdr:row>175</xdr:row>
      <xdr:rowOff>33841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1BDA6D-D4BB-4AB3-B41D-AEE6766DA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318" y="32385000"/>
          <a:ext cx="2184898" cy="15751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31</xdr:row>
      <xdr:rowOff>149678</xdr:rowOff>
    </xdr:from>
    <xdr:to>
      <xdr:col>3</xdr:col>
      <xdr:colOff>1123541</xdr:colOff>
      <xdr:row>40</xdr:row>
      <xdr:rowOff>10337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D3085C-BB70-4E8D-A18A-1AB06BB4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4" y="6545035"/>
          <a:ext cx="2184898" cy="15751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877660</xdr:colOff>
      <xdr:row>12</xdr:row>
      <xdr:rowOff>54427</xdr:rowOff>
    </xdr:from>
    <xdr:ext cx="15750268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BE34FCE-65CC-494D-896D-898138F3A057}"/>
            </a:ext>
          </a:extLst>
        </xdr:cNvPr>
        <xdr:cNvSpPr/>
      </xdr:nvSpPr>
      <xdr:spPr>
        <a:xfrm>
          <a:off x="1040946" y="2993570"/>
          <a:ext cx="15750268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1074964</xdr:colOff>
      <xdr:row>33</xdr:row>
      <xdr:rowOff>149679</xdr:rowOff>
    </xdr:from>
    <xdr:to>
      <xdr:col>3</xdr:col>
      <xdr:colOff>973862</xdr:colOff>
      <xdr:row>42</xdr:row>
      <xdr:rowOff>10338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C1FFEF-0603-491B-9DE8-5BF0DAC1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7279822"/>
          <a:ext cx="2184898" cy="15751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446484</xdr:colOff>
      <xdr:row>14</xdr:row>
      <xdr:rowOff>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82BD14D1-5850-4B96-95C1-34BC27AB0D58}"/>
            </a:ext>
          </a:extLst>
        </xdr:cNvPr>
        <xdr:cNvSpPr/>
      </xdr:nvSpPr>
      <xdr:spPr>
        <a:xfrm>
          <a:off x="714375" y="3817442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1086446</xdr:colOff>
      <xdr:row>30</xdr:row>
      <xdr:rowOff>44649</xdr:rowOff>
    </xdr:from>
    <xdr:to>
      <xdr:col>3</xdr:col>
      <xdr:colOff>741266</xdr:colOff>
      <xdr:row>38</xdr:row>
      <xdr:rowOff>71995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6B5C2E7-7F76-4640-9B1A-A6E4661E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454" y="7203282"/>
          <a:ext cx="2184898" cy="157515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154" totalsRowShown="0" headerRowDxfId="23" dataDxfId="22" tableBorderDxfId="21">
  <sortState ref="B16:V350">
    <sortCondition ref="N16:N350"/>
    <sortCondition ref="L16:L350"/>
    <sortCondition ref="M16:M350"/>
    <sortCondition ref="P16:P350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3"/>
    <tableColumn id="4" xr3:uid="{00000000-0010-0000-0000-000004000000}" name="RFC" dataDxfId="2"/>
    <tableColumn id="5" xr3:uid="{00000000-0010-0000-0000-000005000000}" name="CURP" dataDxfId="0"/>
    <tableColumn id="6" xr3:uid="{00000000-0010-0000-0000-000006000000}" name="Nombre" dataDxfId="1"/>
    <tableColumn id="7" xr3:uid="{00000000-0010-0000-0000-000007000000}" name="Funcion Real" dataDxfId="18"/>
    <tableColumn id="8" xr3:uid="{00000000-0010-0000-0000-000008000000}" name="Horas que labora en el Centro de Trabajo" dataDxfId="17"/>
    <tableColumn id="11" xr3:uid="{00000000-0010-0000-0000-00000B000000}" name="Partida Presupuestal" dataDxfId="16"/>
    <tableColumn id="12" xr3:uid="{00000000-0010-0000-0000-00000C000000}" name="Código de Pago" dataDxfId="15"/>
    <tableColumn id="13" xr3:uid="{00000000-0010-0000-0000-00000D000000}" name="Clave de Unidad" dataDxfId="14"/>
    <tableColumn id="14" xr3:uid="{00000000-0010-0000-0000-00000E000000}" name="Clave de Sub Unidad" dataDxfId="13"/>
    <tableColumn id="15" xr3:uid="{00000000-0010-0000-0000-00000F000000}" name="Clave de Categoría" dataDxfId="12"/>
    <tableColumn id="16" xr3:uid="{00000000-0010-0000-0000-000010000000}" name="Horas semana mes" dataDxfId="11"/>
    <tableColumn id="17" xr3:uid="{00000000-0010-0000-0000-000011000000}" name="Número de plaza" dataDxfId="10"/>
    <tableColumn id="18" xr3:uid="{00000000-0010-0000-0000-000012000000}" name="Tipo de Categoría" dataDxfId="9"/>
    <tableColumn id="19" xr3:uid="{00000000-0010-0000-0000-000013000000}" name="Identificador de Contrato de Honorarios" dataDxfId="8"/>
    <tableColumn id="20" xr3:uid="{00000000-0010-0000-0000-000014000000}" name="Periodo de efecto de pago en el trimestre_x000a_Inicial" dataDxfId="7"/>
    <tableColumn id="21" xr3:uid="{00000000-0010-0000-0000-000015000000}" name="Periodo de efecto de pago en el trimestre_x000a_Termino" dataDxfId="6"/>
    <tableColumn id="22" xr3:uid="{00000000-0010-0000-0000-000016000000}" name="Percepciones pagadas en el Periodo de Comisión con Presupuesto Federal*" dataDxfId="5"/>
    <tableColumn id="23" xr3:uid="{00000000-0010-0000-0000-000017000000}" name="Percepciones pagadas en el Periodo de Comisión con Presupuesto de otra fuente*" dataDxfId="4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T57"/>
  <sheetViews>
    <sheetView showGridLines="0" zoomScale="70" zoomScaleNormal="70" workbookViewId="0">
      <selection activeCell="C55" sqref="C55:F55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44" t="s">
        <v>0</v>
      </c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</row>
    <row r="11" spans="2:19" ht="21" customHeight="1" x14ac:dyDescent="0.25">
      <c r="C11" s="344"/>
      <c r="D11" s="344"/>
      <c r="E11" s="344"/>
      <c r="F11" s="344"/>
      <c r="G11" s="344"/>
      <c r="H11" s="344"/>
      <c r="I11" s="344"/>
      <c r="J11" s="344"/>
      <c r="K11" s="344"/>
      <c r="L11" s="344"/>
      <c r="M11" s="344"/>
      <c r="N11" s="344"/>
      <c r="O11" s="344"/>
      <c r="P11" s="344"/>
      <c r="Q11" s="344"/>
      <c r="R11" s="344"/>
      <c r="S11" s="344"/>
    </row>
    <row r="12" spans="2:19" ht="21" customHeight="1" x14ac:dyDescent="0.25">
      <c r="C12" s="344"/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</row>
    <row r="15" spans="2:19" ht="15" customHeight="1" x14ac:dyDescent="0.25"/>
    <row r="16" spans="2:19" ht="18.75" x14ac:dyDescent="0.3">
      <c r="B16" s="331" t="s">
        <v>1</v>
      </c>
      <c r="C16" s="331"/>
      <c r="D16" s="331"/>
      <c r="E16" s="332" t="s">
        <v>277</v>
      </c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</row>
    <row r="17" spans="2:20" ht="18.75" x14ac:dyDescent="0.3">
      <c r="B17" s="145" t="s">
        <v>2</v>
      </c>
      <c r="E17" s="332" t="s">
        <v>242</v>
      </c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</row>
    <row r="18" spans="2:20" ht="18.75" x14ac:dyDescent="0.3">
      <c r="B18" s="145" t="s">
        <v>3</v>
      </c>
      <c r="D18" s="221"/>
      <c r="E18" s="345" t="s">
        <v>301</v>
      </c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5"/>
      <c r="S18" s="345"/>
    </row>
    <row r="20" spans="2:20" ht="32.25" thickBot="1" x14ac:dyDescent="0.3">
      <c r="I20" s="1" t="s">
        <v>292</v>
      </c>
      <c r="J20" s="1"/>
      <c r="K20" s="1" t="s">
        <v>4</v>
      </c>
      <c r="L20" s="1"/>
      <c r="M20" s="2" t="s">
        <v>293</v>
      </c>
      <c r="N20" s="1"/>
      <c r="O20" s="173" t="s">
        <v>294</v>
      </c>
      <c r="P20" s="1"/>
      <c r="Q20" s="2" t="s">
        <v>278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201">
        <v>1</v>
      </c>
      <c r="C24" s="143" t="s">
        <v>7</v>
      </c>
      <c r="D24" s="338" t="s">
        <v>8</v>
      </c>
      <c r="E24" s="338"/>
      <c r="F24" s="338"/>
      <c r="G24" s="339"/>
      <c r="H24" s="141"/>
      <c r="I24" s="174">
        <f>'A Y  II D3'!C17</f>
        <v>4</v>
      </c>
      <c r="J24" s="202"/>
      <c r="K24" s="174">
        <v>1</v>
      </c>
      <c r="L24" s="202"/>
      <c r="M24" s="174">
        <f>I24</f>
        <v>4</v>
      </c>
      <c r="N24" s="174"/>
      <c r="O24" s="174">
        <f>M24</f>
        <v>4</v>
      </c>
      <c r="P24" s="174"/>
      <c r="Q24" s="203">
        <f>'A Y  II D3'!P17</f>
        <v>143421.96</v>
      </c>
      <c r="R24" s="202"/>
      <c r="S24" s="174">
        <f>'A Y  II D3'!Q19</f>
        <v>189487.95</v>
      </c>
      <c r="T24" s="4"/>
    </row>
    <row r="25" spans="2:20" ht="24" customHeight="1" x14ac:dyDescent="0.25">
      <c r="B25" s="201">
        <v>2</v>
      </c>
      <c r="C25" s="143" t="s">
        <v>9</v>
      </c>
      <c r="D25" s="338" t="s">
        <v>10</v>
      </c>
      <c r="E25" s="338"/>
      <c r="F25" s="338"/>
      <c r="G25" s="339"/>
      <c r="H25" s="141"/>
      <c r="I25" s="174">
        <f>'A Y II D4'!M19</f>
        <v>0</v>
      </c>
      <c r="J25" s="202"/>
      <c r="K25" s="174">
        <v>1</v>
      </c>
      <c r="L25" s="202"/>
      <c r="M25" s="174">
        <v>0</v>
      </c>
      <c r="N25" s="174"/>
      <c r="O25" s="174">
        <v>0</v>
      </c>
      <c r="P25" s="174"/>
      <c r="Q25" s="203">
        <f>'A Y II D4'!P19</f>
        <v>0</v>
      </c>
      <c r="R25" s="202"/>
      <c r="S25" s="203">
        <f>'A Y II D4'!Q21</f>
        <v>0</v>
      </c>
      <c r="T25" s="4"/>
    </row>
    <row r="26" spans="2:20" ht="42" customHeight="1" x14ac:dyDescent="0.25">
      <c r="B26" s="201">
        <v>3</v>
      </c>
      <c r="C26" s="143" t="s">
        <v>11</v>
      </c>
      <c r="D26" s="340" t="s">
        <v>12</v>
      </c>
      <c r="E26" s="340"/>
      <c r="F26" s="340"/>
      <c r="G26" s="341"/>
      <c r="H26" s="142"/>
      <c r="I26" s="174">
        <v>0</v>
      </c>
      <c r="J26" s="202"/>
      <c r="K26" s="174">
        <v>1</v>
      </c>
      <c r="L26" s="202"/>
      <c r="M26" s="174">
        <v>0</v>
      </c>
      <c r="N26" s="174"/>
      <c r="O26" s="174">
        <v>0</v>
      </c>
      <c r="P26" s="174"/>
      <c r="Q26" s="174" t="s">
        <v>290</v>
      </c>
      <c r="R26" s="202"/>
      <c r="S26" s="174" t="s">
        <v>290</v>
      </c>
      <c r="T26" s="4"/>
    </row>
    <row r="27" spans="2:20" ht="24" customHeight="1" x14ac:dyDescent="0.25">
      <c r="B27" s="201">
        <v>4</v>
      </c>
      <c r="C27" s="143" t="s">
        <v>13</v>
      </c>
      <c r="D27" s="336" t="s">
        <v>14</v>
      </c>
      <c r="E27" s="336"/>
      <c r="F27" s="336"/>
      <c r="G27" s="337"/>
      <c r="H27" s="141"/>
      <c r="I27" s="174">
        <f>'II B) Y 1'!C154</f>
        <v>140</v>
      </c>
      <c r="J27" s="202"/>
      <c r="K27" s="174">
        <v>4</v>
      </c>
      <c r="L27" s="202"/>
      <c r="M27" s="174">
        <f>I27</f>
        <v>140</v>
      </c>
      <c r="N27" s="174"/>
      <c r="O27" s="174" t="s">
        <v>290</v>
      </c>
      <c r="P27" s="202"/>
      <c r="Q27" s="174">
        <f>Q28</f>
        <v>7441746.3600000003</v>
      </c>
      <c r="R27" s="202"/>
      <c r="S27" s="174">
        <f>S28</f>
        <v>1585495.5999999999</v>
      </c>
      <c r="T27" s="4"/>
    </row>
    <row r="28" spans="2:20" ht="24" customHeight="1" x14ac:dyDescent="0.25">
      <c r="B28" s="201">
        <v>5</v>
      </c>
      <c r="C28" s="143" t="s">
        <v>15</v>
      </c>
      <c r="D28" s="336" t="s">
        <v>16</v>
      </c>
      <c r="E28" s="336"/>
      <c r="F28" s="336"/>
      <c r="G28" s="337"/>
      <c r="H28" s="141"/>
      <c r="I28" s="174">
        <f>'II C y 1_'!E157</f>
        <v>140</v>
      </c>
      <c r="J28" s="202"/>
      <c r="K28" s="174">
        <v>4</v>
      </c>
      <c r="L28" s="202"/>
      <c r="M28" s="174">
        <f>I28</f>
        <v>140</v>
      </c>
      <c r="N28" s="174"/>
      <c r="O28" s="174">
        <f>'II C y 1_'!P157</f>
        <v>57</v>
      </c>
      <c r="P28" s="174"/>
      <c r="Q28" s="174">
        <f>'II C y 1_'!U157</f>
        <v>7441746.3600000003</v>
      </c>
      <c r="R28" s="202"/>
      <c r="S28" s="174">
        <f>'II C y 1_'!V159</f>
        <v>1585495.5999999999</v>
      </c>
      <c r="T28" s="4"/>
    </row>
    <row r="29" spans="2:20" ht="24" customHeight="1" x14ac:dyDescent="0.25">
      <c r="B29" s="201">
        <v>6</v>
      </c>
      <c r="C29" s="143" t="s">
        <v>17</v>
      </c>
      <c r="D29" s="336" t="s">
        <v>18</v>
      </c>
      <c r="E29" s="336"/>
      <c r="F29" s="336"/>
      <c r="G29" s="337"/>
      <c r="H29" s="141"/>
      <c r="I29" s="174">
        <f>'II D) 2'!M25</f>
        <v>12</v>
      </c>
      <c r="J29" s="202"/>
      <c r="K29" s="174">
        <v>1</v>
      </c>
      <c r="L29" s="202"/>
      <c r="M29" s="174">
        <f>I29</f>
        <v>12</v>
      </c>
      <c r="N29" s="174"/>
      <c r="O29" s="174">
        <v>0</v>
      </c>
      <c r="P29" s="174"/>
      <c r="Q29" s="174" t="s">
        <v>290</v>
      </c>
      <c r="R29" s="190"/>
      <c r="S29" s="174" t="s">
        <v>290</v>
      </c>
      <c r="T29" s="4"/>
    </row>
    <row r="30" spans="2:20" ht="24" customHeight="1" x14ac:dyDescent="0.25">
      <c r="B30" s="201">
        <v>7</v>
      </c>
      <c r="C30" s="143" t="s">
        <v>296</v>
      </c>
      <c r="D30" s="336" t="s">
        <v>19</v>
      </c>
      <c r="E30" s="336"/>
      <c r="F30" s="336"/>
      <c r="G30" s="337"/>
      <c r="H30" s="141"/>
      <c r="I30" s="174">
        <v>0</v>
      </c>
      <c r="J30" s="202"/>
      <c r="K30" s="174">
        <v>1</v>
      </c>
      <c r="L30" s="202"/>
      <c r="M30" s="174">
        <v>0</v>
      </c>
      <c r="N30" s="174"/>
      <c r="O30" s="174">
        <v>0</v>
      </c>
      <c r="P30" s="174"/>
      <c r="Q30" s="174" t="s">
        <v>290</v>
      </c>
      <c r="R30" s="190"/>
      <c r="S30" s="174" t="s">
        <v>290</v>
      </c>
      <c r="T30" s="4"/>
    </row>
    <row r="31" spans="2:20" ht="24" customHeight="1" x14ac:dyDescent="0.25">
      <c r="B31" s="201">
        <v>8</v>
      </c>
      <c r="C31" s="143" t="s">
        <v>297</v>
      </c>
      <c r="D31" s="336" t="s">
        <v>20</v>
      </c>
      <c r="E31" s="336"/>
      <c r="F31" s="336"/>
      <c r="G31" s="337"/>
      <c r="H31" s="141"/>
      <c r="I31" s="174">
        <v>0</v>
      </c>
      <c r="J31" s="202"/>
      <c r="K31" s="174">
        <v>1</v>
      </c>
      <c r="L31" s="202"/>
      <c r="M31" s="174">
        <v>0</v>
      </c>
      <c r="N31" s="174">
        <v>0</v>
      </c>
      <c r="O31" s="174">
        <v>0</v>
      </c>
      <c r="P31" s="174"/>
      <c r="Q31" s="174">
        <v>1</v>
      </c>
      <c r="R31" s="202"/>
      <c r="S31" s="203">
        <v>1</v>
      </c>
      <c r="T31" s="4"/>
    </row>
    <row r="32" spans="2:20" ht="24" customHeight="1" x14ac:dyDescent="0.25">
      <c r="B32" s="201">
        <v>9</v>
      </c>
      <c r="C32" s="143" t="s">
        <v>21</v>
      </c>
      <c r="D32" s="336" t="s">
        <v>22</v>
      </c>
      <c r="E32" s="336"/>
      <c r="F32" s="336"/>
      <c r="G32" s="337"/>
      <c r="H32" s="141"/>
      <c r="I32" s="174">
        <f>'II D) 6'!D28</f>
        <v>15</v>
      </c>
      <c r="J32" s="202"/>
      <c r="K32" s="174">
        <v>1</v>
      </c>
      <c r="L32" s="202"/>
      <c r="M32" s="174">
        <v>1</v>
      </c>
      <c r="N32" s="174"/>
      <c r="O32" s="174" t="s">
        <v>290</v>
      </c>
      <c r="P32" s="174"/>
      <c r="Q32" s="174">
        <f>'II D) 6'!M28</f>
        <v>649706.89999999991</v>
      </c>
      <c r="R32" s="202"/>
      <c r="S32" s="174" t="s">
        <v>290</v>
      </c>
      <c r="T32" s="4"/>
    </row>
    <row r="33" spans="2:20" ht="24" customHeight="1" x14ac:dyDescent="0.25">
      <c r="B33" s="201">
        <v>10</v>
      </c>
      <c r="C33" s="143" t="s">
        <v>23</v>
      </c>
      <c r="D33" s="336" t="s">
        <v>24</v>
      </c>
      <c r="E33" s="336"/>
      <c r="F33" s="336"/>
      <c r="G33" s="337"/>
      <c r="H33" s="141"/>
      <c r="I33" s="174">
        <f>COUNTA('II D) 7 1'!D13:D35)</f>
        <v>23</v>
      </c>
      <c r="J33" s="202"/>
      <c r="K33" s="174">
        <v>1</v>
      </c>
      <c r="L33" s="202"/>
      <c r="M33" s="174" t="s">
        <v>290</v>
      </c>
      <c r="N33" s="174"/>
      <c r="O33" s="174" t="s">
        <v>290</v>
      </c>
      <c r="P33" s="174"/>
      <c r="Q33" s="174" t="s">
        <v>290</v>
      </c>
      <c r="R33" s="202"/>
      <c r="S33" s="174" t="s">
        <v>290</v>
      </c>
      <c r="T33" s="4"/>
    </row>
    <row r="34" spans="2:20" ht="24" customHeight="1" x14ac:dyDescent="0.25">
      <c r="B34" s="201">
        <v>11</v>
      </c>
      <c r="C34" s="143" t="s">
        <v>25</v>
      </c>
      <c r="D34" s="336" t="s">
        <v>26</v>
      </c>
      <c r="E34" s="336"/>
      <c r="F34" s="336"/>
      <c r="G34" s="337"/>
      <c r="H34" s="141"/>
      <c r="I34" s="174">
        <f>COUNTA('II D) 7 2 '!D13:D35)</f>
        <v>23</v>
      </c>
      <c r="J34" s="202"/>
      <c r="K34" s="174">
        <v>1</v>
      </c>
      <c r="L34" s="202"/>
      <c r="M34" s="174" t="s">
        <v>290</v>
      </c>
      <c r="N34" s="174"/>
      <c r="O34" s="174" t="s">
        <v>290</v>
      </c>
      <c r="P34" s="174"/>
      <c r="Q34" s="174" t="s">
        <v>290</v>
      </c>
      <c r="R34" s="202"/>
      <c r="S34" s="174" t="s">
        <v>290</v>
      </c>
      <c r="T34" s="4"/>
    </row>
    <row r="35" spans="2:20" ht="24" customHeight="1" x14ac:dyDescent="0.25">
      <c r="B35" s="201">
        <v>12</v>
      </c>
      <c r="C35" s="143" t="s">
        <v>27</v>
      </c>
      <c r="D35" s="336" t="s">
        <v>28</v>
      </c>
      <c r="E35" s="336"/>
      <c r="F35" s="336"/>
      <c r="G35" s="337"/>
      <c r="H35" s="141"/>
      <c r="I35" s="174">
        <f>COUNTA('II D) 7 3'!G12:G88)</f>
        <v>77</v>
      </c>
      <c r="J35" s="202"/>
      <c r="K35" s="174">
        <v>3</v>
      </c>
      <c r="L35" s="202"/>
      <c r="M35" s="174" t="s">
        <v>290</v>
      </c>
      <c r="N35" s="174"/>
      <c r="O35" s="174" t="s">
        <v>290</v>
      </c>
      <c r="P35" s="174"/>
      <c r="Q35" s="174" t="s">
        <v>290</v>
      </c>
      <c r="R35" s="202"/>
      <c r="S35" s="174" t="s">
        <v>290</v>
      </c>
      <c r="T35" s="4"/>
    </row>
    <row r="36" spans="2:20" ht="24" customHeight="1" x14ac:dyDescent="0.25">
      <c r="B36" s="201">
        <v>13</v>
      </c>
      <c r="C36" s="143" t="s">
        <v>29</v>
      </c>
      <c r="D36" s="336" t="s">
        <v>30</v>
      </c>
      <c r="E36" s="336"/>
      <c r="F36" s="336"/>
      <c r="G36" s="337"/>
      <c r="H36" s="141"/>
      <c r="I36" s="174">
        <v>0</v>
      </c>
      <c r="J36" s="202"/>
      <c r="K36" s="174">
        <v>1</v>
      </c>
      <c r="L36" s="202"/>
      <c r="M36" s="174">
        <v>0</v>
      </c>
      <c r="N36" s="174"/>
      <c r="O36" s="174" t="s">
        <v>290</v>
      </c>
      <c r="P36" s="174"/>
      <c r="Q36" s="174" t="s">
        <v>290</v>
      </c>
      <c r="R36" s="202"/>
      <c r="S36" s="174" t="s">
        <v>290</v>
      </c>
      <c r="T36" s="4"/>
    </row>
    <row r="37" spans="2:20" ht="40.5" customHeight="1" x14ac:dyDescent="0.25">
      <c r="B37" s="201">
        <v>14</v>
      </c>
      <c r="C37" s="143" t="s">
        <v>31</v>
      </c>
      <c r="D37" s="340" t="s">
        <v>32</v>
      </c>
      <c r="E37" s="340"/>
      <c r="F37" s="340"/>
      <c r="G37" s="341"/>
      <c r="H37" s="142"/>
      <c r="I37" s="174">
        <v>0</v>
      </c>
      <c r="J37" s="202"/>
      <c r="K37" s="174">
        <v>1</v>
      </c>
      <c r="L37" s="202"/>
      <c r="M37" s="174">
        <v>0</v>
      </c>
      <c r="N37" s="174"/>
      <c r="O37" s="174" t="s">
        <v>290</v>
      </c>
      <c r="P37" s="174"/>
      <c r="Q37" s="174" t="s">
        <v>290</v>
      </c>
      <c r="R37" s="202"/>
      <c r="S37" s="174" t="s">
        <v>290</v>
      </c>
      <c r="T37" s="4"/>
    </row>
    <row r="38" spans="2:20" ht="41.25" customHeight="1" x14ac:dyDescent="0.25">
      <c r="B38" s="201">
        <v>15</v>
      </c>
      <c r="C38" s="143" t="s">
        <v>33</v>
      </c>
      <c r="D38" s="340" t="s">
        <v>34</v>
      </c>
      <c r="E38" s="340"/>
      <c r="F38" s="340"/>
      <c r="G38" s="341"/>
      <c r="H38" s="142"/>
      <c r="I38" s="174">
        <v>0</v>
      </c>
      <c r="J38" s="202"/>
      <c r="K38" s="174">
        <v>1</v>
      </c>
      <c r="L38" s="202"/>
      <c r="M38" s="174">
        <v>0</v>
      </c>
      <c r="N38" s="174"/>
      <c r="O38" s="174">
        <v>0</v>
      </c>
      <c r="P38" s="174"/>
      <c r="Q38" s="174" t="s">
        <v>290</v>
      </c>
      <c r="R38" s="202"/>
      <c r="S38" s="174" t="s">
        <v>290</v>
      </c>
      <c r="T38" s="4"/>
    </row>
    <row r="39" spans="2:20" ht="60" customHeight="1" x14ac:dyDescent="0.25">
      <c r="B39" s="201">
        <v>16</v>
      </c>
      <c r="C39" s="143" t="s">
        <v>35</v>
      </c>
      <c r="D39" s="342" t="s">
        <v>36</v>
      </c>
      <c r="E39" s="342"/>
      <c r="F39" s="342"/>
      <c r="G39" s="343"/>
      <c r="H39" s="142"/>
      <c r="I39" s="174">
        <v>0</v>
      </c>
      <c r="J39" s="202"/>
      <c r="K39" s="174">
        <v>1</v>
      </c>
      <c r="L39" s="202"/>
      <c r="M39" s="174">
        <v>0</v>
      </c>
      <c r="N39" s="174"/>
      <c r="O39" s="174">
        <v>0</v>
      </c>
      <c r="P39" s="174"/>
      <c r="Q39" s="174">
        <v>0</v>
      </c>
      <c r="R39" s="202"/>
      <c r="S39" s="174">
        <v>0</v>
      </c>
      <c r="T39" s="4"/>
    </row>
    <row r="40" spans="2:20" ht="24" customHeight="1" x14ac:dyDescent="0.25">
      <c r="B40" s="201">
        <v>17</v>
      </c>
      <c r="C40" s="143" t="s">
        <v>279</v>
      </c>
      <c r="D40" s="342" t="s">
        <v>233</v>
      </c>
      <c r="E40" s="342"/>
      <c r="F40" s="342"/>
      <c r="G40" s="343"/>
      <c r="H40" s="142"/>
      <c r="I40" s="174">
        <f>COUNTA(H!B13:B13)</f>
        <v>1</v>
      </c>
      <c r="J40" s="202"/>
      <c r="K40" s="174">
        <v>1</v>
      </c>
      <c r="L40" s="202"/>
      <c r="M40" s="174">
        <f>I40</f>
        <v>1</v>
      </c>
      <c r="N40" s="174"/>
      <c r="O40" s="174">
        <v>0</v>
      </c>
      <c r="P40" s="174"/>
      <c r="Q40" s="202">
        <v>0</v>
      </c>
      <c r="R40" s="202">
        <v>0</v>
      </c>
      <c r="S40" s="202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70"/>
      <c r="D45" s="171"/>
      <c r="E45" s="171"/>
      <c r="F45" s="172"/>
    </row>
    <row r="46" spans="2:20" x14ac:dyDescent="0.25">
      <c r="C46" s="333" t="s">
        <v>1173</v>
      </c>
      <c r="D46" s="334"/>
      <c r="E46" s="334"/>
      <c r="F46" s="335"/>
    </row>
    <row r="47" spans="2:20" x14ac:dyDescent="0.25">
      <c r="C47" s="346" t="s">
        <v>37</v>
      </c>
      <c r="D47" s="347"/>
      <c r="E47" s="347"/>
      <c r="F47" s="348"/>
    </row>
    <row r="48" spans="2:20" x14ac:dyDescent="0.25">
      <c r="C48" s="163"/>
      <c r="D48" s="164"/>
      <c r="E48" s="164"/>
      <c r="F48" s="165"/>
    </row>
    <row r="49" spans="3:6" x14ac:dyDescent="0.25">
      <c r="C49" s="333" t="s">
        <v>1174</v>
      </c>
      <c r="D49" s="334"/>
      <c r="E49" s="334"/>
      <c r="F49" s="335"/>
    </row>
    <row r="50" spans="3:6" x14ac:dyDescent="0.25">
      <c r="C50" s="346" t="s">
        <v>38</v>
      </c>
      <c r="D50" s="347"/>
      <c r="E50" s="347"/>
      <c r="F50" s="348"/>
    </row>
    <row r="51" spans="3:6" x14ac:dyDescent="0.25">
      <c r="C51" s="163"/>
      <c r="D51" s="164"/>
      <c r="E51" s="164"/>
      <c r="F51" s="165"/>
    </row>
    <row r="52" spans="3:6" x14ac:dyDescent="0.25">
      <c r="C52" s="333"/>
      <c r="D52" s="334"/>
      <c r="E52" s="334"/>
      <c r="F52" s="335"/>
    </row>
    <row r="53" spans="3:6" x14ac:dyDescent="0.25">
      <c r="C53" s="346" t="s">
        <v>39</v>
      </c>
      <c r="D53" s="347"/>
      <c r="E53" s="347"/>
      <c r="F53" s="348"/>
    </row>
    <row r="54" spans="3:6" x14ac:dyDescent="0.25">
      <c r="C54" s="163"/>
      <c r="D54" s="164"/>
      <c r="E54" s="164"/>
      <c r="F54" s="165"/>
    </row>
    <row r="55" spans="3:6" x14ac:dyDescent="0.25">
      <c r="C55" s="349" t="s">
        <v>1175</v>
      </c>
      <c r="D55" s="334"/>
      <c r="E55" s="334"/>
      <c r="F55" s="335"/>
    </row>
    <row r="56" spans="3:6" x14ac:dyDescent="0.25">
      <c r="C56" s="346" t="s">
        <v>295</v>
      </c>
      <c r="D56" s="347"/>
      <c r="E56" s="347"/>
      <c r="F56" s="348"/>
    </row>
    <row r="57" spans="3:6" x14ac:dyDescent="0.25">
      <c r="C57" s="333"/>
      <c r="D57" s="334"/>
      <c r="E57" s="334"/>
      <c r="F57" s="335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1.3130314960629921" bottom="0.74803149606299213" header="0.31496062992125984" footer="0.31496062992125984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48"/>
  <sheetViews>
    <sheetView showGridLines="0" topLeftCell="B1" zoomScale="70" zoomScaleNormal="70" workbookViewId="0">
      <selection activeCell="D13" sqref="D13:E27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27.85546875" bestFit="1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26" t="s">
        <v>145</v>
      </c>
      <c r="C7" s="227"/>
      <c r="D7" s="227"/>
      <c r="E7" s="227"/>
      <c r="F7" s="227"/>
      <c r="G7" s="227"/>
      <c r="H7" s="227"/>
      <c r="I7" s="227"/>
      <c r="J7" s="227"/>
      <c r="K7" s="227"/>
      <c r="L7" s="228" t="str">
        <f>'Caratula Resumen'!E16</f>
        <v xml:space="preserve"> ZACATECAS </v>
      </c>
      <c r="M7" s="229"/>
    </row>
    <row r="8" spans="1:247" ht="18.75" x14ac:dyDescent="0.3">
      <c r="B8" s="401" t="str">
        <f>'Caratula Resumen'!E17</f>
        <v>Fondo de Aportaciones para la Educación Tecnológica y de Adultos/Colegio Nacional de Educación Profesional Técnica (FAETA/CONALEP)</v>
      </c>
      <c r="C8" s="402"/>
      <c r="D8" s="402"/>
      <c r="E8" s="402"/>
      <c r="F8" s="402"/>
      <c r="G8" s="402"/>
      <c r="H8" s="230"/>
      <c r="I8" s="230"/>
      <c r="J8" s="230"/>
      <c r="K8" s="230"/>
      <c r="L8" s="231" t="str">
        <f>'Caratula Resumen'!E18</f>
        <v>3er. Trimestre 2023</v>
      </c>
      <c r="M8" s="232"/>
      <c r="N8" s="160"/>
      <c r="O8" s="160"/>
      <c r="P8" s="160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2"/>
      <c r="B11" s="360" t="s">
        <v>41</v>
      </c>
      <c r="C11" s="360" t="s">
        <v>140</v>
      </c>
      <c r="D11" s="360" t="s">
        <v>42</v>
      </c>
      <c r="E11" s="360" t="s">
        <v>43</v>
      </c>
      <c r="F11" s="360" t="s">
        <v>44</v>
      </c>
      <c r="G11" s="399" t="s">
        <v>146</v>
      </c>
      <c r="H11" s="360" t="s">
        <v>147</v>
      </c>
      <c r="I11" s="360"/>
      <c r="J11" s="360" t="s">
        <v>148</v>
      </c>
      <c r="K11" s="360"/>
      <c r="L11" s="399" t="s">
        <v>149</v>
      </c>
      <c r="M11" s="399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33.75" customHeight="1" x14ac:dyDescent="0.25">
      <c r="A12" s="52"/>
      <c r="B12" s="360"/>
      <c r="C12" s="360"/>
      <c r="D12" s="360"/>
      <c r="E12" s="360"/>
      <c r="F12" s="360"/>
      <c r="G12" s="399"/>
      <c r="H12" s="21" t="s">
        <v>61</v>
      </c>
      <c r="I12" s="21" t="s">
        <v>62</v>
      </c>
      <c r="J12" s="233" t="s">
        <v>64</v>
      </c>
      <c r="K12" s="21" t="s">
        <v>65</v>
      </c>
      <c r="L12" s="399"/>
      <c r="M12" s="399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90" customFormat="1" ht="15" customHeight="1" x14ac:dyDescent="0.25">
      <c r="A13" s="147"/>
      <c r="B13" s="224" t="s">
        <v>303</v>
      </c>
      <c r="C13" s="224" t="s">
        <v>589</v>
      </c>
      <c r="D13" s="437" t="s">
        <v>936</v>
      </c>
      <c r="E13" s="437" t="s">
        <v>937</v>
      </c>
      <c r="F13" s="224" t="s">
        <v>938</v>
      </c>
      <c r="G13" s="224" t="s">
        <v>965</v>
      </c>
      <c r="H13" s="224" t="s">
        <v>848</v>
      </c>
      <c r="I13" s="224" t="s">
        <v>741</v>
      </c>
      <c r="J13" s="320" t="s">
        <v>744</v>
      </c>
      <c r="K13" s="320" t="s">
        <v>745</v>
      </c>
      <c r="L13" s="224" t="s">
        <v>966</v>
      </c>
      <c r="M13" s="224">
        <v>21467.040000000001</v>
      </c>
    </row>
    <row r="14" spans="1:247" s="190" customFormat="1" ht="15" customHeight="1" x14ac:dyDescent="0.25">
      <c r="A14" s="147"/>
      <c r="B14" s="224" t="s">
        <v>303</v>
      </c>
      <c r="C14" s="224" t="s">
        <v>589</v>
      </c>
      <c r="D14" s="437" t="s">
        <v>939</v>
      </c>
      <c r="E14" s="437" t="s">
        <v>940</v>
      </c>
      <c r="F14" s="224" t="s">
        <v>941</v>
      </c>
      <c r="G14" s="224" t="s">
        <v>965</v>
      </c>
      <c r="H14" s="224" t="s">
        <v>848</v>
      </c>
      <c r="I14" s="224" t="s">
        <v>741</v>
      </c>
      <c r="J14" s="224" t="s">
        <v>744</v>
      </c>
      <c r="K14" s="224" t="s">
        <v>745</v>
      </c>
      <c r="L14" s="224" t="s">
        <v>966</v>
      </c>
      <c r="M14" s="224">
        <v>21467.040000000001</v>
      </c>
    </row>
    <row r="15" spans="1:247" s="190" customFormat="1" ht="15" customHeight="1" x14ac:dyDescent="0.25">
      <c r="A15" s="147"/>
      <c r="B15" s="224" t="s">
        <v>303</v>
      </c>
      <c r="C15" s="224" t="s">
        <v>589</v>
      </c>
      <c r="D15" s="437" t="s">
        <v>942</v>
      </c>
      <c r="E15" s="437" t="s">
        <v>943</v>
      </c>
      <c r="F15" s="224" t="s">
        <v>944</v>
      </c>
      <c r="G15" s="224" t="s">
        <v>965</v>
      </c>
      <c r="H15" s="224" t="s">
        <v>844</v>
      </c>
      <c r="I15" s="224" t="s">
        <v>741</v>
      </c>
      <c r="J15" s="224" t="s">
        <v>744</v>
      </c>
      <c r="K15" s="224" t="s">
        <v>745</v>
      </c>
      <c r="L15" s="224" t="s">
        <v>967</v>
      </c>
      <c r="M15" s="224">
        <v>47319.199999999997</v>
      </c>
    </row>
    <row r="16" spans="1:247" s="190" customFormat="1" ht="15" customHeight="1" x14ac:dyDescent="0.25">
      <c r="A16" s="147"/>
      <c r="B16" s="224" t="s">
        <v>303</v>
      </c>
      <c r="C16" s="224" t="s">
        <v>589</v>
      </c>
      <c r="D16" s="437" t="s">
        <v>836</v>
      </c>
      <c r="E16" s="437" t="s">
        <v>837</v>
      </c>
      <c r="F16" s="224" t="s">
        <v>838</v>
      </c>
      <c r="G16" s="224" t="s">
        <v>965</v>
      </c>
      <c r="H16" s="224" t="s">
        <v>839</v>
      </c>
      <c r="I16" s="224" t="s">
        <v>741</v>
      </c>
      <c r="J16" s="224" t="s">
        <v>744</v>
      </c>
      <c r="K16" s="224" t="s">
        <v>745</v>
      </c>
      <c r="L16" s="224" t="s">
        <v>967</v>
      </c>
      <c r="M16" s="224">
        <v>47451</v>
      </c>
    </row>
    <row r="17" spans="1:13" s="190" customFormat="1" ht="15" customHeight="1" x14ac:dyDescent="0.25">
      <c r="A17" s="147"/>
      <c r="B17" s="224" t="s">
        <v>303</v>
      </c>
      <c r="C17" s="224" t="s">
        <v>589</v>
      </c>
      <c r="D17" s="437" t="s">
        <v>945</v>
      </c>
      <c r="E17" s="437" t="s">
        <v>946</v>
      </c>
      <c r="F17" s="224" t="s">
        <v>947</v>
      </c>
      <c r="G17" s="224" t="s">
        <v>965</v>
      </c>
      <c r="H17" s="224" t="s">
        <v>844</v>
      </c>
      <c r="I17" s="224" t="s">
        <v>741</v>
      </c>
      <c r="J17" s="224" t="s">
        <v>744</v>
      </c>
      <c r="K17" s="224" t="s">
        <v>745</v>
      </c>
      <c r="L17" s="224" t="s">
        <v>967</v>
      </c>
      <c r="M17" s="224">
        <v>47385.1</v>
      </c>
    </row>
    <row r="18" spans="1:13" s="190" customFormat="1" ht="15" customHeight="1" x14ac:dyDescent="0.25">
      <c r="A18" s="147"/>
      <c r="B18" s="224" t="s">
        <v>303</v>
      </c>
      <c r="C18" s="224" t="s">
        <v>589</v>
      </c>
      <c r="D18" s="437" t="s">
        <v>948</v>
      </c>
      <c r="E18" s="437" t="s">
        <v>949</v>
      </c>
      <c r="F18" s="224" t="s">
        <v>950</v>
      </c>
      <c r="G18" s="224" t="s">
        <v>965</v>
      </c>
      <c r="H18" s="224" t="s">
        <v>963</v>
      </c>
      <c r="I18" s="224" t="s">
        <v>741</v>
      </c>
      <c r="J18" s="224" t="s">
        <v>744</v>
      </c>
      <c r="K18" s="224" t="s">
        <v>745</v>
      </c>
      <c r="L18" s="224" t="s">
        <v>968</v>
      </c>
      <c r="M18" s="224">
        <v>23038.560000000001</v>
      </c>
    </row>
    <row r="19" spans="1:13" s="190" customFormat="1" ht="15" customHeight="1" x14ac:dyDescent="0.25">
      <c r="A19" s="147"/>
      <c r="B19" s="224" t="s">
        <v>303</v>
      </c>
      <c r="C19" s="224" t="s">
        <v>589</v>
      </c>
      <c r="D19" s="437" t="s">
        <v>841</v>
      </c>
      <c r="E19" s="437" t="s">
        <v>842</v>
      </c>
      <c r="F19" s="224" t="s">
        <v>843</v>
      </c>
      <c r="G19" s="224" t="s">
        <v>965</v>
      </c>
      <c r="H19" s="224" t="s">
        <v>844</v>
      </c>
      <c r="I19" s="224" t="s">
        <v>741</v>
      </c>
      <c r="J19" s="224" t="s">
        <v>744</v>
      </c>
      <c r="K19" s="224" t="s">
        <v>745</v>
      </c>
      <c r="L19" s="224" t="s">
        <v>969</v>
      </c>
      <c r="M19" s="224">
        <v>73954.62</v>
      </c>
    </row>
    <row r="20" spans="1:13" s="190" customFormat="1" ht="15" customHeight="1" x14ac:dyDescent="0.25">
      <c r="A20" s="147"/>
      <c r="B20" s="224" t="s">
        <v>303</v>
      </c>
      <c r="C20" s="224" t="s">
        <v>589</v>
      </c>
      <c r="D20" s="437" t="s">
        <v>951</v>
      </c>
      <c r="E20" s="437" t="s">
        <v>952</v>
      </c>
      <c r="F20" s="224" t="s">
        <v>953</v>
      </c>
      <c r="G20" s="224" t="s">
        <v>965</v>
      </c>
      <c r="H20" s="224" t="s">
        <v>844</v>
      </c>
      <c r="I20" s="224" t="s">
        <v>741</v>
      </c>
      <c r="J20" s="224" t="s">
        <v>744</v>
      </c>
      <c r="K20" s="224" t="s">
        <v>745</v>
      </c>
      <c r="L20" s="224" t="s">
        <v>967</v>
      </c>
      <c r="M20" s="224">
        <v>47451</v>
      </c>
    </row>
    <row r="21" spans="1:13" s="190" customFormat="1" ht="15" customHeight="1" x14ac:dyDescent="0.25">
      <c r="A21" s="147"/>
      <c r="B21" s="224" t="s">
        <v>303</v>
      </c>
      <c r="C21" s="224" t="s">
        <v>589</v>
      </c>
      <c r="D21" s="437" t="s">
        <v>954</v>
      </c>
      <c r="E21" s="437" t="s">
        <v>955</v>
      </c>
      <c r="F21" s="224" t="s">
        <v>956</v>
      </c>
      <c r="G21" s="224" t="s">
        <v>965</v>
      </c>
      <c r="H21" s="224" t="s">
        <v>826</v>
      </c>
      <c r="I21" s="224" t="s">
        <v>741</v>
      </c>
      <c r="J21" s="224" t="s">
        <v>744</v>
      </c>
      <c r="K21" s="224" t="s">
        <v>745</v>
      </c>
      <c r="L21" s="224" t="s">
        <v>969</v>
      </c>
      <c r="M21" s="224">
        <v>73851.91</v>
      </c>
    </row>
    <row r="22" spans="1:13" s="190" customFormat="1" ht="15" customHeight="1" x14ac:dyDescent="0.25">
      <c r="A22" s="147"/>
      <c r="B22" s="224" t="s">
        <v>303</v>
      </c>
      <c r="C22" s="224" t="s">
        <v>589</v>
      </c>
      <c r="D22" s="437" t="s">
        <v>957</v>
      </c>
      <c r="E22" s="437" t="s">
        <v>958</v>
      </c>
      <c r="F22" s="224" t="s">
        <v>959</v>
      </c>
      <c r="G22" s="224" t="s">
        <v>965</v>
      </c>
      <c r="H22" s="224" t="s">
        <v>826</v>
      </c>
      <c r="I22" s="224" t="s">
        <v>741</v>
      </c>
      <c r="J22" s="224" t="s">
        <v>744</v>
      </c>
      <c r="K22" s="224" t="s">
        <v>745</v>
      </c>
      <c r="L22" s="224" t="s">
        <v>969</v>
      </c>
      <c r="M22" s="224">
        <v>73954.62</v>
      </c>
    </row>
    <row r="23" spans="1:13" s="190" customFormat="1" ht="15" customHeight="1" x14ac:dyDescent="0.25">
      <c r="A23" s="147"/>
      <c r="B23" s="224" t="s">
        <v>303</v>
      </c>
      <c r="C23" s="224" t="s">
        <v>589</v>
      </c>
      <c r="D23" s="437" t="s">
        <v>845</v>
      </c>
      <c r="E23" s="437" t="s">
        <v>846</v>
      </c>
      <c r="F23" s="224" t="s">
        <v>847</v>
      </c>
      <c r="G23" s="224" t="s">
        <v>965</v>
      </c>
      <c r="H23" s="224" t="s">
        <v>848</v>
      </c>
      <c r="I23" s="224" t="s">
        <v>741</v>
      </c>
      <c r="J23" s="224" t="s">
        <v>744</v>
      </c>
      <c r="K23" s="224" t="s">
        <v>745</v>
      </c>
      <c r="L23" s="224" t="s">
        <v>966</v>
      </c>
      <c r="M23" s="224">
        <v>21467.040000000001</v>
      </c>
    </row>
    <row r="24" spans="1:13" s="190" customFormat="1" ht="15" customHeight="1" x14ac:dyDescent="0.25">
      <c r="A24" s="147"/>
      <c r="B24" s="224" t="s">
        <v>303</v>
      </c>
      <c r="C24" s="224" t="s">
        <v>589</v>
      </c>
      <c r="D24" s="437" t="s">
        <v>960</v>
      </c>
      <c r="E24" s="437" t="s">
        <v>961</v>
      </c>
      <c r="F24" s="224" t="s">
        <v>962</v>
      </c>
      <c r="G24" s="224" t="s">
        <v>965</v>
      </c>
      <c r="H24" s="224" t="s">
        <v>964</v>
      </c>
      <c r="I24" s="224" t="s">
        <v>741</v>
      </c>
      <c r="J24" s="224" t="s">
        <v>744</v>
      </c>
      <c r="K24" s="224" t="s">
        <v>745</v>
      </c>
      <c r="L24" s="224" t="s">
        <v>970</v>
      </c>
      <c r="M24" s="224">
        <v>26831.1</v>
      </c>
    </row>
    <row r="25" spans="1:13" s="190" customFormat="1" ht="15" customHeight="1" x14ac:dyDescent="0.25">
      <c r="A25" s="147"/>
      <c r="B25" s="224" t="s">
        <v>303</v>
      </c>
      <c r="C25" s="224" t="s">
        <v>589</v>
      </c>
      <c r="D25" s="437" t="s">
        <v>849</v>
      </c>
      <c r="E25" s="437" t="s">
        <v>850</v>
      </c>
      <c r="F25" s="224" t="s">
        <v>851</v>
      </c>
      <c r="G25" s="224" t="s">
        <v>965</v>
      </c>
      <c r="H25" s="224" t="s">
        <v>852</v>
      </c>
      <c r="I25" s="224" t="s">
        <v>741</v>
      </c>
      <c r="J25" s="224" t="s">
        <v>744</v>
      </c>
      <c r="K25" s="224" t="s">
        <v>745</v>
      </c>
      <c r="L25" s="224" t="s">
        <v>971</v>
      </c>
      <c r="M25" s="224">
        <v>81879.960000000006</v>
      </c>
    </row>
    <row r="26" spans="1:13" s="190" customFormat="1" ht="15" customHeight="1" x14ac:dyDescent="0.25">
      <c r="A26" s="147"/>
      <c r="B26" s="224" t="s">
        <v>303</v>
      </c>
      <c r="C26" s="224" t="s">
        <v>589</v>
      </c>
      <c r="D26" s="437" t="s">
        <v>853</v>
      </c>
      <c r="E26" s="437" t="s">
        <v>854</v>
      </c>
      <c r="F26" s="224" t="s">
        <v>855</v>
      </c>
      <c r="G26" s="224" t="s">
        <v>965</v>
      </c>
      <c r="H26" s="224" t="s">
        <v>848</v>
      </c>
      <c r="I26" s="224" t="s">
        <v>741</v>
      </c>
      <c r="J26" s="224" t="s">
        <v>744</v>
      </c>
      <c r="K26" s="224" t="s">
        <v>745</v>
      </c>
      <c r="L26" s="224" t="s">
        <v>966</v>
      </c>
      <c r="M26" s="224">
        <v>20751.490000000002</v>
      </c>
    </row>
    <row r="27" spans="1:13" s="190" customFormat="1" ht="15" customHeight="1" x14ac:dyDescent="0.25">
      <c r="A27" s="147"/>
      <c r="B27" s="224" t="s">
        <v>303</v>
      </c>
      <c r="C27" s="224" t="s">
        <v>589</v>
      </c>
      <c r="D27" s="437" t="s">
        <v>856</v>
      </c>
      <c r="E27" s="437" t="s">
        <v>857</v>
      </c>
      <c r="F27" s="224" t="s">
        <v>858</v>
      </c>
      <c r="G27" s="224" t="s">
        <v>965</v>
      </c>
      <c r="H27" s="224" t="s">
        <v>848</v>
      </c>
      <c r="I27" s="224" t="s">
        <v>741</v>
      </c>
      <c r="J27" s="224" t="s">
        <v>744</v>
      </c>
      <c r="K27" s="224" t="s">
        <v>745</v>
      </c>
      <c r="L27" s="224" t="s">
        <v>966</v>
      </c>
      <c r="M27" s="224">
        <v>21437.22</v>
      </c>
    </row>
    <row r="28" spans="1:13" x14ac:dyDescent="0.25">
      <c r="B28" s="47" t="s">
        <v>151</v>
      </c>
      <c r="C28" s="10"/>
      <c r="D28" s="204">
        <f>COUNTA(D13:D27)</f>
        <v>15</v>
      </c>
      <c r="E28" s="30"/>
      <c r="F28" s="30"/>
      <c r="G28" s="30"/>
      <c r="H28" s="30"/>
      <c r="L28" s="53" t="s">
        <v>152</v>
      </c>
      <c r="M28" s="213">
        <f>SUM(M13:M27)</f>
        <v>649706.89999999991</v>
      </c>
    </row>
    <row r="29" spans="1:13" x14ac:dyDescent="0.25">
      <c r="B29" s="105"/>
      <c r="C29" s="30"/>
      <c r="D29" s="30"/>
      <c r="E29" s="30"/>
      <c r="F29" s="30"/>
      <c r="G29" s="30"/>
      <c r="H29" s="30"/>
      <c r="I29" s="10"/>
      <c r="J29" s="30"/>
      <c r="K29" s="30"/>
      <c r="L29" s="30"/>
      <c r="M29" s="31"/>
    </row>
    <row r="30" spans="1:13" x14ac:dyDescent="0.25">
      <c r="B30" s="105"/>
      <c r="C30" s="30"/>
      <c r="D30" s="30"/>
      <c r="E30" s="30"/>
      <c r="F30" s="30"/>
      <c r="G30" s="30"/>
      <c r="H30" s="30"/>
      <c r="I30" s="10"/>
      <c r="J30" s="30"/>
      <c r="K30" s="30"/>
      <c r="L30" s="30"/>
      <c r="M30" s="31"/>
    </row>
    <row r="31" spans="1:13" x14ac:dyDescent="0.25">
      <c r="B31" s="27"/>
      <c r="C31" s="28"/>
      <c r="E31" s="28"/>
      <c r="F31" s="28"/>
      <c r="G31" s="28"/>
      <c r="H31" s="28"/>
      <c r="J31" s="24" t="s">
        <v>153</v>
      </c>
      <c r="L31" s="214">
        <f>SUM(M28)</f>
        <v>649706.89999999991</v>
      </c>
      <c r="M31" s="31"/>
    </row>
    <row r="32" spans="1:13" x14ac:dyDescent="0.25">
      <c r="B32" s="32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5"/>
    </row>
    <row r="33" spans="2:13" x14ac:dyDescent="0.25">
      <c r="B33" s="28" t="s">
        <v>134</v>
      </c>
      <c r="C33" s="36"/>
      <c r="D33" s="36"/>
      <c r="E33" s="95"/>
      <c r="F33" s="36"/>
      <c r="G33" s="36"/>
      <c r="H33" s="36"/>
      <c r="I33" s="36"/>
      <c r="J33" s="36"/>
      <c r="K33" s="36"/>
      <c r="L33" s="36"/>
      <c r="M33" s="36"/>
    </row>
    <row r="34" spans="2:13" x14ac:dyDescent="0.25"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2:13" x14ac:dyDescent="0.25">
      <c r="B35" s="170"/>
      <c r="C35" s="171"/>
      <c r="D35" s="172"/>
    </row>
    <row r="36" spans="2:13" x14ac:dyDescent="0.25">
      <c r="B36" s="333" t="s">
        <v>1173</v>
      </c>
      <c r="C36" s="334"/>
      <c r="D36" s="335"/>
    </row>
    <row r="37" spans="2:13" x14ac:dyDescent="0.25">
      <c r="B37" s="346" t="s">
        <v>37</v>
      </c>
      <c r="C37" s="347"/>
      <c r="D37" s="348"/>
    </row>
    <row r="38" spans="2:13" x14ac:dyDescent="0.25">
      <c r="B38" s="163"/>
      <c r="C38" s="164"/>
      <c r="D38" s="165"/>
    </row>
    <row r="39" spans="2:13" x14ac:dyDescent="0.25">
      <c r="B39" s="333" t="s">
        <v>1174</v>
      </c>
      <c r="C39" s="334"/>
      <c r="D39" s="335"/>
    </row>
    <row r="40" spans="2:13" x14ac:dyDescent="0.25">
      <c r="B40" s="346" t="s">
        <v>38</v>
      </c>
      <c r="C40" s="347"/>
      <c r="D40" s="348"/>
    </row>
    <row r="41" spans="2:13" x14ac:dyDescent="0.25">
      <c r="B41" s="163"/>
      <c r="C41" s="164"/>
      <c r="D41" s="165"/>
    </row>
    <row r="42" spans="2:13" x14ac:dyDescent="0.25">
      <c r="B42" s="333"/>
      <c r="C42" s="334"/>
      <c r="D42" s="335"/>
    </row>
    <row r="43" spans="2:13" x14ac:dyDescent="0.25">
      <c r="B43" s="346" t="s">
        <v>39</v>
      </c>
      <c r="C43" s="347"/>
      <c r="D43" s="348"/>
    </row>
    <row r="44" spans="2:13" x14ac:dyDescent="0.25">
      <c r="B44" s="163"/>
      <c r="C44" s="164"/>
      <c r="D44" s="165"/>
    </row>
    <row r="45" spans="2:13" x14ac:dyDescent="0.25">
      <c r="B45" s="349" t="s">
        <v>1175</v>
      </c>
      <c r="C45" s="350"/>
      <c r="D45" s="351"/>
    </row>
    <row r="46" spans="2:13" x14ac:dyDescent="0.25">
      <c r="B46" s="346" t="s">
        <v>295</v>
      </c>
      <c r="C46" s="347"/>
      <c r="D46" s="348"/>
    </row>
    <row r="47" spans="2:13" x14ac:dyDescent="0.25">
      <c r="B47" s="166"/>
      <c r="C47" s="167"/>
      <c r="D47" s="168"/>
    </row>
    <row r="48" spans="2:13" x14ac:dyDescent="0.25">
      <c r="B48" s="190"/>
      <c r="C48" s="190"/>
      <c r="D48" s="190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45:D45"/>
    <mergeCell ref="B46:D46"/>
    <mergeCell ref="B36:D36"/>
    <mergeCell ref="B37:D37"/>
    <mergeCell ref="B39:D39"/>
    <mergeCell ref="B40:D40"/>
    <mergeCell ref="B42:D42"/>
    <mergeCell ref="B43:D43"/>
  </mergeCells>
  <dataValidations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53"/>
  <sheetViews>
    <sheetView showGridLines="0" topLeftCell="B1" zoomScale="55" zoomScaleNormal="55" workbookViewId="0">
      <pane ySplit="12" topLeftCell="A22" activePane="bottomLeft" state="frozen"/>
      <selection activeCell="G34" sqref="G34"/>
      <selection pane="bottomLeft" activeCell="P22" sqref="P22:P35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26" t="s">
        <v>154</v>
      </c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404" t="str">
        <f>'Caratula Resumen'!E16</f>
        <v xml:space="preserve"> ZACATECAS </v>
      </c>
      <c r="Q7" s="404"/>
      <c r="R7" s="404"/>
      <c r="S7" s="234"/>
    </row>
    <row r="8" spans="2:19" x14ac:dyDescent="0.25">
      <c r="B8" s="401" t="str">
        <f>'Caratula Resumen'!E17</f>
        <v>Fondo de Aportaciones para la Educación Tecnológica y de Adultos/Colegio Nacional de Educación Profesional Técnica (FAETA/CONALEP)</v>
      </c>
      <c r="C8" s="402"/>
      <c r="D8" s="402"/>
      <c r="E8" s="402"/>
      <c r="F8" s="402"/>
      <c r="G8" s="402"/>
      <c r="H8" s="402"/>
      <c r="I8" s="402"/>
      <c r="J8" s="402"/>
      <c r="K8" s="230"/>
      <c r="L8" s="230"/>
      <c r="M8" s="230"/>
      <c r="N8" s="230"/>
      <c r="O8" s="230"/>
      <c r="P8" s="403" t="str">
        <f>'Caratula Resumen'!E18</f>
        <v>3er. Trimestre 2023</v>
      </c>
      <c r="Q8" s="403"/>
      <c r="R8" s="403"/>
      <c r="S8" s="235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405" t="s">
        <v>155</v>
      </c>
      <c r="C11" s="405" t="s">
        <v>156</v>
      </c>
      <c r="D11" s="405" t="s">
        <v>157</v>
      </c>
      <c r="E11" s="405" t="s">
        <v>158</v>
      </c>
      <c r="F11" s="399" t="s">
        <v>159</v>
      </c>
      <c r="G11" s="399" t="s">
        <v>57</v>
      </c>
      <c r="H11" s="400" t="s">
        <v>160</v>
      </c>
      <c r="I11" s="400"/>
      <c r="J11" s="400"/>
      <c r="K11" s="399" t="s">
        <v>130</v>
      </c>
      <c r="L11" s="399" t="s">
        <v>161</v>
      </c>
      <c r="M11" s="399" t="s">
        <v>162</v>
      </c>
      <c r="N11" s="399" t="s">
        <v>163</v>
      </c>
      <c r="O11" s="399" t="s">
        <v>164</v>
      </c>
      <c r="P11" s="399" t="s">
        <v>165</v>
      </c>
      <c r="Q11" s="399" t="s">
        <v>166</v>
      </c>
      <c r="R11" s="399" t="s">
        <v>167</v>
      </c>
      <c r="S11" s="399" t="s">
        <v>168</v>
      </c>
    </row>
    <row r="12" spans="2:19" s="176" customFormat="1" ht="62.25" customHeight="1" x14ac:dyDescent="0.25">
      <c r="B12" s="405"/>
      <c r="C12" s="405"/>
      <c r="D12" s="405"/>
      <c r="E12" s="405"/>
      <c r="F12" s="399"/>
      <c r="G12" s="399"/>
      <c r="H12" s="22" t="s">
        <v>117</v>
      </c>
      <c r="I12" s="22" t="s">
        <v>169</v>
      </c>
      <c r="J12" s="104" t="s">
        <v>170</v>
      </c>
      <c r="K12" s="399"/>
      <c r="L12" s="399"/>
      <c r="M12" s="399"/>
      <c r="N12" s="399"/>
      <c r="O12" s="399"/>
      <c r="P12" s="399"/>
      <c r="Q12" s="399"/>
      <c r="R12" s="399"/>
      <c r="S12" s="399"/>
    </row>
    <row r="13" spans="2:19" s="190" customFormat="1" x14ac:dyDescent="0.25">
      <c r="B13" s="224" t="s">
        <v>743</v>
      </c>
      <c r="C13" s="224" t="s">
        <v>886</v>
      </c>
      <c r="D13" s="224" t="s">
        <v>978</v>
      </c>
      <c r="E13" s="224" t="s">
        <v>859</v>
      </c>
      <c r="F13" s="224" t="s">
        <v>743</v>
      </c>
      <c r="G13" s="224" t="s">
        <v>308</v>
      </c>
      <c r="H13" s="224" t="s">
        <v>743</v>
      </c>
      <c r="I13" s="224" t="s">
        <v>740</v>
      </c>
      <c r="J13" s="224" t="s">
        <v>860</v>
      </c>
      <c r="K13" s="224" t="s">
        <v>828</v>
      </c>
      <c r="L13" s="224" t="s">
        <v>311</v>
      </c>
      <c r="M13" s="224" t="s">
        <v>833</v>
      </c>
      <c r="N13" s="224" t="s">
        <v>861</v>
      </c>
      <c r="O13" s="224" t="s">
        <v>979</v>
      </c>
      <c r="P13" s="224" t="s">
        <v>352</v>
      </c>
      <c r="Q13" s="224" t="s">
        <v>810</v>
      </c>
      <c r="R13" s="224" t="s">
        <v>313</v>
      </c>
      <c r="S13" s="224" t="s">
        <v>980</v>
      </c>
    </row>
    <row r="14" spans="2:19" s="190" customFormat="1" x14ac:dyDescent="0.25">
      <c r="B14" s="224" t="s">
        <v>743</v>
      </c>
      <c r="C14" s="224" t="s">
        <v>886</v>
      </c>
      <c r="D14" s="224" t="s">
        <v>978</v>
      </c>
      <c r="E14" s="224" t="s">
        <v>859</v>
      </c>
      <c r="F14" s="224" t="s">
        <v>743</v>
      </c>
      <c r="G14" s="224" t="s">
        <v>308</v>
      </c>
      <c r="H14" s="224" t="s">
        <v>743</v>
      </c>
      <c r="I14" s="224" t="s">
        <v>862</v>
      </c>
      <c r="J14" s="224" t="s">
        <v>863</v>
      </c>
      <c r="K14" s="224" t="s">
        <v>828</v>
      </c>
      <c r="L14" s="224" t="s">
        <v>884</v>
      </c>
      <c r="M14" s="224" t="s">
        <v>833</v>
      </c>
      <c r="N14" s="224" t="s">
        <v>861</v>
      </c>
      <c r="O14" s="224" t="s">
        <v>981</v>
      </c>
      <c r="P14" s="224" t="s">
        <v>352</v>
      </c>
      <c r="Q14" s="224" t="s">
        <v>353</v>
      </c>
      <c r="R14" s="224" t="s">
        <v>313</v>
      </c>
      <c r="S14" s="224" t="s">
        <v>981</v>
      </c>
    </row>
    <row r="15" spans="2:19" s="190" customFormat="1" x14ac:dyDescent="0.25">
      <c r="B15" s="224" t="s">
        <v>743</v>
      </c>
      <c r="C15" s="224" t="s">
        <v>886</v>
      </c>
      <c r="D15" s="224" t="s">
        <v>978</v>
      </c>
      <c r="E15" s="224" t="s">
        <v>859</v>
      </c>
      <c r="F15" s="224" t="s">
        <v>743</v>
      </c>
      <c r="G15" s="224" t="s">
        <v>308</v>
      </c>
      <c r="H15" s="224" t="s">
        <v>743</v>
      </c>
      <c r="I15" s="224" t="s">
        <v>822</v>
      </c>
      <c r="J15" s="224" t="s">
        <v>864</v>
      </c>
      <c r="K15" s="224" t="s">
        <v>828</v>
      </c>
      <c r="L15" s="224" t="s">
        <v>829</v>
      </c>
      <c r="M15" s="224" t="s">
        <v>827</v>
      </c>
      <c r="N15" s="224" t="s">
        <v>861</v>
      </c>
      <c r="O15" s="224" t="s">
        <v>982</v>
      </c>
      <c r="P15" s="224" t="s">
        <v>352</v>
      </c>
      <c r="Q15" s="224" t="s">
        <v>353</v>
      </c>
      <c r="R15" s="224" t="s">
        <v>313</v>
      </c>
      <c r="S15" s="224" t="s">
        <v>982</v>
      </c>
    </row>
    <row r="16" spans="2:19" s="190" customFormat="1" x14ac:dyDescent="0.25">
      <c r="B16" s="224" t="s">
        <v>743</v>
      </c>
      <c r="C16" s="224" t="s">
        <v>886</v>
      </c>
      <c r="D16" s="224" t="s">
        <v>978</v>
      </c>
      <c r="E16" s="224" t="s">
        <v>859</v>
      </c>
      <c r="F16" s="224" t="s">
        <v>743</v>
      </c>
      <c r="G16" s="224" t="s">
        <v>308</v>
      </c>
      <c r="H16" s="224" t="s">
        <v>743</v>
      </c>
      <c r="I16" s="224" t="s">
        <v>822</v>
      </c>
      <c r="J16" s="224" t="s">
        <v>864</v>
      </c>
      <c r="K16" s="224" t="s">
        <v>828</v>
      </c>
      <c r="L16" s="224" t="s">
        <v>829</v>
      </c>
      <c r="M16" s="224" t="s">
        <v>833</v>
      </c>
      <c r="N16" s="224" t="s">
        <v>861</v>
      </c>
      <c r="O16" s="224" t="s">
        <v>983</v>
      </c>
      <c r="P16" s="224" t="s">
        <v>352</v>
      </c>
      <c r="Q16" s="224" t="s">
        <v>353</v>
      </c>
      <c r="R16" s="224" t="s">
        <v>313</v>
      </c>
      <c r="S16" s="224" t="s">
        <v>983</v>
      </c>
    </row>
    <row r="17" spans="2:19" s="190" customFormat="1" x14ac:dyDescent="0.25">
      <c r="B17" s="224" t="s">
        <v>743</v>
      </c>
      <c r="C17" s="224" t="s">
        <v>886</v>
      </c>
      <c r="D17" s="224" t="s">
        <v>978</v>
      </c>
      <c r="E17" s="224" t="s">
        <v>859</v>
      </c>
      <c r="F17" s="224" t="s">
        <v>743</v>
      </c>
      <c r="G17" s="224" t="s">
        <v>308</v>
      </c>
      <c r="H17" s="224" t="s">
        <v>743</v>
      </c>
      <c r="I17" s="224" t="s">
        <v>764</v>
      </c>
      <c r="J17" s="224" t="s">
        <v>865</v>
      </c>
      <c r="K17" s="224" t="s">
        <v>828</v>
      </c>
      <c r="L17" s="224" t="s">
        <v>885</v>
      </c>
      <c r="M17" s="224" t="s">
        <v>833</v>
      </c>
      <c r="N17" s="224" t="s">
        <v>861</v>
      </c>
      <c r="O17" s="224" t="s">
        <v>984</v>
      </c>
      <c r="P17" s="224" t="s">
        <v>352</v>
      </c>
      <c r="Q17" s="224" t="s">
        <v>353</v>
      </c>
      <c r="R17" s="224" t="s">
        <v>313</v>
      </c>
      <c r="S17" s="224" t="s">
        <v>984</v>
      </c>
    </row>
    <row r="18" spans="2:19" s="190" customFormat="1" x14ac:dyDescent="0.25">
      <c r="B18" s="224" t="s">
        <v>743</v>
      </c>
      <c r="C18" s="224" t="s">
        <v>886</v>
      </c>
      <c r="D18" s="224" t="s">
        <v>978</v>
      </c>
      <c r="E18" s="224" t="s">
        <v>859</v>
      </c>
      <c r="F18" s="224" t="s">
        <v>743</v>
      </c>
      <c r="G18" s="224" t="s">
        <v>308</v>
      </c>
      <c r="H18" s="224" t="s">
        <v>353</v>
      </c>
      <c r="I18" s="224" t="s">
        <v>747</v>
      </c>
      <c r="J18" s="224" t="s">
        <v>866</v>
      </c>
      <c r="K18" s="224" t="s">
        <v>828</v>
      </c>
      <c r="L18" s="224" t="s">
        <v>834</v>
      </c>
      <c r="M18" s="224" t="s">
        <v>833</v>
      </c>
      <c r="N18" s="224" t="s">
        <v>861</v>
      </c>
      <c r="O18" s="224" t="s">
        <v>985</v>
      </c>
      <c r="P18" s="224" t="s">
        <v>352</v>
      </c>
      <c r="Q18" s="224" t="s">
        <v>790</v>
      </c>
      <c r="R18" s="224" t="s">
        <v>313</v>
      </c>
      <c r="S18" s="224" t="s">
        <v>986</v>
      </c>
    </row>
    <row r="19" spans="2:19" s="190" customFormat="1" x14ac:dyDescent="0.25">
      <c r="B19" s="224" t="s">
        <v>743</v>
      </c>
      <c r="C19" s="224" t="s">
        <v>886</v>
      </c>
      <c r="D19" s="224" t="s">
        <v>978</v>
      </c>
      <c r="E19" s="224" t="s">
        <v>859</v>
      </c>
      <c r="F19" s="224" t="s">
        <v>743</v>
      </c>
      <c r="G19" s="224" t="s">
        <v>308</v>
      </c>
      <c r="H19" s="224" t="s">
        <v>353</v>
      </c>
      <c r="I19" s="224" t="s">
        <v>348</v>
      </c>
      <c r="J19" s="224" t="s">
        <v>867</v>
      </c>
      <c r="K19" s="224" t="s">
        <v>828</v>
      </c>
      <c r="L19" s="224" t="s">
        <v>884</v>
      </c>
      <c r="M19" s="224" t="s">
        <v>833</v>
      </c>
      <c r="N19" s="224" t="s">
        <v>861</v>
      </c>
      <c r="O19" s="224" t="s">
        <v>981</v>
      </c>
      <c r="P19" s="224" t="s">
        <v>352</v>
      </c>
      <c r="Q19" s="224" t="s">
        <v>743</v>
      </c>
      <c r="R19" s="224" t="s">
        <v>313</v>
      </c>
      <c r="S19" s="224" t="s">
        <v>987</v>
      </c>
    </row>
    <row r="20" spans="2:19" s="190" customFormat="1" x14ac:dyDescent="0.25">
      <c r="B20" s="224" t="s">
        <v>743</v>
      </c>
      <c r="C20" s="224" t="s">
        <v>886</v>
      </c>
      <c r="D20" s="224" t="s">
        <v>978</v>
      </c>
      <c r="E20" s="224" t="s">
        <v>859</v>
      </c>
      <c r="F20" s="224" t="s">
        <v>743</v>
      </c>
      <c r="G20" s="224" t="s">
        <v>308</v>
      </c>
      <c r="H20" s="224" t="s">
        <v>353</v>
      </c>
      <c r="I20" s="224" t="s">
        <v>777</v>
      </c>
      <c r="J20" s="224" t="s">
        <v>868</v>
      </c>
      <c r="K20" s="224" t="s">
        <v>828</v>
      </c>
      <c r="L20" s="224" t="s">
        <v>885</v>
      </c>
      <c r="M20" s="224" t="s">
        <v>833</v>
      </c>
      <c r="N20" s="224" t="s">
        <v>861</v>
      </c>
      <c r="O20" s="224" t="s">
        <v>984</v>
      </c>
      <c r="P20" s="224" t="s">
        <v>352</v>
      </c>
      <c r="Q20" s="224" t="s">
        <v>353</v>
      </c>
      <c r="R20" s="224" t="s">
        <v>313</v>
      </c>
      <c r="S20" s="224" t="s">
        <v>984</v>
      </c>
    </row>
    <row r="21" spans="2:19" s="190" customFormat="1" x14ac:dyDescent="0.25">
      <c r="B21" s="224" t="s">
        <v>743</v>
      </c>
      <c r="C21" s="224" t="s">
        <v>886</v>
      </c>
      <c r="D21" s="224" t="s">
        <v>978</v>
      </c>
      <c r="E21" s="224" t="s">
        <v>859</v>
      </c>
      <c r="F21" s="224" t="s">
        <v>743</v>
      </c>
      <c r="G21" s="224" t="s">
        <v>308</v>
      </c>
      <c r="H21" s="224" t="s">
        <v>743</v>
      </c>
      <c r="I21" s="224" t="s">
        <v>756</v>
      </c>
      <c r="J21" s="224" t="s">
        <v>869</v>
      </c>
      <c r="K21" s="224" t="s">
        <v>828</v>
      </c>
      <c r="L21" s="224" t="s">
        <v>835</v>
      </c>
      <c r="M21" s="224" t="s">
        <v>828</v>
      </c>
      <c r="N21" s="224" t="s">
        <v>861</v>
      </c>
      <c r="O21" s="224" t="s">
        <v>988</v>
      </c>
      <c r="P21" s="224" t="s">
        <v>352</v>
      </c>
      <c r="Q21" s="224" t="s">
        <v>353</v>
      </c>
      <c r="R21" s="224" t="s">
        <v>313</v>
      </c>
      <c r="S21" s="224" t="s">
        <v>988</v>
      </c>
    </row>
    <row r="22" spans="2:19" s="190" customFormat="1" x14ac:dyDescent="0.25">
      <c r="B22" s="224" t="s">
        <v>743</v>
      </c>
      <c r="C22" s="224" t="s">
        <v>886</v>
      </c>
      <c r="D22" s="224" t="s">
        <v>978</v>
      </c>
      <c r="E22" s="224" t="s">
        <v>859</v>
      </c>
      <c r="F22" s="224" t="s">
        <v>743</v>
      </c>
      <c r="G22" s="224" t="s">
        <v>308</v>
      </c>
      <c r="H22" s="224" t="s">
        <v>743</v>
      </c>
      <c r="I22" s="224" t="s">
        <v>756</v>
      </c>
      <c r="J22" s="224" t="s">
        <v>869</v>
      </c>
      <c r="K22" s="224" t="s">
        <v>828</v>
      </c>
      <c r="L22" s="224" t="s">
        <v>835</v>
      </c>
      <c r="M22" s="224" t="s">
        <v>833</v>
      </c>
      <c r="N22" s="224" t="s">
        <v>861</v>
      </c>
      <c r="O22" s="224">
        <v>17701.240000000002</v>
      </c>
      <c r="P22" s="224">
        <v>0</v>
      </c>
      <c r="Q22" s="224" t="s">
        <v>989</v>
      </c>
      <c r="R22" s="224" t="s">
        <v>313</v>
      </c>
      <c r="S22" s="330">
        <v>141609.92000000001</v>
      </c>
    </row>
    <row r="23" spans="2:19" s="190" customFormat="1" x14ac:dyDescent="0.25">
      <c r="B23" s="224" t="s">
        <v>743</v>
      </c>
      <c r="C23" s="224" t="s">
        <v>886</v>
      </c>
      <c r="D23" s="224" t="s">
        <v>978</v>
      </c>
      <c r="E23" s="224" t="s">
        <v>859</v>
      </c>
      <c r="F23" s="224" t="s">
        <v>743</v>
      </c>
      <c r="G23" s="224" t="s">
        <v>308</v>
      </c>
      <c r="H23" s="224" t="s">
        <v>743</v>
      </c>
      <c r="I23" s="224" t="s">
        <v>759</v>
      </c>
      <c r="J23" s="224" t="s">
        <v>870</v>
      </c>
      <c r="K23" s="224" t="s">
        <v>828</v>
      </c>
      <c r="L23" s="224" t="s">
        <v>832</v>
      </c>
      <c r="M23" s="224" t="s">
        <v>827</v>
      </c>
      <c r="N23" s="224" t="s">
        <v>861</v>
      </c>
      <c r="O23" s="224">
        <v>24369.3</v>
      </c>
      <c r="P23" s="224">
        <v>0</v>
      </c>
      <c r="Q23" s="224" t="s">
        <v>353</v>
      </c>
      <c r="R23" s="224" t="s">
        <v>313</v>
      </c>
      <c r="S23" s="330">
        <v>24369.3</v>
      </c>
    </row>
    <row r="24" spans="2:19" s="190" customFormat="1" x14ac:dyDescent="0.25">
      <c r="B24" s="224" t="s">
        <v>743</v>
      </c>
      <c r="C24" s="224" t="s">
        <v>886</v>
      </c>
      <c r="D24" s="224" t="s">
        <v>978</v>
      </c>
      <c r="E24" s="224" t="s">
        <v>859</v>
      </c>
      <c r="F24" s="224" t="s">
        <v>743</v>
      </c>
      <c r="G24" s="224" t="s">
        <v>308</v>
      </c>
      <c r="H24" s="224" t="s">
        <v>743</v>
      </c>
      <c r="I24" s="224" t="s">
        <v>759</v>
      </c>
      <c r="J24" s="224" t="s">
        <v>870</v>
      </c>
      <c r="K24" s="224" t="s">
        <v>828</v>
      </c>
      <c r="L24" s="224" t="s">
        <v>832</v>
      </c>
      <c r="M24" s="224" t="s">
        <v>833</v>
      </c>
      <c r="N24" s="224" t="s">
        <v>861</v>
      </c>
      <c r="O24" s="224">
        <v>27293.32</v>
      </c>
      <c r="P24" s="224">
        <v>0</v>
      </c>
      <c r="Q24" s="224" t="s">
        <v>990</v>
      </c>
      <c r="R24" s="224" t="s">
        <v>313</v>
      </c>
      <c r="S24" s="330">
        <v>300226.52</v>
      </c>
    </row>
    <row r="25" spans="2:19" s="190" customFormat="1" x14ac:dyDescent="0.25">
      <c r="B25" s="224" t="s">
        <v>743</v>
      </c>
      <c r="C25" s="224" t="s">
        <v>886</v>
      </c>
      <c r="D25" s="224" t="s">
        <v>978</v>
      </c>
      <c r="E25" s="224" t="s">
        <v>859</v>
      </c>
      <c r="F25" s="224" t="s">
        <v>743</v>
      </c>
      <c r="G25" s="224" t="s">
        <v>308</v>
      </c>
      <c r="H25" s="224" t="s">
        <v>353</v>
      </c>
      <c r="I25" s="224" t="s">
        <v>312</v>
      </c>
      <c r="J25" s="224" t="s">
        <v>871</v>
      </c>
      <c r="K25" s="224" t="s">
        <v>828</v>
      </c>
      <c r="L25" s="224" t="s">
        <v>834</v>
      </c>
      <c r="M25" s="224" t="s">
        <v>833</v>
      </c>
      <c r="N25" s="224" t="s">
        <v>861</v>
      </c>
      <c r="O25" s="224">
        <v>8951.52</v>
      </c>
      <c r="P25" s="224">
        <v>0</v>
      </c>
      <c r="Q25" s="224" t="s">
        <v>353</v>
      </c>
      <c r="R25" s="224" t="s">
        <v>313</v>
      </c>
      <c r="S25" s="330">
        <v>8951.52</v>
      </c>
    </row>
    <row r="26" spans="2:19" s="190" customFormat="1" x14ac:dyDescent="0.25">
      <c r="B26" s="224" t="s">
        <v>743</v>
      </c>
      <c r="C26" s="224" t="s">
        <v>886</v>
      </c>
      <c r="D26" s="224" t="s">
        <v>978</v>
      </c>
      <c r="E26" s="224" t="s">
        <v>859</v>
      </c>
      <c r="F26" s="224" t="s">
        <v>743</v>
      </c>
      <c r="G26" s="224" t="s">
        <v>308</v>
      </c>
      <c r="H26" s="224" t="s">
        <v>743</v>
      </c>
      <c r="I26" s="224" t="s">
        <v>774</v>
      </c>
      <c r="J26" s="224" t="s">
        <v>872</v>
      </c>
      <c r="K26" s="224" t="s">
        <v>828</v>
      </c>
      <c r="L26" s="224" t="s">
        <v>886</v>
      </c>
      <c r="M26" s="224" t="s">
        <v>833</v>
      </c>
      <c r="N26" s="224" t="s">
        <v>861</v>
      </c>
      <c r="O26" s="224">
        <v>8111.06</v>
      </c>
      <c r="P26" s="224">
        <v>0</v>
      </c>
      <c r="Q26" s="224" t="s">
        <v>743</v>
      </c>
      <c r="R26" s="224" t="s">
        <v>313</v>
      </c>
      <c r="S26" s="330">
        <v>16222.12</v>
      </c>
    </row>
    <row r="27" spans="2:19" s="190" customFormat="1" x14ac:dyDescent="0.25">
      <c r="B27" s="224" t="s">
        <v>743</v>
      </c>
      <c r="C27" s="224" t="s">
        <v>886</v>
      </c>
      <c r="D27" s="224" t="s">
        <v>978</v>
      </c>
      <c r="E27" s="224" t="s">
        <v>859</v>
      </c>
      <c r="F27" s="224" t="s">
        <v>743</v>
      </c>
      <c r="G27" s="224" t="s">
        <v>308</v>
      </c>
      <c r="H27" s="224" t="s">
        <v>810</v>
      </c>
      <c r="I27" s="224" t="s">
        <v>809</v>
      </c>
      <c r="J27" s="224" t="s">
        <v>873</v>
      </c>
      <c r="K27" s="224" t="s">
        <v>828</v>
      </c>
      <c r="L27" s="224" t="s">
        <v>887</v>
      </c>
      <c r="M27" s="224" t="s">
        <v>833</v>
      </c>
      <c r="N27" s="224" t="s">
        <v>861</v>
      </c>
      <c r="O27" s="224">
        <v>9070.16</v>
      </c>
      <c r="P27" s="224">
        <v>0</v>
      </c>
      <c r="Q27" s="315">
        <v>2</v>
      </c>
      <c r="R27" s="224" t="s">
        <v>313</v>
      </c>
      <c r="S27" s="330">
        <v>9070.16</v>
      </c>
    </row>
    <row r="28" spans="2:19" s="190" customFormat="1" x14ac:dyDescent="0.25">
      <c r="B28" s="224" t="s">
        <v>743</v>
      </c>
      <c r="C28" s="224" t="s">
        <v>886</v>
      </c>
      <c r="D28" s="224" t="s">
        <v>978</v>
      </c>
      <c r="E28" s="224" t="s">
        <v>859</v>
      </c>
      <c r="F28" s="224" t="s">
        <v>743</v>
      </c>
      <c r="G28" s="224" t="s">
        <v>308</v>
      </c>
      <c r="H28" s="224" t="s">
        <v>790</v>
      </c>
      <c r="I28" s="224" t="s">
        <v>793</v>
      </c>
      <c r="J28" s="224" t="s">
        <v>874</v>
      </c>
      <c r="K28" s="224" t="s">
        <v>828</v>
      </c>
      <c r="L28" s="224" t="s">
        <v>830</v>
      </c>
      <c r="M28" s="224" t="s">
        <v>831</v>
      </c>
      <c r="N28" s="224" t="s">
        <v>875</v>
      </c>
      <c r="O28" s="224">
        <v>0</v>
      </c>
      <c r="P28" s="224">
        <v>316.8</v>
      </c>
      <c r="Q28" s="315">
        <v>31</v>
      </c>
      <c r="R28" s="224" t="s">
        <v>313</v>
      </c>
      <c r="S28" s="330">
        <v>316.8</v>
      </c>
    </row>
    <row r="29" spans="2:19" s="190" customFormat="1" x14ac:dyDescent="0.25">
      <c r="B29" s="224" t="s">
        <v>743</v>
      </c>
      <c r="C29" s="224" t="s">
        <v>886</v>
      </c>
      <c r="D29" s="224" t="s">
        <v>978</v>
      </c>
      <c r="E29" s="224" t="s">
        <v>859</v>
      </c>
      <c r="F29" s="224" t="s">
        <v>743</v>
      </c>
      <c r="G29" s="224" t="s">
        <v>308</v>
      </c>
      <c r="H29" s="224" t="s">
        <v>790</v>
      </c>
      <c r="I29" s="224" t="s">
        <v>328</v>
      </c>
      <c r="J29" s="224" t="s">
        <v>876</v>
      </c>
      <c r="K29" s="224" t="s">
        <v>828</v>
      </c>
      <c r="L29" s="224" t="s">
        <v>830</v>
      </c>
      <c r="M29" s="224" t="s">
        <v>827</v>
      </c>
      <c r="N29" s="224" t="s">
        <v>875</v>
      </c>
      <c r="O29" s="224">
        <v>0</v>
      </c>
      <c r="P29" s="224">
        <v>558.85</v>
      </c>
      <c r="Q29" s="315">
        <v>34</v>
      </c>
      <c r="R29" s="224" t="s">
        <v>313</v>
      </c>
      <c r="S29" s="330">
        <v>558.85</v>
      </c>
    </row>
    <row r="30" spans="2:19" s="190" customFormat="1" x14ac:dyDescent="0.25">
      <c r="B30" s="224" t="s">
        <v>743</v>
      </c>
      <c r="C30" s="224" t="s">
        <v>886</v>
      </c>
      <c r="D30" s="224" t="s">
        <v>978</v>
      </c>
      <c r="E30" s="224" t="s">
        <v>859</v>
      </c>
      <c r="F30" s="224" t="s">
        <v>743</v>
      </c>
      <c r="G30" s="224" t="s">
        <v>308</v>
      </c>
      <c r="H30" s="224" t="s">
        <v>790</v>
      </c>
      <c r="I30" s="224" t="s">
        <v>792</v>
      </c>
      <c r="J30" s="224" t="s">
        <v>877</v>
      </c>
      <c r="K30" s="224" t="s">
        <v>828</v>
      </c>
      <c r="L30" s="224" t="s">
        <v>830</v>
      </c>
      <c r="M30" s="224" t="s">
        <v>833</v>
      </c>
      <c r="N30" s="224" t="s">
        <v>875</v>
      </c>
      <c r="O30" s="224">
        <v>0</v>
      </c>
      <c r="P30" s="224">
        <v>430.9</v>
      </c>
      <c r="Q30" s="315">
        <v>7</v>
      </c>
      <c r="R30" s="224" t="s">
        <v>313</v>
      </c>
      <c r="S30" s="330">
        <v>430.9</v>
      </c>
    </row>
    <row r="31" spans="2:19" s="190" customFormat="1" x14ac:dyDescent="0.25">
      <c r="B31" s="224" t="s">
        <v>743</v>
      </c>
      <c r="C31" s="224" t="s">
        <v>886</v>
      </c>
      <c r="D31" s="224" t="s">
        <v>978</v>
      </c>
      <c r="E31" s="224" t="s">
        <v>859</v>
      </c>
      <c r="F31" s="224" t="s">
        <v>743</v>
      </c>
      <c r="G31" s="224" t="s">
        <v>308</v>
      </c>
      <c r="H31" s="224" t="s">
        <v>790</v>
      </c>
      <c r="I31" s="224" t="s">
        <v>341</v>
      </c>
      <c r="J31" s="224" t="s">
        <v>878</v>
      </c>
      <c r="K31" s="224" t="s">
        <v>828</v>
      </c>
      <c r="L31" s="224" t="s">
        <v>830</v>
      </c>
      <c r="M31" s="224" t="s">
        <v>828</v>
      </c>
      <c r="N31" s="224" t="s">
        <v>875</v>
      </c>
      <c r="O31" s="224">
        <v>0</v>
      </c>
      <c r="P31" s="224">
        <v>484.35</v>
      </c>
      <c r="Q31" s="315">
        <v>24</v>
      </c>
      <c r="R31" s="224" t="s">
        <v>313</v>
      </c>
      <c r="S31" s="330">
        <v>484.35</v>
      </c>
    </row>
    <row r="32" spans="2:19" s="190" customFormat="1" x14ac:dyDescent="0.25">
      <c r="B32" s="224" t="s">
        <v>743</v>
      </c>
      <c r="C32" s="224" t="s">
        <v>886</v>
      </c>
      <c r="D32" s="224" t="s">
        <v>978</v>
      </c>
      <c r="E32" s="224" t="s">
        <v>859</v>
      </c>
      <c r="F32" s="224" t="s">
        <v>743</v>
      </c>
      <c r="G32" s="224" t="s">
        <v>308</v>
      </c>
      <c r="H32" s="224" t="s">
        <v>743</v>
      </c>
      <c r="I32" s="224" t="s">
        <v>811</v>
      </c>
      <c r="J32" s="224" t="s">
        <v>879</v>
      </c>
      <c r="K32" s="224" t="s">
        <v>828</v>
      </c>
      <c r="L32" s="224" t="s">
        <v>829</v>
      </c>
      <c r="M32" s="224" t="s">
        <v>827</v>
      </c>
      <c r="N32" s="224" t="s">
        <v>861</v>
      </c>
      <c r="O32" s="224">
        <v>6788.36</v>
      </c>
      <c r="P32" s="224">
        <v>0</v>
      </c>
      <c r="Q32" s="224" t="s">
        <v>743</v>
      </c>
      <c r="R32" s="224" t="s">
        <v>313</v>
      </c>
      <c r="S32" s="330">
        <v>13576.72</v>
      </c>
    </row>
    <row r="33" spans="2:19" s="190" customFormat="1" x14ac:dyDescent="0.25">
      <c r="B33" s="224" t="s">
        <v>743</v>
      </c>
      <c r="C33" s="224" t="s">
        <v>886</v>
      </c>
      <c r="D33" s="224" t="s">
        <v>978</v>
      </c>
      <c r="E33" s="224" t="s">
        <v>859</v>
      </c>
      <c r="F33" s="224" t="s">
        <v>743</v>
      </c>
      <c r="G33" s="224" t="s">
        <v>308</v>
      </c>
      <c r="H33" s="224" t="s">
        <v>743</v>
      </c>
      <c r="I33" s="224" t="s">
        <v>811</v>
      </c>
      <c r="J33" s="224" t="s">
        <v>879</v>
      </c>
      <c r="K33" s="224" t="s">
        <v>828</v>
      </c>
      <c r="L33" s="224" t="s">
        <v>829</v>
      </c>
      <c r="M33" s="224" t="s">
        <v>833</v>
      </c>
      <c r="N33" s="224" t="s">
        <v>861</v>
      </c>
      <c r="O33" s="224">
        <v>7582.36</v>
      </c>
      <c r="P33" s="224">
        <v>0</v>
      </c>
      <c r="Q33" s="224" t="s">
        <v>790</v>
      </c>
      <c r="R33" s="224" t="s">
        <v>313</v>
      </c>
      <c r="S33" s="330">
        <v>22747.08</v>
      </c>
    </row>
    <row r="34" spans="2:19" s="190" customFormat="1" x14ac:dyDescent="0.25">
      <c r="B34" s="224" t="s">
        <v>743</v>
      </c>
      <c r="C34" s="224" t="s">
        <v>886</v>
      </c>
      <c r="D34" s="224" t="s">
        <v>978</v>
      </c>
      <c r="E34" s="224" t="s">
        <v>859</v>
      </c>
      <c r="F34" s="224" t="s">
        <v>743</v>
      </c>
      <c r="G34" s="224" t="s">
        <v>308</v>
      </c>
      <c r="H34" s="224" t="s">
        <v>353</v>
      </c>
      <c r="I34" s="224" t="s">
        <v>750</v>
      </c>
      <c r="J34" s="224" t="s">
        <v>880</v>
      </c>
      <c r="K34" s="224" t="s">
        <v>828</v>
      </c>
      <c r="L34" s="224" t="s">
        <v>840</v>
      </c>
      <c r="M34" s="224" t="s">
        <v>833</v>
      </c>
      <c r="N34" s="224" t="s">
        <v>861</v>
      </c>
      <c r="O34" s="224">
        <v>8262.82</v>
      </c>
      <c r="P34" s="224">
        <v>0</v>
      </c>
      <c r="Q34" s="224" t="s">
        <v>990</v>
      </c>
      <c r="R34" s="224" t="s">
        <v>313</v>
      </c>
      <c r="S34" s="330">
        <v>90891.02</v>
      </c>
    </row>
    <row r="35" spans="2:19" s="190" customFormat="1" x14ac:dyDescent="0.25">
      <c r="B35" s="224" t="s">
        <v>743</v>
      </c>
      <c r="C35" s="224" t="s">
        <v>886</v>
      </c>
      <c r="D35" s="224" t="s">
        <v>978</v>
      </c>
      <c r="E35" s="224" t="s">
        <v>859</v>
      </c>
      <c r="F35" s="224" t="s">
        <v>743</v>
      </c>
      <c r="G35" s="224" t="s">
        <v>308</v>
      </c>
      <c r="H35" s="224" t="s">
        <v>353</v>
      </c>
      <c r="I35" s="224" t="s">
        <v>753</v>
      </c>
      <c r="J35" s="224" t="s">
        <v>881</v>
      </c>
      <c r="K35" s="224" t="s">
        <v>828</v>
      </c>
      <c r="L35" s="224" t="s">
        <v>889</v>
      </c>
      <c r="M35" s="224" t="s">
        <v>833</v>
      </c>
      <c r="N35" s="224" t="s">
        <v>861</v>
      </c>
      <c r="O35" s="224">
        <v>9652.2000000000007</v>
      </c>
      <c r="P35" s="224">
        <v>0</v>
      </c>
      <c r="Q35" s="224" t="s">
        <v>353</v>
      </c>
      <c r="R35" s="224" t="s">
        <v>313</v>
      </c>
      <c r="S35" s="330">
        <v>9652.2000000000007</v>
      </c>
    </row>
    <row r="36" spans="2:19" x14ac:dyDescent="0.25">
      <c r="B36" s="105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24"/>
      <c r="N36" s="53" t="s">
        <v>171</v>
      </c>
      <c r="O36" s="169">
        <f>SUM(O13:O35)</f>
        <v>127782.34000000001</v>
      </c>
      <c r="P36" s="225"/>
      <c r="Q36" s="361" t="s">
        <v>172</v>
      </c>
      <c r="R36" s="361"/>
      <c r="S36" s="216">
        <f>SUM(S22:S35)</f>
        <v>639107.45999999985</v>
      </c>
    </row>
    <row r="37" spans="2:19" x14ac:dyDescent="0.25">
      <c r="B37" s="27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4"/>
      <c r="N37" s="53" t="s">
        <v>280</v>
      </c>
      <c r="O37" s="215">
        <f>SUM(P29:P32)</f>
        <v>1474.1</v>
      </c>
      <c r="P37" s="92"/>
      <c r="Q37" s="24"/>
      <c r="R37" s="25"/>
      <c r="S37" s="26"/>
    </row>
    <row r="38" spans="2:19" x14ac:dyDescent="0.25">
      <c r="B38" s="32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106"/>
      <c r="N38" s="106"/>
      <c r="O38" s="106"/>
      <c r="P38" s="106"/>
      <c r="Q38" s="106"/>
      <c r="R38" s="106"/>
      <c r="S38" s="107"/>
    </row>
    <row r="39" spans="2:19" x14ac:dyDescent="0.25">
      <c r="B39" s="28" t="s">
        <v>134</v>
      </c>
      <c r="C39" s="36"/>
      <c r="D39" s="36"/>
      <c r="E39" s="36"/>
      <c r="F39" s="95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</row>
    <row r="40" spans="2:19" x14ac:dyDescent="0.25"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</row>
    <row r="41" spans="2:19" x14ac:dyDescent="0.25">
      <c r="B41" s="7"/>
      <c r="C41" s="8"/>
      <c r="D41" s="8"/>
      <c r="E41" s="9"/>
    </row>
    <row r="42" spans="2:19" x14ac:dyDescent="0.25">
      <c r="B42" s="333" t="s">
        <v>1173</v>
      </c>
      <c r="C42" s="334"/>
      <c r="D42" s="334"/>
      <c r="E42" s="335"/>
    </row>
    <row r="43" spans="2:19" x14ac:dyDescent="0.25">
      <c r="B43" s="346" t="s">
        <v>37</v>
      </c>
      <c r="C43" s="347"/>
      <c r="D43" s="347"/>
      <c r="E43" s="348"/>
    </row>
    <row r="44" spans="2:19" x14ac:dyDescent="0.25">
      <c r="B44" s="163"/>
      <c r="C44" s="164"/>
      <c r="D44" s="164"/>
      <c r="E44" s="165"/>
    </row>
    <row r="45" spans="2:19" x14ac:dyDescent="0.25">
      <c r="B45" s="333" t="s">
        <v>1174</v>
      </c>
      <c r="C45" s="334"/>
      <c r="D45" s="334"/>
      <c r="E45" s="335"/>
    </row>
    <row r="46" spans="2:19" x14ac:dyDescent="0.25">
      <c r="B46" s="346" t="s">
        <v>38</v>
      </c>
      <c r="C46" s="347"/>
      <c r="D46" s="347"/>
      <c r="E46" s="348"/>
    </row>
    <row r="47" spans="2:19" x14ac:dyDescent="0.25">
      <c r="B47" s="163"/>
      <c r="C47" s="164"/>
      <c r="D47" s="164"/>
      <c r="E47" s="165"/>
    </row>
    <row r="48" spans="2:19" x14ac:dyDescent="0.25">
      <c r="B48" s="333"/>
      <c r="C48" s="334"/>
      <c r="D48" s="334"/>
      <c r="E48" s="335"/>
    </row>
    <row r="49" spans="2:5" x14ac:dyDescent="0.25">
      <c r="B49" s="346" t="s">
        <v>39</v>
      </c>
      <c r="C49" s="347"/>
      <c r="D49" s="347"/>
      <c r="E49" s="348"/>
    </row>
    <row r="50" spans="2:5" x14ac:dyDescent="0.25">
      <c r="B50" s="163"/>
      <c r="C50" s="164"/>
      <c r="D50" s="164"/>
      <c r="E50" s="165"/>
    </row>
    <row r="51" spans="2:5" x14ac:dyDescent="0.25">
      <c r="B51" s="349" t="s">
        <v>1175</v>
      </c>
      <c r="C51" s="350"/>
      <c r="D51" s="350"/>
      <c r="E51" s="351"/>
    </row>
    <row r="52" spans="2:5" x14ac:dyDescent="0.25">
      <c r="B52" s="346" t="s">
        <v>295</v>
      </c>
      <c r="C52" s="347"/>
      <c r="D52" s="347"/>
      <c r="E52" s="348"/>
    </row>
    <row r="53" spans="2:5" x14ac:dyDescent="0.25">
      <c r="B53" s="333"/>
      <c r="C53" s="334"/>
      <c r="D53" s="334"/>
      <c r="E53" s="335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6:R36"/>
    <mergeCell ref="L11:L12"/>
    <mergeCell ref="M11:M12"/>
    <mergeCell ref="N11:N12"/>
    <mergeCell ref="O11:O12"/>
    <mergeCell ref="P11:P12"/>
    <mergeCell ref="Q11:Q12"/>
    <mergeCell ref="P8:R8"/>
    <mergeCell ref="B53:E53"/>
    <mergeCell ref="B42:E42"/>
    <mergeCell ref="B43:E43"/>
    <mergeCell ref="B45:E45"/>
    <mergeCell ref="B46:E46"/>
    <mergeCell ref="B48:E48"/>
    <mergeCell ref="B49:E49"/>
    <mergeCell ref="B51:E51"/>
    <mergeCell ref="B52:E52"/>
  </mergeCells>
  <dataValidations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54"/>
  <sheetViews>
    <sheetView showGridLines="0" zoomScale="55" zoomScaleNormal="55" workbookViewId="0">
      <pane ySplit="12" topLeftCell="A13" activePane="bottomLeft" state="frozen"/>
      <selection activeCell="G34" sqref="G34"/>
      <selection pane="bottomLeft" activeCell="B49" sqref="B49:D49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26" t="s">
        <v>173</v>
      </c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404" t="str">
        <f>'Caratula Resumen'!E16</f>
        <v xml:space="preserve"> ZACATECAS </v>
      </c>
      <c r="P7" s="404"/>
      <c r="Q7" s="404"/>
      <c r="R7" s="229"/>
    </row>
    <row r="8" spans="2:18" x14ac:dyDescent="0.25">
      <c r="B8" s="406" t="str">
        <f>'Caratula Resumen'!E17</f>
        <v>Fondo de Aportaciones para la Educación Tecnológica y de Adultos/Colegio Nacional de Educación Profesional Técnica (FAETA/CONALEP)</v>
      </c>
      <c r="C8" s="407"/>
      <c r="D8" s="407"/>
      <c r="E8" s="407"/>
      <c r="F8" s="407"/>
      <c r="G8" s="407"/>
      <c r="H8" s="407"/>
      <c r="I8" s="407"/>
      <c r="J8" s="407"/>
      <c r="K8" s="230"/>
      <c r="L8" s="230"/>
      <c r="M8" s="230"/>
      <c r="N8" s="230"/>
      <c r="O8" s="403" t="str">
        <f>'Caratula Resumen'!E18</f>
        <v>3er. Trimestre 2023</v>
      </c>
      <c r="P8" s="403"/>
      <c r="Q8" s="403"/>
      <c r="R8" s="236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08" t="s">
        <v>174</v>
      </c>
      <c r="C11" s="399" t="s">
        <v>175</v>
      </c>
      <c r="D11" s="399" t="s">
        <v>176</v>
      </c>
      <c r="E11" s="399" t="s">
        <v>177</v>
      </c>
      <c r="F11" s="399" t="s">
        <v>178</v>
      </c>
      <c r="G11" s="399" t="s">
        <v>179</v>
      </c>
      <c r="H11" s="399" t="s">
        <v>128</v>
      </c>
      <c r="I11" s="399" t="s">
        <v>129</v>
      </c>
      <c r="J11" s="400" t="s">
        <v>180</v>
      </c>
      <c r="K11" s="400"/>
      <c r="L11" s="400"/>
      <c r="M11" s="400"/>
      <c r="N11" s="400"/>
      <c r="O11" s="400" t="s">
        <v>181</v>
      </c>
      <c r="P11" s="400"/>
      <c r="Q11" s="400"/>
      <c r="R11" s="399" t="s">
        <v>182</v>
      </c>
    </row>
    <row r="12" spans="2:18" ht="82.5" customHeight="1" x14ac:dyDescent="0.25">
      <c r="B12" s="408"/>
      <c r="C12" s="399"/>
      <c r="D12" s="399"/>
      <c r="E12" s="399"/>
      <c r="F12" s="399"/>
      <c r="G12" s="399"/>
      <c r="H12" s="399"/>
      <c r="I12" s="399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399"/>
    </row>
    <row r="13" spans="2:18" s="190" customFormat="1" x14ac:dyDescent="0.25">
      <c r="B13" s="224" t="s">
        <v>353</v>
      </c>
      <c r="C13" s="224" t="s">
        <v>740</v>
      </c>
      <c r="D13" s="224" t="s">
        <v>860</v>
      </c>
      <c r="E13" s="224" t="s">
        <v>861</v>
      </c>
      <c r="F13" s="224" t="s">
        <v>743</v>
      </c>
      <c r="G13" s="224" t="s">
        <v>309</v>
      </c>
      <c r="H13" s="224" t="s">
        <v>311</v>
      </c>
      <c r="I13" s="224" t="s">
        <v>833</v>
      </c>
      <c r="J13" s="224" t="s">
        <v>991</v>
      </c>
      <c r="K13" s="224" t="s">
        <v>882</v>
      </c>
      <c r="L13" s="224" t="s">
        <v>352</v>
      </c>
      <c r="M13" s="224" t="s">
        <v>352</v>
      </c>
      <c r="N13" s="224" t="s">
        <v>352</v>
      </c>
      <c r="O13" s="224" t="s">
        <v>741</v>
      </c>
      <c r="P13" s="224" t="s">
        <v>883</v>
      </c>
      <c r="Q13" s="224" t="s">
        <v>741</v>
      </c>
      <c r="R13" s="224" t="s">
        <v>992</v>
      </c>
    </row>
    <row r="14" spans="2:18" s="190" customFormat="1" x14ac:dyDescent="0.25">
      <c r="B14" s="224" t="s">
        <v>353</v>
      </c>
      <c r="C14" s="224" t="s">
        <v>862</v>
      </c>
      <c r="D14" s="224" t="s">
        <v>863</v>
      </c>
      <c r="E14" s="224" t="s">
        <v>861</v>
      </c>
      <c r="F14" s="224" t="s">
        <v>743</v>
      </c>
      <c r="G14" s="224" t="s">
        <v>309</v>
      </c>
      <c r="H14" s="224" t="s">
        <v>884</v>
      </c>
      <c r="I14" s="224" t="s">
        <v>833</v>
      </c>
      <c r="J14" s="224" t="s">
        <v>991</v>
      </c>
      <c r="K14" s="224" t="s">
        <v>882</v>
      </c>
      <c r="L14" s="224" t="s">
        <v>352</v>
      </c>
      <c r="M14" s="224" t="s">
        <v>352</v>
      </c>
      <c r="N14" s="224" t="s">
        <v>352</v>
      </c>
      <c r="O14" s="224" t="s">
        <v>741</v>
      </c>
      <c r="P14" s="224" t="s">
        <v>883</v>
      </c>
      <c r="Q14" s="224" t="s">
        <v>741</v>
      </c>
      <c r="R14" s="224" t="s">
        <v>992</v>
      </c>
    </row>
    <row r="15" spans="2:18" s="190" customFormat="1" x14ac:dyDescent="0.25">
      <c r="B15" s="224" t="s">
        <v>353</v>
      </c>
      <c r="C15" s="224" t="s">
        <v>822</v>
      </c>
      <c r="D15" s="224" t="s">
        <v>864</v>
      </c>
      <c r="E15" s="224" t="s">
        <v>861</v>
      </c>
      <c r="F15" s="224" t="s">
        <v>743</v>
      </c>
      <c r="G15" s="224" t="s">
        <v>309</v>
      </c>
      <c r="H15" s="224" t="s">
        <v>829</v>
      </c>
      <c r="I15" s="224" t="s">
        <v>828</v>
      </c>
      <c r="J15" s="224" t="s">
        <v>991</v>
      </c>
      <c r="K15" s="224" t="s">
        <v>882</v>
      </c>
      <c r="L15" s="224" t="s">
        <v>352</v>
      </c>
      <c r="M15" s="224" t="s">
        <v>352</v>
      </c>
      <c r="N15" s="224" t="s">
        <v>352</v>
      </c>
      <c r="O15" s="224" t="s">
        <v>741</v>
      </c>
      <c r="P15" s="224" t="s">
        <v>883</v>
      </c>
      <c r="Q15" s="224" t="s">
        <v>741</v>
      </c>
      <c r="R15" s="224" t="s">
        <v>992</v>
      </c>
    </row>
    <row r="16" spans="2:18" s="190" customFormat="1" x14ac:dyDescent="0.25">
      <c r="B16" s="224" t="s">
        <v>353</v>
      </c>
      <c r="C16" s="224" t="s">
        <v>822</v>
      </c>
      <c r="D16" s="224" t="s">
        <v>864</v>
      </c>
      <c r="E16" s="224" t="s">
        <v>861</v>
      </c>
      <c r="F16" s="224" t="s">
        <v>743</v>
      </c>
      <c r="G16" s="224" t="s">
        <v>309</v>
      </c>
      <c r="H16" s="224" t="s">
        <v>829</v>
      </c>
      <c r="I16" s="224" t="s">
        <v>833</v>
      </c>
      <c r="J16" s="224" t="s">
        <v>991</v>
      </c>
      <c r="K16" s="224" t="s">
        <v>882</v>
      </c>
      <c r="L16" s="224" t="s">
        <v>352</v>
      </c>
      <c r="M16" s="224" t="s">
        <v>352</v>
      </c>
      <c r="N16" s="224" t="s">
        <v>352</v>
      </c>
      <c r="O16" s="224" t="s">
        <v>741</v>
      </c>
      <c r="P16" s="224" t="s">
        <v>883</v>
      </c>
      <c r="Q16" s="224" t="s">
        <v>741</v>
      </c>
      <c r="R16" s="224" t="s">
        <v>992</v>
      </c>
    </row>
    <row r="17" spans="2:18" s="190" customFormat="1" x14ac:dyDescent="0.25">
      <c r="B17" s="224" t="s">
        <v>353</v>
      </c>
      <c r="C17" s="224" t="s">
        <v>764</v>
      </c>
      <c r="D17" s="224" t="s">
        <v>865</v>
      </c>
      <c r="E17" s="224" t="s">
        <v>861</v>
      </c>
      <c r="F17" s="224" t="s">
        <v>743</v>
      </c>
      <c r="G17" s="224" t="s">
        <v>309</v>
      </c>
      <c r="H17" s="224" t="s">
        <v>885</v>
      </c>
      <c r="I17" s="224" t="s">
        <v>833</v>
      </c>
      <c r="J17" s="224" t="s">
        <v>991</v>
      </c>
      <c r="K17" s="224" t="s">
        <v>882</v>
      </c>
      <c r="L17" s="224" t="s">
        <v>352</v>
      </c>
      <c r="M17" s="224" t="s">
        <v>352</v>
      </c>
      <c r="N17" s="224" t="s">
        <v>352</v>
      </c>
      <c r="O17" s="224" t="s">
        <v>741</v>
      </c>
      <c r="P17" s="224" t="s">
        <v>883</v>
      </c>
      <c r="Q17" s="224" t="s">
        <v>741</v>
      </c>
      <c r="R17" s="224" t="s">
        <v>992</v>
      </c>
    </row>
    <row r="18" spans="2:18" s="190" customFormat="1" x14ac:dyDescent="0.25">
      <c r="B18" s="224" t="s">
        <v>353</v>
      </c>
      <c r="C18" s="224" t="s">
        <v>747</v>
      </c>
      <c r="D18" s="224" t="s">
        <v>866</v>
      </c>
      <c r="E18" s="224" t="s">
        <v>861</v>
      </c>
      <c r="F18" s="224" t="s">
        <v>353</v>
      </c>
      <c r="G18" s="224" t="s">
        <v>309</v>
      </c>
      <c r="H18" s="224" t="s">
        <v>834</v>
      </c>
      <c r="I18" s="224" t="s">
        <v>833</v>
      </c>
      <c r="J18" s="224" t="s">
        <v>991</v>
      </c>
      <c r="K18" s="224" t="s">
        <v>882</v>
      </c>
      <c r="L18" s="224" t="s">
        <v>352</v>
      </c>
      <c r="M18" s="224" t="s">
        <v>352</v>
      </c>
      <c r="N18" s="224" t="s">
        <v>352</v>
      </c>
      <c r="O18" s="224" t="s">
        <v>741</v>
      </c>
      <c r="P18" s="224" t="s">
        <v>883</v>
      </c>
      <c r="Q18" s="224" t="s">
        <v>741</v>
      </c>
      <c r="R18" s="224" t="s">
        <v>992</v>
      </c>
    </row>
    <row r="19" spans="2:18" s="190" customFormat="1" x14ac:dyDescent="0.25">
      <c r="B19" s="224" t="s">
        <v>353</v>
      </c>
      <c r="C19" s="224" t="s">
        <v>348</v>
      </c>
      <c r="D19" s="224" t="s">
        <v>867</v>
      </c>
      <c r="E19" s="224" t="s">
        <v>861</v>
      </c>
      <c r="F19" s="224" t="s">
        <v>353</v>
      </c>
      <c r="G19" s="224" t="s">
        <v>309</v>
      </c>
      <c r="H19" s="224" t="s">
        <v>884</v>
      </c>
      <c r="I19" s="224" t="s">
        <v>833</v>
      </c>
      <c r="J19" s="224" t="s">
        <v>991</v>
      </c>
      <c r="K19" s="224" t="s">
        <v>882</v>
      </c>
      <c r="L19" s="224" t="s">
        <v>352</v>
      </c>
      <c r="M19" s="224" t="s">
        <v>352</v>
      </c>
      <c r="N19" s="224" t="s">
        <v>352</v>
      </c>
      <c r="O19" s="224" t="s">
        <v>741</v>
      </c>
      <c r="P19" s="224" t="s">
        <v>883</v>
      </c>
      <c r="Q19" s="224" t="s">
        <v>741</v>
      </c>
      <c r="R19" s="224" t="s">
        <v>992</v>
      </c>
    </row>
    <row r="20" spans="2:18" s="190" customFormat="1" x14ac:dyDescent="0.25">
      <c r="B20" s="224" t="s">
        <v>353</v>
      </c>
      <c r="C20" s="224" t="s">
        <v>777</v>
      </c>
      <c r="D20" s="224" t="s">
        <v>868</v>
      </c>
      <c r="E20" s="224" t="s">
        <v>861</v>
      </c>
      <c r="F20" s="224" t="s">
        <v>353</v>
      </c>
      <c r="G20" s="224" t="s">
        <v>309</v>
      </c>
      <c r="H20" s="224" t="s">
        <v>885</v>
      </c>
      <c r="I20" s="224" t="s">
        <v>833</v>
      </c>
      <c r="J20" s="224" t="s">
        <v>991</v>
      </c>
      <c r="K20" s="224" t="s">
        <v>882</v>
      </c>
      <c r="L20" s="224" t="s">
        <v>352</v>
      </c>
      <c r="M20" s="224" t="s">
        <v>352</v>
      </c>
      <c r="N20" s="224" t="s">
        <v>352</v>
      </c>
      <c r="O20" s="224" t="s">
        <v>741</v>
      </c>
      <c r="P20" s="224" t="s">
        <v>883</v>
      </c>
      <c r="Q20" s="224" t="s">
        <v>741</v>
      </c>
      <c r="R20" s="224" t="s">
        <v>992</v>
      </c>
    </row>
    <row r="21" spans="2:18" s="190" customFormat="1" x14ac:dyDescent="0.25">
      <c r="B21" s="224" t="s">
        <v>353</v>
      </c>
      <c r="C21" s="224" t="s">
        <v>756</v>
      </c>
      <c r="D21" s="224" t="s">
        <v>869</v>
      </c>
      <c r="E21" s="224" t="s">
        <v>861</v>
      </c>
      <c r="F21" s="224" t="s">
        <v>743</v>
      </c>
      <c r="G21" s="224" t="s">
        <v>309</v>
      </c>
      <c r="H21" s="224" t="s">
        <v>835</v>
      </c>
      <c r="I21" s="224" t="s">
        <v>828</v>
      </c>
      <c r="J21" s="224" t="s">
        <v>991</v>
      </c>
      <c r="K21" s="224" t="s">
        <v>882</v>
      </c>
      <c r="L21" s="224" t="s">
        <v>352</v>
      </c>
      <c r="M21" s="224" t="s">
        <v>352</v>
      </c>
      <c r="N21" s="224" t="s">
        <v>352</v>
      </c>
      <c r="O21" s="224" t="s">
        <v>741</v>
      </c>
      <c r="P21" s="224" t="s">
        <v>883</v>
      </c>
      <c r="Q21" s="224" t="s">
        <v>741</v>
      </c>
      <c r="R21" s="224" t="s">
        <v>992</v>
      </c>
    </row>
    <row r="22" spans="2:18" s="190" customFormat="1" x14ac:dyDescent="0.25">
      <c r="B22" s="224" t="s">
        <v>353</v>
      </c>
      <c r="C22" s="224" t="s">
        <v>756</v>
      </c>
      <c r="D22" s="224" t="s">
        <v>869</v>
      </c>
      <c r="E22" s="224" t="s">
        <v>861</v>
      </c>
      <c r="F22" s="224" t="s">
        <v>743</v>
      </c>
      <c r="G22" s="224" t="s">
        <v>309</v>
      </c>
      <c r="H22" s="224" t="s">
        <v>835</v>
      </c>
      <c r="I22" s="224" t="s">
        <v>833</v>
      </c>
      <c r="J22" s="224" t="s">
        <v>991</v>
      </c>
      <c r="K22" s="224" t="s">
        <v>882</v>
      </c>
      <c r="L22" s="224" t="s">
        <v>352</v>
      </c>
      <c r="M22" s="224" t="s">
        <v>352</v>
      </c>
      <c r="N22" s="224" t="s">
        <v>352</v>
      </c>
      <c r="O22" s="224" t="s">
        <v>741</v>
      </c>
      <c r="P22" s="224" t="s">
        <v>883</v>
      </c>
      <c r="Q22" s="224" t="s">
        <v>741</v>
      </c>
      <c r="R22" s="224" t="s">
        <v>992</v>
      </c>
    </row>
    <row r="23" spans="2:18" s="190" customFormat="1" x14ac:dyDescent="0.25">
      <c r="B23" s="224" t="s">
        <v>353</v>
      </c>
      <c r="C23" s="224" t="s">
        <v>759</v>
      </c>
      <c r="D23" s="224" t="s">
        <v>870</v>
      </c>
      <c r="E23" s="224" t="s">
        <v>861</v>
      </c>
      <c r="F23" s="224" t="s">
        <v>743</v>
      </c>
      <c r="G23" s="224" t="s">
        <v>309</v>
      </c>
      <c r="H23" s="224" t="s">
        <v>832</v>
      </c>
      <c r="I23" s="224" t="s">
        <v>827</v>
      </c>
      <c r="J23" s="224" t="s">
        <v>991</v>
      </c>
      <c r="K23" s="224" t="s">
        <v>882</v>
      </c>
      <c r="L23" s="224" t="s">
        <v>352</v>
      </c>
      <c r="M23" s="224" t="s">
        <v>352</v>
      </c>
      <c r="N23" s="224" t="s">
        <v>352</v>
      </c>
      <c r="O23" s="224" t="s">
        <v>741</v>
      </c>
      <c r="P23" s="224" t="s">
        <v>883</v>
      </c>
      <c r="Q23" s="224" t="s">
        <v>741</v>
      </c>
      <c r="R23" s="224" t="s">
        <v>992</v>
      </c>
    </row>
    <row r="24" spans="2:18" s="190" customFormat="1" x14ac:dyDescent="0.25">
      <c r="B24" s="224" t="s">
        <v>353</v>
      </c>
      <c r="C24" s="224" t="s">
        <v>759</v>
      </c>
      <c r="D24" s="224" t="s">
        <v>870</v>
      </c>
      <c r="E24" s="224" t="s">
        <v>861</v>
      </c>
      <c r="F24" s="224" t="s">
        <v>743</v>
      </c>
      <c r="G24" s="224" t="s">
        <v>309</v>
      </c>
      <c r="H24" s="224" t="s">
        <v>832</v>
      </c>
      <c r="I24" s="224" t="s">
        <v>833</v>
      </c>
      <c r="J24" s="224" t="s">
        <v>991</v>
      </c>
      <c r="K24" s="224" t="s">
        <v>882</v>
      </c>
      <c r="L24" s="224" t="s">
        <v>352</v>
      </c>
      <c r="M24" s="224" t="s">
        <v>352</v>
      </c>
      <c r="N24" s="224" t="s">
        <v>352</v>
      </c>
      <c r="O24" s="224" t="s">
        <v>741</v>
      </c>
      <c r="P24" s="224" t="s">
        <v>883</v>
      </c>
      <c r="Q24" s="224" t="s">
        <v>741</v>
      </c>
      <c r="R24" s="224" t="s">
        <v>992</v>
      </c>
    </row>
    <row r="25" spans="2:18" s="190" customFormat="1" x14ac:dyDescent="0.25">
      <c r="B25" s="224" t="s">
        <v>353</v>
      </c>
      <c r="C25" s="224" t="s">
        <v>312</v>
      </c>
      <c r="D25" s="224" t="s">
        <v>871</v>
      </c>
      <c r="E25" s="224" t="s">
        <v>861</v>
      </c>
      <c r="F25" s="224" t="s">
        <v>353</v>
      </c>
      <c r="G25" s="224" t="s">
        <v>309</v>
      </c>
      <c r="H25" s="224" t="s">
        <v>834</v>
      </c>
      <c r="I25" s="224" t="s">
        <v>833</v>
      </c>
      <c r="J25" s="224" t="s">
        <v>991</v>
      </c>
      <c r="K25" s="224" t="s">
        <v>882</v>
      </c>
      <c r="L25" s="224" t="s">
        <v>352</v>
      </c>
      <c r="M25" s="224" t="s">
        <v>352</v>
      </c>
      <c r="N25" s="224" t="s">
        <v>352</v>
      </c>
      <c r="O25" s="224" t="s">
        <v>741</v>
      </c>
      <c r="P25" s="224" t="s">
        <v>883</v>
      </c>
      <c r="Q25" s="224" t="s">
        <v>741</v>
      </c>
      <c r="R25" s="224" t="s">
        <v>992</v>
      </c>
    </row>
    <row r="26" spans="2:18" s="190" customFormat="1" x14ac:dyDescent="0.25">
      <c r="B26" s="224" t="s">
        <v>353</v>
      </c>
      <c r="C26" s="224" t="s">
        <v>774</v>
      </c>
      <c r="D26" s="224" t="s">
        <v>872</v>
      </c>
      <c r="E26" s="224" t="s">
        <v>861</v>
      </c>
      <c r="F26" s="224" t="s">
        <v>743</v>
      </c>
      <c r="G26" s="224" t="s">
        <v>309</v>
      </c>
      <c r="H26" s="224" t="s">
        <v>886</v>
      </c>
      <c r="I26" s="224" t="s">
        <v>833</v>
      </c>
      <c r="J26" s="224" t="s">
        <v>991</v>
      </c>
      <c r="K26" s="224" t="s">
        <v>882</v>
      </c>
      <c r="L26" s="224" t="s">
        <v>352</v>
      </c>
      <c r="M26" s="224" t="s">
        <v>352</v>
      </c>
      <c r="N26" s="224" t="s">
        <v>352</v>
      </c>
      <c r="O26" s="224" t="s">
        <v>741</v>
      </c>
      <c r="P26" s="224" t="s">
        <v>883</v>
      </c>
      <c r="Q26" s="224" t="s">
        <v>741</v>
      </c>
      <c r="R26" s="224" t="s">
        <v>992</v>
      </c>
    </row>
    <row r="27" spans="2:18" s="190" customFormat="1" x14ac:dyDescent="0.25">
      <c r="B27" s="224" t="s">
        <v>353</v>
      </c>
      <c r="C27" s="224" t="s">
        <v>809</v>
      </c>
      <c r="D27" s="224" t="s">
        <v>873</v>
      </c>
      <c r="E27" s="224" t="s">
        <v>861</v>
      </c>
      <c r="F27" s="224" t="s">
        <v>810</v>
      </c>
      <c r="G27" s="224" t="s">
        <v>309</v>
      </c>
      <c r="H27" s="224" t="s">
        <v>887</v>
      </c>
      <c r="I27" s="224" t="s">
        <v>833</v>
      </c>
      <c r="J27" s="224" t="s">
        <v>991</v>
      </c>
      <c r="K27" s="224" t="s">
        <v>882</v>
      </c>
      <c r="L27" s="224" t="s">
        <v>352</v>
      </c>
      <c r="M27" s="224" t="s">
        <v>352</v>
      </c>
      <c r="N27" s="224" t="s">
        <v>352</v>
      </c>
      <c r="O27" s="224" t="s">
        <v>741</v>
      </c>
      <c r="P27" s="224" t="s">
        <v>883</v>
      </c>
      <c r="Q27" s="224" t="s">
        <v>741</v>
      </c>
      <c r="R27" s="224" t="s">
        <v>992</v>
      </c>
    </row>
    <row r="28" spans="2:18" s="190" customFormat="1" x14ac:dyDescent="0.25">
      <c r="B28" s="224" t="s">
        <v>810</v>
      </c>
      <c r="C28" s="224" t="s">
        <v>793</v>
      </c>
      <c r="D28" s="224" t="s">
        <v>874</v>
      </c>
      <c r="E28" s="224" t="s">
        <v>875</v>
      </c>
      <c r="F28" s="224" t="s">
        <v>790</v>
      </c>
      <c r="G28" s="224" t="s">
        <v>309</v>
      </c>
      <c r="H28" s="224" t="s">
        <v>830</v>
      </c>
      <c r="I28" s="224" t="s">
        <v>831</v>
      </c>
      <c r="J28" s="224" t="s">
        <v>991</v>
      </c>
      <c r="K28" s="224" t="s">
        <v>882</v>
      </c>
      <c r="L28" s="224" t="s">
        <v>352</v>
      </c>
      <c r="M28" s="224" t="s">
        <v>352</v>
      </c>
      <c r="N28" s="224" t="s">
        <v>352</v>
      </c>
      <c r="O28" s="224" t="s">
        <v>888</v>
      </c>
      <c r="P28" s="224" t="s">
        <v>888</v>
      </c>
      <c r="Q28" s="224" t="s">
        <v>888</v>
      </c>
      <c r="R28" s="224" t="s">
        <v>992</v>
      </c>
    </row>
    <row r="29" spans="2:18" s="190" customFormat="1" x14ac:dyDescent="0.25">
      <c r="B29" s="224" t="s">
        <v>810</v>
      </c>
      <c r="C29" s="224" t="s">
        <v>328</v>
      </c>
      <c r="D29" s="224" t="s">
        <v>876</v>
      </c>
      <c r="E29" s="224" t="s">
        <v>875</v>
      </c>
      <c r="F29" s="224" t="s">
        <v>790</v>
      </c>
      <c r="G29" s="224" t="s">
        <v>309</v>
      </c>
      <c r="H29" s="224" t="s">
        <v>830</v>
      </c>
      <c r="I29" s="224" t="s">
        <v>827</v>
      </c>
      <c r="J29" s="224" t="s">
        <v>991</v>
      </c>
      <c r="K29" s="224" t="s">
        <v>882</v>
      </c>
      <c r="L29" s="224" t="s">
        <v>352</v>
      </c>
      <c r="M29" s="224" t="s">
        <v>352</v>
      </c>
      <c r="N29" s="224" t="s">
        <v>352</v>
      </c>
      <c r="O29" s="224" t="s">
        <v>888</v>
      </c>
      <c r="P29" s="224" t="s">
        <v>888</v>
      </c>
      <c r="Q29" s="224" t="s">
        <v>888</v>
      </c>
      <c r="R29" s="224" t="s">
        <v>992</v>
      </c>
    </row>
    <row r="30" spans="2:18" s="190" customFormat="1" x14ac:dyDescent="0.25">
      <c r="B30" s="224" t="s">
        <v>810</v>
      </c>
      <c r="C30" s="224" t="s">
        <v>792</v>
      </c>
      <c r="D30" s="224" t="s">
        <v>877</v>
      </c>
      <c r="E30" s="224" t="s">
        <v>875</v>
      </c>
      <c r="F30" s="224" t="s">
        <v>790</v>
      </c>
      <c r="G30" s="224" t="s">
        <v>309</v>
      </c>
      <c r="H30" s="224" t="s">
        <v>830</v>
      </c>
      <c r="I30" s="224" t="s">
        <v>833</v>
      </c>
      <c r="J30" s="224" t="s">
        <v>991</v>
      </c>
      <c r="K30" s="224" t="s">
        <v>882</v>
      </c>
      <c r="L30" s="224" t="s">
        <v>352</v>
      </c>
      <c r="M30" s="224" t="s">
        <v>352</v>
      </c>
      <c r="N30" s="224" t="s">
        <v>352</v>
      </c>
      <c r="O30" s="224" t="s">
        <v>888</v>
      </c>
      <c r="P30" s="224" t="s">
        <v>888</v>
      </c>
      <c r="Q30" s="224" t="s">
        <v>888</v>
      </c>
      <c r="R30" s="224" t="s">
        <v>992</v>
      </c>
    </row>
    <row r="31" spans="2:18" s="190" customFormat="1" x14ac:dyDescent="0.25">
      <c r="B31" s="224" t="s">
        <v>810</v>
      </c>
      <c r="C31" s="224" t="s">
        <v>341</v>
      </c>
      <c r="D31" s="224" t="s">
        <v>878</v>
      </c>
      <c r="E31" s="224" t="s">
        <v>875</v>
      </c>
      <c r="F31" s="224" t="s">
        <v>790</v>
      </c>
      <c r="G31" s="224" t="s">
        <v>309</v>
      </c>
      <c r="H31" s="224" t="s">
        <v>830</v>
      </c>
      <c r="I31" s="224" t="s">
        <v>828</v>
      </c>
      <c r="J31" s="224" t="s">
        <v>991</v>
      </c>
      <c r="K31" s="224" t="s">
        <v>882</v>
      </c>
      <c r="L31" s="224" t="s">
        <v>352</v>
      </c>
      <c r="M31" s="224" t="s">
        <v>352</v>
      </c>
      <c r="N31" s="224" t="s">
        <v>352</v>
      </c>
      <c r="O31" s="224" t="s">
        <v>888</v>
      </c>
      <c r="P31" s="224" t="s">
        <v>888</v>
      </c>
      <c r="Q31" s="224" t="s">
        <v>888</v>
      </c>
      <c r="R31" s="224" t="s">
        <v>992</v>
      </c>
    </row>
    <row r="32" spans="2:18" s="190" customFormat="1" x14ac:dyDescent="0.25">
      <c r="B32" s="224" t="s">
        <v>353</v>
      </c>
      <c r="C32" s="224" t="s">
        <v>811</v>
      </c>
      <c r="D32" s="224" t="s">
        <v>879</v>
      </c>
      <c r="E32" s="224" t="s">
        <v>861</v>
      </c>
      <c r="F32" s="224" t="s">
        <v>743</v>
      </c>
      <c r="G32" s="224" t="s">
        <v>309</v>
      </c>
      <c r="H32" s="224" t="s">
        <v>829</v>
      </c>
      <c r="I32" s="224" t="s">
        <v>827</v>
      </c>
      <c r="J32" s="224" t="s">
        <v>991</v>
      </c>
      <c r="K32" s="224" t="s">
        <v>882</v>
      </c>
      <c r="L32" s="224" t="s">
        <v>352</v>
      </c>
      <c r="M32" s="224" t="s">
        <v>352</v>
      </c>
      <c r="N32" s="224" t="s">
        <v>352</v>
      </c>
      <c r="O32" s="224" t="s">
        <v>741</v>
      </c>
      <c r="P32" s="224" t="s">
        <v>883</v>
      </c>
      <c r="Q32" s="224" t="s">
        <v>741</v>
      </c>
      <c r="R32" s="224" t="s">
        <v>992</v>
      </c>
    </row>
    <row r="33" spans="2:18" s="190" customFormat="1" x14ac:dyDescent="0.25">
      <c r="B33" s="224" t="s">
        <v>353</v>
      </c>
      <c r="C33" s="224" t="s">
        <v>811</v>
      </c>
      <c r="D33" s="224" t="s">
        <v>879</v>
      </c>
      <c r="E33" s="224" t="s">
        <v>861</v>
      </c>
      <c r="F33" s="224" t="s">
        <v>743</v>
      </c>
      <c r="G33" s="224" t="s">
        <v>309</v>
      </c>
      <c r="H33" s="224" t="s">
        <v>829</v>
      </c>
      <c r="I33" s="224" t="s">
        <v>833</v>
      </c>
      <c r="J33" s="224" t="s">
        <v>991</v>
      </c>
      <c r="K33" s="224" t="s">
        <v>882</v>
      </c>
      <c r="L33" s="224" t="s">
        <v>352</v>
      </c>
      <c r="M33" s="224" t="s">
        <v>352</v>
      </c>
      <c r="N33" s="224" t="s">
        <v>352</v>
      </c>
      <c r="O33" s="224" t="s">
        <v>741</v>
      </c>
      <c r="P33" s="224" t="s">
        <v>883</v>
      </c>
      <c r="Q33" s="224" t="s">
        <v>741</v>
      </c>
      <c r="R33" s="224" t="s">
        <v>992</v>
      </c>
    </row>
    <row r="34" spans="2:18" s="190" customFormat="1" x14ac:dyDescent="0.25">
      <c r="B34" s="224" t="s">
        <v>353</v>
      </c>
      <c r="C34" s="224" t="s">
        <v>750</v>
      </c>
      <c r="D34" s="224" t="s">
        <v>880</v>
      </c>
      <c r="E34" s="224" t="s">
        <v>861</v>
      </c>
      <c r="F34" s="224" t="s">
        <v>353</v>
      </c>
      <c r="G34" s="224" t="s">
        <v>309</v>
      </c>
      <c r="H34" s="224" t="s">
        <v>840</v>
      </c>
      <c r="I34" s="224" t="s">
        <v>833</v>
      </c>
      <c r="J34" s="224" t="s">
        <v>991</v>
      </c>
      <c r="K34" s="224" t="s">
        <v>882</v>
      </c>
      <c r="L34" s="224" t="s">
        <v>352</v>
      </c>
      <c r="M34" s="224" t="s">
        <v>352</v>
      </c>
      <c r="N34" s="224" t="s">
        <v>352</v>
      </c>
      <c r="O34" s="224" t="s">
        <v>741</v>
      </c>
      <c r="P34" s="224" t="s">
        <v>883</v>
      </c>
      <c r="Q34" s="224" t="s">
        <v>741</v>
      </c>
      <c r="R34" s="224" t="s">
        <v>992</v>
      </c>
    </row>
    <row r="35" spans="2:18" s="190" customFormat="1" x14ac:dyDescent="0.25">
      <c r="B35" s="224" t="s">
        <v>353</v>
      </c>
      <c r="C35" s="224" t="s">
        <v>753</v>
      </c>
      <c r="D35" s="224" t="s">
        <v>881</v>
      </c>
      <c r="E35" s="224" t="s">
        <v>861</v>
      </c>
      <c r="F35" s="224" t="s">
        <v>353</v>
      </c>
      <c r="G35" s="224" t="s">
        <v>309</v>
      </c>
      <c r="H35" s="224" t="s">
        <v>889</v>
      </c>
      <c r="I35" s="224" t="s">
        <v>833</v>
      </c>
      <c r="J35" s="224" t="s">
        <v>991</v>
      </c>
      <c r="K35" s="224" t="s">
        <v>882</v>
      </c>
      <c r="L35" s="224" t="s">
        <v>352</v>
      </c>
      <c r="M35" s="224" t="s">
        <v>352</v>
      </c>
      <c r="N35" s="224" t="s">
        <v>352</v>
      </c>
      <c r="O35" s="224" t="s">
        <v>741</v>
      </c>
      <c r="P35" s="224" t="s">
        <v>883</v>
      </c>
      <c r="Q35" s="224" t="s">
        <v>741</v>
      </c>
      <c r="R35" s="224" t="s">
        <v>992</v>
      </c>
    </row>
    <row r="36" spans="2:18" x14ac:dyDescent="0.25">
      <c r="B36" s="108"/>
      <c r="C36" s="109"/>
      <c r="D36" s="110"/>
      <c r="E36" s="109"/>
      <c r="F36" s="109"/>
      <c r="G36" s="109"/>
      <c r="H36" s="109"/>
      <c r="I36" s="109"/>
      <c r="K36" s="111" t="s">
        <v>191</v>
      </c>
      <c r="L36" s="237">
        <v>0</v>
      </c>
      <c r="M36" s="112"/>
      <c r="N36" s="112"/>
      <c r="O36" s="109"/>
      <c r="P36" s="109"/>
      <c r="Q36" s="109"/>
      <c r="R36" s="113"/>
    </row>
    <row r="37" spans="2:18" x14ac:dyDescent="0.25">
      <c r="B37" s="108"/>
      <c r="C37" s="109"/>
      <c r="D37" s="110"/>
      <c r="E37" s="109"/>
      <c r="F37" s="109"/>
      <c r="G37" s="109"/>
      <c r="H37" s="109"/>
      <c r="I37" s="109"/>
      <c r="L37" s="111" t="s">
        <v>192</v>
      </c>
      <c r="M37" s="237">
        <v>0</v>
      </c>
      <c r="N37" s="112"/>
      <c r="O37" s="109"/>
      <c r="P37" s="109"/>
      <c r="Q37" s="109"/>
      <c r="R37" s="113"/>
    </row>
    <row r="38" spans="2:18" x14ac:dyDescent="0.25">
      <c r="B38" s="108"/>
      <c r="C38" s="109"/>
      <c r="D38" s="110"/>
      <c r="E38" s="109"/>
      <c r="F38" s="109"/>
      <c r="G38" s="109"/>
      <c r="H38" s="109"/>
      <c r="I38" s="109"/>
      <c r="M38" s="111" t="s">
        <v>193</v>
      </c>
      <c r="N38" s="237">
        <v>0</v>
      </c>
      <c r="O38" s="109"/>
      <c r="P38" s="109"/>
      <c r="Q38" s="109"/>
      <c r="R38" s="113"/>
    </row>
    <row r="39" spans="2:18" x14ac:dyDescent="0.25">
      <c r="B39" s="114"/>
      <c r="C39" s="115"/>
      <c r="D39" s="116"/>
      <c r="E39" s="115"/>
      <c r="F39" s="115"/>
      <c r="G39" s="115"/>
      <c r="H39" s="115"/>
      <c r="I39" s="115"/>
      <c r="J39" s="115"/>
      <c r="K39" s="115"/>
      <c r="L39" s="117"/>
      <c r="M39" s="117"/>
      <c r="N39" s="117"/>
      <c r="O39" s="115"/>
      <c r="P39" s="115"/>
      <c r="Q39" s="115"/>
      <c r="R39" s="118"/>
    </row>
    <row r="40" spans="2:18" x14ac:dyDescent="0.25">
      <c r="B40" s="28" t="s">
        <v>134</v>
      </c>
      <c r="C40" s="36"/>
      <c r="D40" s="36"/>
      <c r="E40" s="95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</row>
    <row r="41" spans="2:18" x14ac:dyDescent="0.25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</row>
    <row r="42" spans="2:18" x14ac:dyDescent="0.25">
      <c r="B42" s="170"/>
      <c r="C42" s="171"/>
      <c r="D42" s="172"/>
    </row>
    <row r="43" spans="2:18" x14ac:dyDescent="0.25">
      <c r="B43" s="333" t="s">
        <v>1173</v>
      </c>
      <c r="C43" s="334"/>
      <c r="D43" s="335"/>
    </row>
    <row r="44" spans="2:18" x14ac:dyDescent="0.25">
      <c r="B44" s="346" t="s">
        <v>37</v>
      </c>
      <c r="C44" s="347"/>
      <c r="D44" s="348"/>
    </row>
    <row r="45" spans="2:18" x14ac:dyDescent="0.25">
      <c r="B45" s="163"/>
      <c r="C45" s="164"/>
      <c r="D45" s="165"/>
    </row>
    <row r="46" spans="2:18" x14ac:dyDescent="0.25">
      <c r="B46" s="333" t="s">
        <v>1174</v>
      </c>
      <c r="C46" s="334"/>
      <c r="D46" s="335"/>
    </row>
    <row r="47" spans="2:18" x14ac:dyDescent="0.25">
      <c r="B47" s="346" t="s">
        <v>38</v>
      </c>
      <c r="C47" s="347"/>
      <c r="D47" s="348"/>
    </row>
    <row r="48" spans="2:18" x14ac:dyDescent="0.25">
      <c r="B48" s="163"/>
      <c r="C48" s="164"/>
      <c r="D48" s="165"/>
    </row>
    <row r="49" spans="2:4" x14ac:dyDescent="0.25">
      <c r="B49" s="333"/>
      <c r="C49" s="334"/>
      <c r="D49" s="335"/>
    </row>
    <row r="50" spans="2:4" x14ac:dyDescent="0.25">
      <c r="B50" s="346" t="s">
        <v>39</v>
      </c>
      <c r="C50" s="347"/>
      <c r="D50" s="348"/>
    </row>
    <row r="51" spans="2:4" x14ac:dyDescent="0.25">
      <c r="B51" s="163"/>
      <c r="C51" s="164"/>
      <c r="D51" s="165"/>
    </row>
    <row r="52" spans="2:4" x14ac:dyDescent="0.25">
      <c r="B52" s="349" t="s">
        <v>1175</v>
      </c>
      <c r="C52" s="350"/>
      <c r="D52" s="351"/>
    </row>
    <row r="53" spans="2:4" x14ac:dyDescent="0.25">
      <c r="B53" s="346" t="s">
        <v>295</v>
      </c>
      <c r="C53" s="347"/>
      <c r="D53" s="348"/>
    </row>
    <row r="54" spans="2:4" x14ac:dyDescent="0.25">
      <c r="B54" s="166"/>
      <c r="C54" s="167"/>
      <c r="D54" s="168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50:D50"/>
    <mergeCell ref="B52:D52"/>
    <mergeCell ref="B53:D53"/>
    <mergeCell ref="B43:D43"/>
    <mergeCell ref="B44:D44"/>
    <mergeCell ref="B46:D46"/>
    <mergeCell ref="B47:D47"/>
    <mergeCell ref="B49:D49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103"/>
  <sheetViews>
    <sheetView showGridLines="0" topLeftCell="A7" zoomScale="80" zoomScaleNormal="80" workbookViewId="0">
      <selection activeCell="B98" sqref="B98:E98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26" t="s">
        <v>194</v>
      </c>
      <c r="C7" s="227"/>
      <c r="D7" s="227"/>
      <c r="E7" s="227"/>
      <c r="F7" s="227"/>
      <c r="G7" s="227"/>
      <c r="H7" s="227"/>
      <c r="I7" s="404" t="str">
        <f>'Caratula Resumen'!E16</f>
        <v xml:space="preserve"> ZACATECAS </v>
      </c>
      <c r="J7" s="404"/>
      <c r="K7" s="234"/>
      <c r="L7" s="158"/>
      <c r="M7" s="158"/>
      <c r="N7" s="158"/>
      <c r="O7" s="158"/>
      <c r="P7" s="158"/>
    </row>
    <row r="8" spans="2:16" ht="18.75" x14ac:dyDescent="0.3">
      <c r="B8" s="401" t="str">
        <f>'Caratula Resumen'!E17</f>
        <v>Fondo de Aportaciones para la Educación Tecnológica y de Adultos/Colegio Nacional de Educación Profesional Técnica (FAETA/CONALEP)</v>
      </c>
      <c r="C8" s="402"/>
      <c r="D8" s="402"/>
      <c r="E8" s="402"/>
      <c r="F8" s="402"/>
      <c r="G8" s="402"/>
      <c r="H8" s="402"/>
      <c r="I8" s="409" t="str">
        <f>'Caratula Resumen'!E18</f>
        <v>3er. Trimestre 2023</v>
      </c>
      <c r="J8" s="409"/>
      <c r="K8" s="232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90" customFormat="1" x14ac:dyDescent="0.25">
      <c r="B12" s="224" t="s">
        <v>353</v>
      </c>
      <c r="C12" s="224" t="s">
        <v>861</v>
      </c>
      <c r="D12" s="224" t="s">
        <v>890</v>
      </c>
      <c r="E12" s="224" t="s">
        <v>352</v>
      </c>
      <c r="F12" s="224" t="s">
        <v>891</v>
      </c>
      <c r="G12" s="224" t="s">
        <v>1056</v>
      </c>
      <c r="H12" s="224" t="s">
        <v>1057</v>
      </c>
      <c r="I12" s="224" t="s">
        <v>1058</v>
      </c>
      <c r="J12" s="224" t="s">
        <v>1021</v>
      </c>
      <c r="K12" s="224" t="s">
        <v>892</v>
      </c>
    </row>
    <row r="13" spans="2:16" s="190" customFormat="1" x14ac:dyDescent="0.25">
      <c r="B13" s="224" t="s">
        <v>353</v>
      </c>
      <c r="C13" s="224" t="s">
        <v>861</v>
      </c>
      <c r="D13" s="224" t="s">
        <v>890</v>
      </c>
      <c r="E13" s="224" t="s">
        <v>352</v>
      </c>
      <c r="F13" s="224" t="s">
        <v>891</v>
      </c>
      <c r="G13" s="224" t="s">
        <v>893</v>
      </c>
      <c r="H13" s="224" t="s">
        <v>894</v>
      </c>
      <c r="I13" s="224" t="s">
        <v>895</v>
      </c>
      <c r="J13" s="224" t="s">
        <v>1021</v>
      </c>
      <c r="K13" s="224" t="s">
        <v>892</v>
      </c>
    </row>
    <row r="14" spans="2:16" s="190" customFormat="1" x14ac:dyDescent="0.25">
      <c r="B14" s="224" t="s">
        <v>353</v>
      </c>
      <c r="C14" s="224" t="s">
        <v>861</v>
      </c>
      <c r="D14" s="224" t="s">
        <v>890</v>
      </c>
      <c r="E14" s="224" t="s">
        <v>352</v>
      </c>
      <c r="F14" s="224" t="s">
        <v>1059</v>
      </c>
      <c r="G14" s="224" t="s">
        <v>1060</v>
      </c>
      <c r="H14" s="224" t="s">
        <v>1061</v>
      </c>
      <c r="I14" s="224"/>
      <c r="J14" s="224" t="s">
        <v>1021</v>
      </c>
      <c r="K14" s="224" t="s">
        <v>892</v>
      </c>
    </row>
    <row r="15" spans="2:16" s="190" customFormat="1" x14ac:dyDescent="0.25">
      <c r="B15" s="224" t="s">
        <v>353</v>
      </c>
      <c r="C15" s="224" t="s">
        <v>861</v>
      </c>
      <c r="D15" s="224" t="s">
        <v>890</v>
      </c>
      <c r="E15" s="224" t="s">
        <v>352</v>
      </c>
      <c r="F15" s="224" t="s">
        <v>1059</v>
      </c>
      <c r="G15" s="224" t="s">
        <v>1062</v>
      </c>
      <c r="H15" s="224" t="s">
        <v>1063</v>
      </c>
      <c r="I15" s="224"/>
      <c r="J15" s="224" t="s">
        <v>1021</v>
      </c>
      <c r="K15" s="224" t="s">
        <v>892</v>
      </c>
    </row>
    <row r="16" spans="2:16" s="190" customFormat="1" x14ac:dyDescent="0.25">
      <c r="B16" s="224" t="s">
        <v>353</v>
      </c>
      <c r="C16" s="224" t="s">
        <v>861</v>
      </c>
      <c r="D16" s="224" t="s">
        <v>890</v>
      </c>
      <c r="E16" s="224" t="s">
        <v>352</v>
      </c>
      <c r="F16" s="224" t="s">
        <v>1059</v>
      </c>
      <c r="G16" s="224" t="s">
        <v>1064</v>
      </c>
      <c r="H16" s="224" t="s">
        <v>1065</v>
      </c>
      <c r="I16" s="224"/>
      <c r="J16" s="224" t="s">
        <v>1021</v>
      </c>
      <c r="K16" s="224" t="s">
        <v>892</v>
      </c>
    </row>
    <row r="17" spans="2:11" s="190" customFormat="1" x14ac:dyDescent="0.25">
      <c r="B17" s="224" t="s">
        <v>353</v>
      </c>
      <c r="C17" s="224" t="s">
        <v>861</v>
      </c>
      <c r="D17" s="224" t="s">
        <v>890</v>
      </c>
      <c r="E17" s="224" t="s">
        <v>352</v>
      </c>
      <c r="F17" s="224" t="s">
        <v>1059</v>
      </c>
      <c r="G17" s="224" t="s">
        <v>1060</v>
      </c>
      <c r="H17" s="224" t="s">
        <v>1066</v>
      </c>
      <c r="I17" s="224"/>
      <c r="J17" s="224" t="s">
        <v>1021</v>
      </c>
      <c r="K17" s="224" t="s">
        <v>892</v>
      </c>
    </row>
    <row r="18" spans="2:11" s="190" customFormat="1" x14ac:dyDescent="0.25">
      <c r="B18" s="224" t="s">
        <v>353</v>
      </c>
      <c r="C18" s="224" t="s">
        <v>861</v>
      </c>
      <c r="D18" s="224" t="s">
        <v>890</v>
      </c>
      <c r="E18" s="224" t="s">
        <v>352</v>
      </c>
      <c r="F18" s="224" t="s">
        <v>1059</v>
      </c>
      <c r="G18" s="224" t="s">
        <v>1067</v>
      </c>
      <c r="H18" s="224" t="s">
        <v>1068</v>
      </c>
      <c r="I18" s="224"/>
      <c r="J18" s="224" t="s">
        <v>1021</v>
      </c>
      <c r="K18" s="224" t="s">
        <v>892</v>
      </c>
    </row>
    <row r="19" spans="2:11" s="190" customFormat="1" x14ac:dyDescent="0.25">
      <c r="B19" s="224" t="s">
        <v>353</v>
      </c>
      <c r="C19" s="224" t="s">
        <v>861</v>
      </c>
      <c r="D19" s="224" t="s">
        <v>890</v>
      </c>
      <c r="E19" s="224" t="s">
        <v>352</v>
      </c>
      <c r="F19" s="224" t="s">
        <v>1059</v>
      </c>
      <c r="G19" s="224" t="s">
        <v>1069</v>
      </c>
      <c r="H19" s="224" t="s">
        <v>1070</v>
      </c>
      <c r="I19" s="224"/>
      <c r="J19" s="224" t="s">
        <v>1021</v>
      </c>
      <c r="K19" s="224" t="s">
        <v>892</v>
      </c>
    </row>
    <row r="20" spans="2:11" s="190" customFormat="1" x14ac:dyDescent="0.25">
      <c r="B20" s="224" t="s">
        <v>353</v>
      </c>
      <c r="C20" s="224" t="s">
        <v>861</v>
      </c>
      <c r="D20" s="224" t="s">
        <v>890</v>
      </c>
      <c r="E20" s="224" t="s">
        <v>352</v>
      </c>
      <c r="F20" s="224" t="s">
        <v>1059</v>
      </c>
      <c r="G20" s="224" t="s">
        <v>1071</v>
      </c>
      <c r="H20" s="224" t="s">
        <v>1072</v>
      </c>
      <c r="I20" s="224"/>
      <c r="J20" s="224" t="s">
        <v>1021</v>
      </c>
      <c r="K20" s="224" t="s">
        <v>892</v>
      </c>
    </row>
    <row r="21" spans="2:11" s="190" customFormat="1" x14ac:dyDescent="0.25">
      <c r="B21" s="224" t="s">
        <v>353</v>
      </c>
      <c r="C21" s="224" t="s">
        <v>861</v>
      </c>
      <c r="D21" s="224" t="s">
        <v>890</v>
      </c>
      <c r="E21" s="224" t="s">
        <v>352</v>
      </c>
      <c r="F21" s="224" t="s">
        <v>1059</v>
      </c>
      <c r="G21" s="224" t="s">
        <v>1073</v>
      </c>
      <c r="H21" s="224" t="s">
        <v>1074</v>
      </c>
      <c r="I21" s="224"/>
      <c r="J21" s="224" t="s">
        <v>1021</v>
      </c>
      <c r="K21" s="224" t="s">
        <v>892</v>
      </c>
    </row>
    <row r="22" spans="2:11" s="190" customFormat="1" x14ac:dyDescent="0.25">
      <c r="B22" s="224" t="s">
        <v>353</v>
      </c>
      <c r="C22" s="224" t="s">
        <v>861</v>
      </c>
      <c r="D22" s="224" t="s">
        <v>890</v>
      </c>
      <c r="E22" s="224" t="s">
        <v>352</v>
      </c>
      <c r="F22" s="224" t="s">
        <v>891</v>
      </c>
      <c r="G22" s="224" t="s">
        <v>310</v>
      </c>
      <c r="H22" s="224" t="s">
        <v>1075</v>
      </c>
      <c r="I22" s="224"/>
      <c r="J22" s="224" t="s">
        <v>1021</v>
      </c>
      <c r="K22" s="224" t="s">
        <v>892</v>
      </c>
    </row>
    <row r="23" spans="2:11" s="190" customFormat="1" x14ac:dyDescent="0.25">
      <c r="B23" s="224" t="s">
        <v>353</v>
      </c>
      <c r="C23" s="224" t="s">
        <v>861</v>
      </c>
      <c r="D23" s="224" t="s">
        <v>890</v>
      </c>
      <c r="E23" s="224" t="s">
        <v>352</v>
      </c>
      <c r="F23" s="224" t="s">
        <v>1059</v>
      </c>
      <c r="G23" s="224" t="s">
        <v>1076</v>
      </c>
      <c r="H23" s="224" t="s">
        <v>1077</v>
      </c>
      <c r="I23" s="224"/>
      <c r="J23" s="224" t="s">
        <v>1021</v>
      </c>
      <c r="K23" s="224" t="s">
        <v>892</v>
      </c>
    </row>
    <row r="24" spans="2:11" s="190" customFormat="1" x14ac:dyDescent="0.25">
      <c r="B24" s="224" t="s">
        <v>353</v>
      </c>
      <c r="C24" s="224" t="s">
        <v>861</v>
      </c>
      <c r="D24" s="224" t="s">
        <v>890</v>
      </c>
      <c r="E24" s="224" t="s">
        <v>352</v>
      </c>
      <c r="F24" s="224" t="s">
        <v>891</v>
      </c>
      <c r="G24" s="224" t="s">
        <v>1078</v>
      </c>
      <c r="H24" s="224" t="s">
        <v>1079</v>
      </c>
      <c r="I24" s="224" t="s">
        <v>916</v>
      </c>
      <c r="J24" s="224" t="s">
        <v>1021</v>
      </c>
      <c r="K24" s="224" t="s">
        <v>892</v>
      </c>
    </row>
    <row r="25" spans="2:11" s="190" customFormat="1" x14ac:dyDescent="0.25">
      <c r="B25" s="224" t="s">
        <v>353</v>
      </c>
      <c r="C25" s="224" t="s">
        <v>861</v>
      </c>
      <c r="D25" s="224" t="s">
        <v>890</v>
      </c>
      <c r="E25" s="224" t="s">
        <v>352</v>
      </c>
      <c r="F25" s="224" t="s">
        <v>891</v>
      </c>
      <c r="G25" s="224" t="s">
        <v>310</v>
      </c>
      <c r="H25" s="224" t="s">
        <v>896</v>
      </c>
      <c r="I25" s="224" t="s">
        <v>897</v>
      </c>
      <c r="J25" s="224" t="s">
        <v>1021</v>
      </c>
      <c r="K25" s="224" t="s">
        <v>892</v>
      </c>
    </row>
    <row r="26" spans="2:11" s="190" customFormat="1" x14ac:dyDescent="0.25">
      <c r="B26" s="224" t="s">
        <v>353</v>
      </c>
      <c r="C26" s="224" t="s">
        <v>861</v>
      </c>
      <c r="D26" s="224" t="s">
        <v>890</v>
      </c>
      <c r="E26" s="224" t="s">
        <v>352</v>
      </c>
      <c r="F26" s="224" t="s">
        <v>891</v>
      </c>
      <c r="G26" s="224" t="s">
        <v>310</v>
      </c>
      <c r="H26" s="224" t="s">
        <v>898</v>
      </c>
      <c r="I26" s="224" t="s">
        <v>897</v>
      </c>
      <c r="J26" s="224" t="s">
        <v>1021</v>
      </c>
      <c r="K26" s="224" t="s">
        <v>892</v>
      </c>
    </row>
    <row r="27" spans="2:11" s="190" customFormat="1" x14ac:dyDescent="0.25">
      <c r="B27" s="224" t="s">
        <v>353</v>
      </c>
      <c r="C27" s="224" t="s">
        <v>861</v>
      </c>
      <c r="D27" s="224" t="s">
        <v>890</v>
      </c>
      <c r="E27" s="224" t="s">
        <v>352</v>
      </c>
      <c r="F27" s="224" t="s">
        <v>891</v>
      </c>
      <c r="G27" s="224" t="s">
        <v>310</v>
      </c>
      <c r="H27" s="224" t="s">
        <v>1080</v>
      </c>
      <c r="I27" s="224" t="s">
        <v>1081</v>
      </c>
      <c r="J27" s="224" t="s">
        <v>1021</v>
      </c>
      <c r="K27" s="224" t="s">
        <v>892</v>
      </c>
    </row>
    <row r="28" spans="2:11" s="190" customFormat="1" x14ac:dyDescent="0.25">
      <c r="B28" s="224" t="s">
        <v>353</v>
      </c>
      <c r="C28" s="224" t="s">
        <v>861</v>
      </c>
      <c r="D28" s="224" t="s">
        <v>890</v>
      </c>
      <c r="E28" s="224" t="s">
        <v>352</v>
      </c>
      <c r="F28" s="224" t="s">
        <v>1059</v>
      </c>
      <c r="G28" s="224" t="s">
        <v>1073</v>
      </c>
      <c r="H28" s="224" t="s">
        <v>1082</v>
      </c>
      <c r="I28" s="224"/>
      <c r="J28" s="224" t="s">
        <v>1021</v>
      </c>
      <c r="K28" s="224" t="s">
        <v>892</v>
      </c>
    </row>
    <row r="29" spans="2:11" s="190" customFormat="1" x14ac:dyDescent="0.25">
      <c r="B29" s="224" t="s">
        <v>353</v>
      </c>
      <c r="C29" s="224" t="s">
        <v>861</v>
      </c>
      <c r="D29" s="224" t="s">
        <v>890</v>
      </c>
      <c r="E29" s="224" t="s">
        <v>352</v>
      </c>
      <c r="F29" s="224" t="s">
        <v>1059</v>
      </c>
      <c r="G29" s="224" t="s">
        <v>1083</v>
      </c>
      <c r="H29" s="224" t="s">
        <v>1084</v>
      </c>
      <c r="I29" s="224"/>
      <c r="J29" s="224" t="s">
        <v>1021</v>
      </c>
      <c r="K29" s="224" t="s">
        <v>892</v>
      </c>
    </row>
    <row r="30" spans="2:11" s="190" customFormat="1" x14ac:dyDescent="0.25">
      <c r="B30" s="224" t="s">
        <v>353</v>
      </c>
      <c r="C30" s="224" t="s">
        <v>861</v>
      </c>
      <c r="D30" s="224" t="s">
        <v>890</v>
      </c>
      <c r="E30" s="224" t="s">
        <v>352</v>
      </c>
      <c r="F30" s="224" t="s">
        <v>891</v>
      </c>
      <c r="G30" s="224" t="s">
        <v>925</v>
      </c>
      <c r="H30" s="224" t="s">
        <v>1085</v>
      </c>
      <c r="I30" s="224" t="s">
        <v>1086</v>
      </c>
      <c r="J30" s="224" t="s">
        <v>1021</v>
      </c>
      <c r="K30" s="224" t="s">
        <v>892</v>
      </c>
    </row>
    <row r="31" spans="2:11" s="190" customFormat="1" x14ac:dyDescent="0.25">
      <c r="B31" s="224" t="s">
        <v>353</v>
      </c>
      <c r="C31" s="224" t="s">
        <v>861</v>
      </c>
      <c r="D31" s="224" t="s">
        <v>890</v>
      </c>
      <c r="E31" s="224" t="s">
        <v>352</v>
      </c>
      <c r="F31" s="224" t="s">
        <v>891</v>
      </c>
      <c r="G31" s="224" t="s">
        <v>1087</v>
      </c>
      <c r="H31" s="224" t="s">
        <v>1088</v>
      </c>
      <c r="I31" s="224" t="s">
        <v>1089</v>
      </c>
      <c r="J31" s="224" t="s">
        <v>1021</v>
      </c>
      <c r="K31" s="224" t="s">
        <v>892</v>
      </c>
    </row>
    <row r="32" spans="2:11" s="190" customFormat="1" x14ac:dyDescent="0.25">
      <c r="B32" s="224" t="s">
        <v>353</v>
      </c>
      <c r="C32" s="224" t="s">
        <v>861</v>
      </c>
      <c r="D32" s="224" t="s">
        <v>890</v>
      </c>
      <c r="E32" s="224" t="s">
        <v>352</v>
      </c>
      <c r="F32" s="224" t="s">
        <v>891</v>
      </c>
      <c r="G32" s="224" t="s">
        <v>1090</v>
      </c>
      <c r="H32" s="224" t="s">
        <v>1091</v>
      </c>
      <c r="I32" s="224" t="s">
        <v>1092</v>
      </c>
      <c r="J32" s="224" t="s">
        <v>1021</v>
      </c>
      <c r="K32" s="224" t="s">
        <v>892</v>
      </c>
    </row>
    <row r="33" spans="2:11" s="190" customFormat="1" x14ac:dyDescent="0.25">
      <c r="B33" s="224" t="s">
        <v>353</v>
      </c>
      <c r="C33" s="224" t="s">
        <v>861</v>
      </c>
      <c r="D33" s="224" t="s">
        <v>890</v>
      </c>
      <c r="E33" s="224" t="s">
        <v>352</v>
      </c>
      <c r="F33" s="224" t="s">
        <v>891</v>
      </c>
      <c r="G33" s="224" t="s">
        <v>1093</v>
      </c>
      <c r="H33" s="224" t="s">
        <v>1094</v>
      </c>
      <c r="I33" s="224" t="s">
        <v>1095</v>
      </c>
      <c r="J33" s="224" t="s">
        <v>1021</v>
      </c>
      <c r="K33" s="224" t="s">
        <v>892</v>
      </c>
    </row>
    <row r="34" spans="2:11" s="190" customFormat="1" x14ac:dyDescent="0.25">
      <c r="B34" s="224" t="s">
        <v>353</v>
      </c>
      <c r="C34" s="224" t="s">
        <v>861</v>
      </c>
      <c r="D34" s="224" t="s">
        <v>890</v>
      </c>
      <c r="E34" s="224" t="s">
        <v>352</v>
      </c>
      <c r="F34" s="224" t="s">
        <v>891</v>
      </c>
      <c r="G34" s="224" t="s">
        <v>1096</v>
      </c>
      <c r="H34" s="224" t="s">
        <v>1097</v>
      </c>
      <c r="I34" s="224" t="s">
        <v>1098</v>
      </c>
      <c r="J34" s="224" t="s">
        <v>1021</v>
      </c>
      <c r="K34" s="224" t="s">
        <v>892</v>
      </c>
    </row>
    <row r="35" spans="2:11" s="190" customFormat="1" x14ac:dyDescent="0.25">
      <c r="B35" s="224" t="s">
        <v>353</v>
      </c>
      <c r="C35" s="224" t="s">
        <v>861</v>
      </c>
      <c r="D35" s="224" t="s">
        <v>890</v>
      </c>
      <c r="E35" s="224" t="s">
        <v>352</v>
      </c>
      <c r="F35" s="224" t="s">
        <v>891</v>
      </c>
      <c r="G35" s="224" t="s">
        <v>1099</v>
      </c>
      <c r="H35" s="224" t="s">
        <v>1100</v>
      </c>
      <c r="I35" s="224" t="s">
        <v>1101</v>
      </c>
      <c r="J35" s="224" t="s">
        <v>1021</v>
      </c>
      <c r="K35" s="224" t="s">
        <v>892</v>
      </c>
    </row>
    <row r="36" spans="2:11" s="190" customFormat="1" x14ac:dyDescent="0.25">
      <c r="B36" s="224" t="s">
        <v>353</v>
      </c>
      <c r="C36" s="224" t="s">
        <v>861</v>
      </c>
      <c r="D36" s="224" t="s">
        <v>890</v>
      </c>
      <c r="E36" s="224" t="s">
        <v>352</v>
      </c>
      <c r="F36" s="224" t="s">
        <v>891</v>
      </c>
      <c r="G36" s="224" t="s">
        <v>1102</v>
      </c>
      <c r="H36" s="224" t="s">
        <v>1103</v>
      </c>
      <c r="I36" s="224" t="s">
        <v>1104</v>
      </c>
      <c r="J36" s="224" t="s">
        <v>1021</v>
      </c>
      <c r="K36" s="224" t="s">
        <v>892</v>
      </c>
    </row>
    <row r="37" spans="2:11" s="190" customFormat="1" x14ac:dyDescent="0.25">
      <c r="B37" s="224" t="s">
        <v>353</v>
      </c>
      <c r="C37" s="224" t="s">
        <v>861</v>
      </c>
      <c r="D37" s="224" t="s">
        <v>890</v>
      </c>
      <c r="E37" s="224" t="s">
        <v>352</v>
      </c>
      <c r="F37" s="224" t="s">
        <v>891</v>
      </c>
      <c r="G37" s="224" t="s">
        <v>1093</v>
      </c>
      <c r="H37" s="224" t="s">
        <v>1105</v>
      </c>
      <c r="I37" s="224" t="s">
        <v>1106</v>
      </c>
      <c r="J37" s="224" t="s">
        <v>1021</v>
      </c>
      <c r="K37" s="224" t="s">
        <v>892</v>
      </c>
    </row>
    <row r="38" spans="2:11" s="190" customFormat="1" x14ac:dyDescent="0.25">
      <c r="B38" s="224" t="s">
        <v>353</v>
      </c>
      <c r="C38" s="224" t="s">
        <v>861</v>
      </c>
      <c r="D38" s="224" t="s">
        <v>890</v>
      </c>
      <c r="E38" s="224" t="s">
        <v>352</v>
      </c>
      <c r="F38" s="224" t="s">
        <v>1059</v>
      </c>
      <c r="G38" s="224" t="s">
        <v>1107</v>
      </c>
      <c r="H38" s="224" t="s">
        <v>1108</v>
      </c>
      <c r="I38" s="224"/>
      <c r="J38" s="224" t="s">
        <v>1021</v>
      </c>
      <c r="K38" s="224" t="s">
        <v>892</v>
      </c>
    </row>
    <row r="39" spans="2:11" s="190" customFormat="1" x14ac:dyDescent="0.25">
      <c r="B39" s="224" t="s">
        <v>353</v>
      </c>
      <c r="C39" s="224" t="s">
        <v>861</v>
      </c>
      <c r="D39" s="224" t="s">
        <v>890</v>
      </c>
      <c r="E39" s="224" t="s">
        <v>352</v>
      </c>
      <c r="F39" s="224" t="s">
        <v>891</v>
      </c>
      <c r="G39" s="224" t="s">
        <v>899</v>
      </c>
      <c r="H39" s="224" t="s">
        <v>900</v>
      </c>
      <c r="I39" s="224" t="s">
        <v>901</v>
      </c>
      <c r="J39" s="224" t="s">
        <v>1021</v>
      </c>
      <c r="K39" s="224" t="s">
        <v>892</v>
      </c>
    </row>
    <row r="40" spans="2:11" s="190" customFormat="1" x14ac:dyDescent="0.25">
      <c r="B40" s="224" t="s">
        <v>353</v>
      </c>
      <c r="C40" s="224" t="s">
        <v>861</v>
      </c>
      <c r="D40" s="224" t="s">
        <v>890</v>
      </c>
      <c r="E40" s="224" t="s">
        <v>352</v>
      </c>
      <c r="F40" s="224" t="s">
        <v>891</v>
      </c>
      <c r="G40" s="224" t="s">
        <v>995</v>
      </c>
      <c r="H40" s="224" t="s">
        <v>1109</v>
      </c>
      <c r="I40" s="224" t="s">
        <v>1110</v>
      </c>
      <c r="J40" s="224" t="s">
        <v>1021</v>
      </c>
      <c r="K40" s="224" t="s">
        <v>892</v>
      </c>
    </row>
    <row r="41" spans="2:11" s="190" customFormat="1" x14ac:dyDescent="0.25">
      <c r="B41" s="224" t="s">
        <v>353</v>
      </c>
      <c r="C41" s="224" t="s">
        <v>861</v>
      </c>
      <c r="D41" s="224" t="s">
        <v>890</v>
      </c>
      <c r="E41" s="224" t="s">
        <v>352</v>
      </c>
      <c r="F41" s="224" t="s">
        <v>891</v>
      </c>
      <c r="G41" s="224" t="s">
        <v>1111</v>
      </c>
      <c r="H41" s="224" t="s">
        <v>1112</v>
      </c>
      <c r="I41" s="224" t="s">
        <v>1113</v>
      </c>
      <c r="J41" s="224" t="s">
        <v>1021</v>
      </c>
      <c r="K41" s="224" t="s">
        <v>892</v>
      </c>
    </row>
    <row r="42" spans="2:11" s="190" customFormat="1" x14ac:dyDescent="0.25">
      <c r="B42" s="224" t="s">
        <v>353</v>
      </c>
      <c r="C42" s="224" t="s">
        <v>861</v>
      </c>
      <c r="D42" s="224" t="s">
        <v>890</v>
      </c>
      <c r="E42" s="224" t="s">
        <v>352</v>
      </c>
      <c r="F42" s="224" t="s">
        <v>1059</v>
      </c>
      <c r="G42" s="224" t="s">
        <v>1114</v>
      </c>
      <c r="H42" s="224" t="s">
        <v>1115</v>
      </c>
      <c r="I42" s="224"/>
      <c r="J42" s="224" t="s">
        <v>1021</v>
      </c>
      <c r="K42" s="224" t="s">
        <v>892</v>
      </c>
    </row>
    <row r="43" spans="2:11" s="190" customFormat="1" x14ac:dyDescent="0.25">
      <c r="B43" s="224" t="s">
        <v>353</v>
      </c>
      <c r="C43" s="224" t="s">
        <v>861</v>
      </c>
      <c r="D43" s="224" t="s">
        <v>890</v>
      </c>
      <c r="E43" s="224" t="s">
        <v>352</v>
      </c>
      <c r="F43" s="224" t="s">
        <v>891</v>
      </c>
      <c r="G43" s="224" t="s">
        <v>893</v>
      </c>
      <c r="H43" s="224" t="s">
        <v>1116</v>
      </c>
      <c r="I43" s="224" t="s">
        <v>1117</v>
      </c>
      <c r="J43" s="224" t="s">
        <v>1021</v>
      </c>
      <c r="K43" s="224" t="s">
        <v>892</v>
      </c>
    </row>
    <row r="44" spans="2:11" s="190" customFormat="1" x14ac:dyDescent="0.25">
      <c r="B44" s="224" t="s">
        <v>353</v>
      </c>
      <c r="C44" s="224" t="s">
        <v>861</v>
      </c>
      <c r="D44" s="224" t="s">
        <v>890</v>
      </c>
      <c r="E44" s="224" t="s">
        <v>352</v>
      </c>
      <c r="F44" s="224" t="s">
        <v>1059</v>
      </c>
      <c r="G44" s="224" t="s">
        <v>1060</v>
      </c>
      <c r="H44" s="224" t="s">
        <v>1118</v>
      </c>
      <c r="I44" s="224"/>
      <c r="J44" s="224" t="s">
        <v>1021</v>
      </c>
      <c r="K44" s="224" t="s">
        <v>892</v>
      </c>
    </row>
    <row r="45" spans="2:11" s="190" customFormat="1" x14ac:dyDescent="0.25">
      <c r="B45" s="224" t="s">
        <v>353</v>
      </c>
      <c r="C45" s="224" t="s">
        <v>861</v>
      </c>
      <c r="D45" s="224" t="s">
        <v>890</v>
      </c>
      <c r="E45" s="224" t="s">
        <v>352</v>
      </c>
      <c r="F45" s="224" t="s">
        <v>891</v>
      </c>
      <c r="G45" s="224" t="s">
        <v>310</v>
      </c>
      <c r="H45" s="224" t="s">
        <v>902</v>
      </c>
      <c r="I45" s="224" t="s">
        <v>903</v>
      </c>
      <c r="J45" s="224" t="s">
        <v>1021</v>
      </c>
      <c r="K45" s="224" t="s">
        <v>892</v>
      </c>
    </row>
    <row r="46" spans="2:11" s="190" customFormat="1" x14ac:dyDescent="0.25">
      <c r="B46" s="224" t="s">
        <v>353</v>
      </c>
      <c r="C46" s="224" t="s">
        <v>861</v>
      </c>
      <c r="D46" s="224" t="s">
        <v>890</v>
      </c>
      <c r="E46" s="224" t="s">
        <v>352</v>
      </c>
      <c r="F46" s="224" t="s">
        <v>891</v>
      </c>
      <c r="G46" s="224" t="s">
        <v>904</v>
      </c>
      <c r="H46" s="224" t="s">
        <v>1119</v>
      </c>
      <c r="I46" s="224" t="s">
        <v>905</v>
      </c>
      <c r="J46" s="224" t="s">
        <v>1021</v>
      </c>
      <c r="K46" s="224" t="s">
        <v>892</v>
      </c>
    </row>
    <row r="47" spans="2:11" s="190" customFormat="1" x14ac:dyDescent="0.25">
      <c r="B47" s="224" t="s">
        <v>353</v>
      </c>
      <c r="C47" s="224" t="s">
        <v>861</v>
      </c>
      <c r="D47" s="224" t="s">
        <v>890</v>
      </c>
      <c r="E47" s="224" t="s">
        <v>352</v>
      </c>
      <c r="F47" s="224" t="s">
        <v>891</v>
      </c>
      <c r="G47" s="224" t="s">
        <v>906</v>
      </c>
      <c r="H47" s="224" t="s">
        <v>907</v>
      </c>
      <c r="I47" s="224" t="s">
        <v>908</v>
      </c>
      <c r="J47" s="224" t="s">
        <v>1021</v>
      </c>
      <c r="K47" s="224" t="s">
        <v>892</v>
      </c>
    </row>
    <row r="48" spans="2:11" s="190" customFormat="1" x14ac:dyDescent="0.25">
      <c r="B48" s="224" t="s">
        <v>353</v>
      </c>
      <c r="C48" s="224" t="s">
        <v>861</v>
      </c>
      <c r="D48" s="224" t="s">
        <v>890</v>
      </c>
      <c r="E48" s="224" t="s">
        <v>352</v>
      </c>
      <c r="F48" s="224" t="s">
        <v>891</v>
      </c>
      <c r="G48" s="224" t="s">
        <v>909</v>
      </c>
      <c r="H48" s="224" t="s">
        <v>910</v>
      </c>
      <c r="I48" s="224" t="s">
        <v>911</v>
      </c>
      <c r="J48" s="224" t="s">
        <v>1021</v>
      </c>
      <c r="K48" s="224" t="s">
        <v>892</v>
      </c>
    </row>
    <row r="49" spans="2:11" s="190" customFormat="1" x14ac:dyDescent="0.25">
      <c r="B49" s="224" t="s">
        <v>353</v>
      </c>
      <c r="C49" s="224" t="s">
        <v>861</v>
      </c>
      <c r="D49" s="224" t="s">
        <v>890</v>
      </c>
      <c r="E49" s="224" t="s">
        <v>352</v>
      </c>
      <c r="F49" s="224" t="s">
        <v>891</v>
      </c>
      <c r="G49" s="224" t="s">
        <v>912</v>
      </c>
      <c r="H49" s="224" t="s">
        <v>913</v>
      </c>
      <c r="I49" s="224" t="s">
        <v>914</v>
      </c>
      <c r="J49" s="224" t="s">
        <v>1021</v>
      </c>
      <c r="K49" s="224" t="s">
        <v>892</v>
      </c>
    </row>
    <row r="50" spans="2:11" s="190" customFormat="1" x14ac:dyDescent="0.25">
      <c r="B50" s="224" t="s">
        <v>353</v>
      </c>
      <c r="C50" s="224" t="s">
        <v>861</v>
      </c>
      <c r="D50" s="224" t="s">
        <v>890</v>
      </c>
      <c r="E50" s="224" t="s">
        <v>352</v>
      </c>
      <c r="F50" s="224" t="s">
        <v>891</v>
      </c>
      <c r="G50" s="224" t="s">
        <v>915</v>
      </c>
      <c r="H50" s="224" t="s">
        <v>1120</v>
      </c>
      <c r="I50" s="224" t="s">
        <v>916</v>
      </c>
      <c r="J50" s="224" t="s">
        <v>1021</v>
      </c>
      <c r="K50" s="224" t="s">
        <v>892</v>
      </c>
    </row>
    <row r="51" spans="2:11" s="190" customFormat="1" x14ac:dyDescent="0.25">
      <c r="B51" s="224" t="s">
        <v>353</v>
      </c>
      <c r="C51" s="224" t="s">
        <v>861</v>
      </c>
      <c r="D51" s="224" t="s">
        <v>890</v>
      </c>
      <c r="E51" s="224" t="s">
        <v>352</v>
      </c>
      <c r="F51" s="224" t="s">
        <v>891</v>
      </c>
      <c r="G51" s="224" t="s">
        <v>899</v>
      </c>
      <c r="H51" s="224" t="s">
        <v>917</v>
      </c>
      <c r="I51" s="224" t="s">
        <v>918</v>
      </c>
      <c r="J51" s="224" t="s">
        <v>1021</v>
      </c>
      <c r="K51" s="224" t="s">
        <v>892</v>
      </c>
    </row>
    <row r="52" spans="2:11" s="190" customFormat="1" x14ac:dyDescent="0.25">
      <c r="B52" s="224" t="s">
        <v>353</v>
      </c>
      <c r="C52" s="224" t="s">
        <v>861</v>
      </c>
      <c r="D52" s="224" t="s">
        <v>890</v>
      </c>
      <c r="E52" s="224" t="s">
        <v>352</v>
      </c>
      <c r="F52" s="224" t="s">
        <v>891</v>
      </c>
      <c r="G52" s="224" t="s">
        <v>919</v>
      </c>
      <c r="H52" s="224" t="s">
        <v>920</v>
      </c>
      <c r="I52" s="224" t="s">
        <v>921</v>
      </c>
      <c r="J52" s="224" t="s">
        <v>1021</v>
      </c>
      <c r="K52" s="224" t="s">
        <v>892</v>
      </c>
    </row>
    <row r="53" spans="2:11" s="190" customFormat="1" x14ac:dyDescent="0.25">
      <c r="B53" s="224" t="s">
        <v>353</v>
      </c>
      <c r="C53" s="224" t="s">
        <v>861</v>
      </c>
      <c r="D53" s="224" t="s">
        <v>890</v>
      </c>
      <c r="E53" s="224" t="s">
        <v>352</v>
      </c>
      <c r="F53" s="224" t="s">
        <v>891</v>
      </c>
      <c r="G53" s="224" t="s">
        <v>922</v>
      </c>
      <c r="H53" s="224" t="s">
        <v>923</v>
      </c>
      <c r="I53" s="224" t="s">
        <v>924</v>
      </c>
      <c r="J53" s="224" t="s">
        <v>1021</v>
      </c>
      <c r="K53" s="224" t="s">
        <v>892</v>
      </c>
    </row>
    <row r="54" spans="2:11" s="190" customFormat="1" x14ac:dyDescent="0.25">
      <c r="B54" s="224" t="s">
        <v>353</v>
      </c>
      <c r="C54" s="224" t="s">
        <v>861</v>
      </c>
      <c r="D54" s="224" t="s">
        <v>890</v>
      </c>
      <c r="E54" s="224" t="s">
        <v>352</v>
      </c>
      <c r="F54" s="224" t="s">
        <v>1059</v>
      </c>
      <c r="G54" s="224" t="s">
        <v>1121</v>
      </c>
      <c r="H54" s="224" t="s">
        <v>1122</v>
      </c>
      <c r="I54" s="224"/>
      <c r="J54" s="224" t="s">
        <v>1021</v>
      </c>
      <c r="K54" s="224" t="s">
        <v>892</v>
      </c>
    </row>
    <row r="55" spans="2:11" s="190" customFormat="1" x14ac:dyDescent="0.25">
      <c r="B55" s="224" t="s">
        <v>353</v>
      </c>
      <c r="C55" s="224" t="s">
        <v>861</v>
      </c>
      <c r="D55" s="224" t="s">
        <v>890</v>
      </c>
      <c r="E55" s="224" t="s">
        <v>352</v>
      </c>
      <c r="F55" s="224" t="s">
        <v>1059</v>
      </c>
      <c r="G55" s="224" t="s">
        <v>1123</v>
      </c>
      <c r="H55" s="224" t="s">
        <v>1124</v>
      </c>
      <c r="I55" s="224"/>
      <c r="J55" s="224" t="s">
        <v>1021</v>
      </c>
      <c r="K55" s="224" t="s">
        <v>892</v>
      </c>
    </row>
    <row r="56" spans="2:11" s="190" customFormat="1" x14ac:dyDescent="0.25">
      <c r="B56" s="224" t="s">
        <v>353</v>
      </c>
      <c r="C56" s="224" t="s">
        <v>861</v>
      </c>
      <c r="D56" s="224" t="s">
        <v>890</v>
      </c>
      <c r="E56" s="224" t="s">
        <v>352</v>
      </c>
      <c r="F56" s="224" t="s">
        <v>1059</v>
      </c>
      <c r="G56" s="224" t="s">
        <v>1125</v>
      </c>
      <c r="H56" s="224" t="s">
        <v>1126</v>
      </c>
      <c r="I56" s="224"/>
      <c r="J56" s="224" t="s">
        <v>1021</v>
      </c>
      <c r="K56" s="224" t="s">
        <v>892</v>
      </c>
    </row>
    <row r="57" spans="2:11" s="190" customFormat="1" x14ac:dyDescent="0.25">
      <c r="B57" s="224" t="s">
        <v>353</v>
      </c>
      <c r="C57" s="224" t="s">
        <v>861</v>
      </c>
      <c r="D57" s="224" t="s">
        <v>890</v>
      </c>
      <c r="E57" s="224" t="s">
        <v>352</v>
      </c>
      <c r="F57" s="224" t="s">
        <v>1059</v>
      </c>
      <c r="G57" s="224" t="s">
        <v>1076</v>
      </c>
      <c r="H57" s="224" t="s">
        <v>1127</v>
      </c>
      <c r="I57" s="224"/>
      <c r="J57" s="224" t="s">
        <v>1021</v>
      </c>
      <c r="K57" s="224" t="s">
        <v>892</v>
      </c>
    </row>
    <row r="58" spans="2:11" s="190" customFormat="1" x14ac:dyDescent="0.25">
      <c r="B58" s="224" t="s">
        <v>353</v>
      </c>
      <c r="C58" s="224" t="s">
        <v>861</v>
      </c>
      <c r="D58" s="224" t="s">
        <v>890</v>
      </c>
      <c r="E58" s="224" t="s">
        <v>352</v>
      </c>
      <c r="F58" s="224" t="s">
        <v>1059</v>
      </c>
      <c r="G58" s="224" t="s">
        <v>1128</v>
      </c>
      <c r="H58" s="224" t="s">
        <v>1129</v>
      </c>
      <c r="I58" s="224"/>
      <c r="J58" s="224" t="s">
        <v>1021</v>
      </c>
      <c r="K58" s="224" t="s">
        <v>892</v>
      </c>
    </row>
    <row r="59" spans="2:11" s="190" customFormat="1" x14ac:dyDescent="0.25">
      <c r="B59" s="224" t="s">
        <v>353</v>
      </c>
      <c r="C59" s="224" t="s">
        <v>861</v>
      </c>
      <c r="D59" s="224" t="s">
        <v>890</v>
      </c>
      <c r="E59" s="224" t="s">
        <v>352</v>
      </c>
      <c r="F59" s="224" t="s">
        <v>1059</v>
      </c>
      <c r="G59" s="224" t="s">
        <v>1073</v>
      </c>
      <c r="H59" s="224" t="s">
        <v>1130</v>
      </c>
      <c r="I59" s="224"/>
      <c r="J59" s="224" t="s">
        <v>1021</v>
      </c>
      <c r="K59" s="224" t="s">
        <v>892</v>
      </c>
    </row>
    <row r="60" spans="2:11" s="190" customFormat="1" x14ac:dyDescent="0.25">
      <c r="B60" s="224" t="s">
        <v>353</v>
      </c>
      <c r="C60" s="224" t="s">
        <v>861</v>
      </c>
      <c r="D60" s="224" t="s">
        <v>890</v>
      </c>
      <c r="E60" s="224" t="s">
        <v>352</v>
      </c>
      <c r="F60" s="224" t="s">
        <v>891</v>
      </c>
      <c r="G60" s="224" t="s">
        <v>310</v>
      </c>
      <c r="H60" s="224" t="s">
        <v>1131</v>
      </c>
      <c r="I60" s="224"/>
      <c r="J60" s="224" t="s">
        <v>1021</v>
      </c>
      <c r="K60" s="224" t="s">
        <v>892</v>
      </c>
    </row>
    <row r="61" spans="2:11" s="190" customFormat="1" x14ac:dyDescent="0.25">
      <c r="B61" s="224" t="s">
        <v>353</v>
      </c>
      <c r="C61" s="224" t="s">
        <v>861</v>
      </c>
      <c r="D61" s="224" t="s">
        <v>890</v>
      </c>
      <c r="E61" s="224" t="s">
        <v>352</v>
      </c>
      <c r="F61" s="224" t="s">
        <v>891</v>
      </c>
      <c r="G61" s="224" t="s">
        <v>925</v>
      </c>
      <c r="H61" s="224" t="s">
        <v>926</v>
      </c>
      <c r="I61" s="224" t="s">
        <v>927</v>
      </c>
      <c r="J61" s="224" t="s">
        <v>1021</v>
      </c>
      <c r="K61" s="224" t="s">
        <v>892</v>
      </c>
    </row>
    <row r="62" spans="2:11" s="190" customFormat="1" x14ac:dyDescent="0.25">
      <c r="B62" s="224" t="s">
        <v>353</v>
      </c>
      <c r="C62" s="224" t="s">
        <v>861</v>
      </c>
      <c r="D62" s="224" t="s">
        <v>890</v>
      </c>
      <c r="E62" s="224" t="s">
        <v>352</v>
      </c>
      <c r="F62" s="224" t="s">
        <v>891</v>
      </c>
      <c r="G62" s="224" t="s">
        <v>931</v>
      </c>
      <c r="H62" s="224" t="s">
        <v>993</v>
      </c>
      <c r="I62" s="224" t="s">
        <v>994</v>
      </c>
      <c r="J62" s="224" t="s">
        <v>1021</v>
      </c>
      <c r="K62" s="224" t="s">
        <v>892</v>
      </c>
    </row>
    <row r="63" spans="2:11" s="190" customFormat="1" x14ac:dyDescent="0.25">
      <c r="B63" s="224" t="s">
        <v>353</v>
      </c>
      <c r="C63" s="224" t="s">
        <v>861</v>
      </c>
      <c r="D63" s="224" t="s">
        <v>890</v>
      </c>
      <c r="E63" s="224" t="s">
        <v>352</v>
      </c>
      <c r="F63" s="224" t="s">
        <v>891</v>
      </c>
      <c r="G63" s="224" t="s">
        <v>899</v>
      </c>
      <c r="H63" s="224" t="s">
        <v>1132</v>
      </c>
      <c r="I63" s="224" t="s">
        <v>1133</v>
      </c>
      <c r="J63" s="224" t="s">
        <v>1021</v>
      </c>
      <c r="K63" s="224" t="s">
        <v>892</v>
      </c>
    </row>
    <row r="64" spans="2:11" s="190" customFormat="1" x14ac:dyDescent="0.25">
      <c r="B64" s="224" t="s">
        <v>353</v>
      </c>
      <c r="C64" s="224" t="s">
        <v>861</v>
      </c>
      <c r="D64" s="224" t="s">
        <v>890</v>
      </c>
      <c r="E64" s="224" t="s">
        <v>352</v>
      </c>
      <c r="F64" s="224" t="s">
        <v>1059</v>
      </c>
      <c r="G64" s="224" t="s">
        <v>1134</v>
      </c>
      <c r="H64" s="224" t="s">
        <v>1135</v>
      </c>
      <c r="I64" s="224"/>
      <c r="J64" s="224" t="s">
        <v>1021</v>
      </c>
      <c r="K64" s="224" t="s">
        <v>892</v>
      </c>
    </row>
    <row r="65" spans="2:11" s="190" customFormat="1" x14ac:dyDescent="0.25">
      <c r="B65" s="224" t="s">
        <v>353</v>
      </c>
      <c r="C65" s="224" t="s">
        <v>861</v>
      </c>
      <c r="D65" s="224" t="s">
        <v>890</v>
      </c>
      <c r="E65" s="224" t="s">
        <v>352</v>
      </c>
      <c r="F65" s="224" t="s">
        <v>1059</v>
      </c>
      <c r="G65" s="224" t="s">
        <v>1136</v>
      </c>
      <c r="H65" s="224" t="s">
        <v>1137</v>
      </c>
      <c r="I65" s="224"/>
      <c r="J65" s="224" t="s">
        <v>1021</v>
      </c>
      <c r="K65" s="224" t="s">
        <v>892</v>
      </c>
    </row>
    <row r="66" spans="2:11" s="190" customFormat="1" x14ac:dyDescent="0.25">
      <c r="B66" s="224" t="s">
        <v>353</v>
      </c>
      <c r="C66" s="224" t="s">
        <v>861</v>
      </c>
      <c r="D66" s="224" t="s">
        <v>890</v>
      </c>
      <c r="E66" s="224" t="s">
        <v>352</v>
      </c>
      <c r="F66" s="224" t="s">
        <v>891</v>
      </c>
      <c r="G66" s="224" t="s">
        <v>1111</v>
      </c>
      <c r="H66" s="224" t="s">
        <v>1138</v>
      </c>
      <c r="I66" s="224" t="s">
        <v>1139</v>
      </c>
      <c r="J66" s="224" t="s">
        <v>1021</v>
      </c>
      <c r="K66" s="224" t="s">
        <v>892</v>
      </c>
    </row>
    <row r="67" spans="2:11" s="190" customFormat="1" x14ac:dyDescent="0.25">
      <c r="B67" s="224" t="s">
        <v>353</v>
      </c>
      <c r="C67" s="224" t="s">
        <v>861</v>
      </c>
      <c r="D67" s="224" t="s">
        <v>890</v>
      </c>
      <c r="E67" s="224" t="s">
        <v>352</v>
      </c>
      <c r="F67" s="224" t="s">
        <v>1059</v>
      </c>
      <c r="G67" s="224" t="s">
        <v>1067</v>
      </c>
      <c r="H67" s="224" t="s">
        <v>1140</v>
      </c>
      <c r="I67" s="224"/>
      <c r="J67" s="224" t="s">
        <v>1021</v>
      </c>
      <c r="K67" s="224" t="s">
        <v>892</v>
      </c>
    </row>
    <row r="68" spans="2:11" s="190" customFormat="1" x14ac:dyDescent="0.25">
      <c r="B68" s="224" t="s">
        <v>353</v>
      </c>
      <c r="C68" s="224" t="s">
        <v>861</v>
      </c>
      <c r="D68" s="224" t="s">
        <v>890</v>
      </c>
      <c r="E68" s="224" t="s">
        <v>352</v>
      </c>
      <c r="F68" s="224" t="s">
        <v>891</v>
      </c>
      <c r="G68" s="224" t="s">
        <v>1111</v>
      </c>
      <c r="H68" s="224" t="s">
        <v>1141</v>
      </c>
      <c r="I68" s="224" t="s">
        <v>1139</v>
      </c>
      <c r="J68" s="224" t="s">
        <v>1021</v>
      </c>
      <c r="K68" s="224" t="s">
        <v>892</v>
      </c>
    </row>
    <row r="69" spans="2:11" s="190" customFormat="1" x14ac:dyDescent="0.25">
      <c r="B69" s="224" t="s">
        <v>353</v>
      </c>
      <c r="C69" s="224" t="s">
        <v>861</v>
      </c>
      <c r="D69" s="224" t="s">
        <v>890</v>
      </c>
      <c r="E69" s="224" t="s">
        <v>352</v>
      </c>
      <c r="F69" s="224" t="s">
        <v>891</v>
      </c>
      <c r="G69" s="224" t="s">
        <v>1111</v>
      </c>
      <c r="H69" s="224" t="s">
        <v>1142</v>
      </c>
      <c r="I69" s="224" t="s">
        <v>1139</v>
      </c>
      <c r="J69" s="224" t="s">
        <v>1021</v>
      </c>
      <c r="K69" s="224" t="s">
        <v>892</v>
      </c>
    </row>
    <row r="70" spans="2:11" s="190" customFormat="1" x14ac:dyDescent="0.25">
      <c r="B70" s="224" t="s">
        <v>353</v>
      </c>
      <c r="C70" s="224" t="s">
        <v>861</v>
      </c>
      <c r="D70" s="224" t="s">
        <v>890</v>
      </c>
      <c r="E70" s="224" t="s">
        <v>352</v>
      </c>
      <c r="F70" s="224" t="s">
        <v>1059</v>
      </c>
      <c r="G70" s="224" t="s">
        <v>1067</v>
      </c>
      <c r="H70" s="224" t="s">
        <v>1143</v>
      </c>
      <c r="I70" s="224"/>
      <c r="J70" s="224" t="s">
        <v>1021</v>
      </c>
      <c r="K70" s="224" t="s">
        <v>892</v>
      </c>
    </row>
    <row r="71" spans="2:11" s="190" customFormat="1" x14ac:dyDescent="0.25">
      <c r="B71" s="224" t="s">
        <v>353</v>
      </c>
      <c r="C71" s="224" t="s">
        <v>861</v>
      </c>
      <c r="D71" s="224" t="s">
        <v>890</v>
      </c>
      <c r="E71" s="224" t="s">
        <v>352</v>
      </c>
      <c r="F71" s="224" t="s">
        <v>891</v>
      </c>
      <c r="G71" s="224" t="s">
        <v>928</v>
      </c>
      <c r="H71" s="224" t="s">
        <v>929</v>
      </c>
      <c r="I71" s="224" t="s">
        <v>930</v>
      </c>
      <c r="J71" s="224" t="s">
        <v>1021</v>
      </c>
      <c r="K71" s="224" t="s">
        <v>892</v>
      </c>
    </row>
    <row r="72" spans="2:11" s="190" customFormat="1" x14ac:dyDescent="0.25">
      <c r="B72" s="224" t="s">
        <v>353</v>
      </c>
      <c r="C72" s="224" t="s">
        <v>861</v>
      </c>
      <c r="D72" s="224" t="s">
        <v>890</v>
      </c>
      <c r="E72" s="224" t="s">
        <v>352</v>
      </c>
      <c r="F72" s="224" t="s">
        <v>1059</v>
      </c>
      <c r="G72" s="224" t="s">
        <v>1071</v>
      </c>
      <c r="H72" s="224" t="s">
        <v>1144</v>
      </c>
      <c r="I72" s="224"/>
      <c r="J72" s="224" t="s">
        <v>1021</v>
      </c>
      <c r="K72" s="224" t="s">
        <v>892</v>
      </c>
    </row>
    <row r="73" spans="2:11" s="190" customFormat="1" x14ac:dyDescent="0.25">
      <c r="B73" s="224" t="s">
        <v>353</v>
      </c>
      <c r="C73" s="224" t="s">
        <v>861</v>
      </c>
      <c r="D73" s="224" t="s">
        <v>890</v>
      </c>
      <c r="E73" s="224" t="s">
        <v>352</v>
      </c>
      <c r="F73" s="224" t="s">
        <v>891</v>
      </c>
      <c r="G73" s="224" t="s">
        <v>1096</v>
      </c>
      <c r="H73" s="224" t="s">
        <v>1145</v>
      </c>
      <c r="I73" s="224" t="s">
        <v>1098</v>
      </c>
      <c r="J73" s="224" t="s">
        <v>1021</v>
      </c>
      <c r="K73" s="224" t="s">
        <v>892</v>
      </c>
    </row>
    <row r="74" spans="2:11" s="190" customFormat="1" x14ac:dyDescent="0.25">
      <c r="B74" s="224" t="s">
        <v>353</v>
      </c>
      <c r="C74" s="224" t="s">
        <v>861</v>
      </c>
      <c r="D74" s="224" t="s">
        <v>890</v>
      </c>
      <c r="E74" s="224" t="s">
        <v>352</v>
      </c>
      <c r="F74" s="224" t="s">
        <v>891</v>
      </c>
      <c r="G74" s="224" t="s">
        <v>310</v>
      </c>
      <c r="H74" s="224" t="s">
        <v>1146</v>
      </c>
      <c r="I74" s="224"/>
      <c r="J74" s="224" t="s">
        <v>1021</v>
      </c>
      <c r="K74" s="224" t="s">
        <v>892</v>
      </c>
    </row>
    <row r="75" spans="2:11" s="190" customFormat="1" x14ac:dyDescent="0.25">
      <c r="B75" s="224" t="s">
        <v>353</v>
      </c>
      <c r="C75" s="224" t="s">
        <v>861</v>
      </c>
      <c r="D75" s="224" t="s">
        <v>890</v>
      </c>
      <c r="E75" s="224" t="s">
        <v>352</v>
      </c>
      <c r="F75" s="224" t="s">
        <v>891</v>
      </c>
      <c r="G75" s="224" t="s">
        <v>1078</v>
      </c>
      <c r="H75" s="224" t="s">
        <v>1147</v>
      </c>
      <c r="I75" s="224" t="s">
        <v>916</v>
      </c>
      <c r="J75" s="224" t="s">
        <v>1021</v>
      </c>
      <c r="K75" s="224" t="s">
        <v>892</v>
      </c>
    </row>
    <row r="76" spans="2:11" s="190" customFormat="1" x14ac:dyDescent="0.25">
      <c r="B76" s="224" t="s">
        <v>353</v>
      </c>
      <c r="C76" s="224" t="s">
        <v>861</v>
      </c>
      <c r="D76" s="224" t="s">
        <v>890</v>
      </c>
      <c r="E76" s="224" t="s">
        <v>352</v>
      </c>
      <c r="F76" s="224" t="s">
        <v>891</v>
      </c>
      <c r="G76" s="224" t="s">
        <v>310</v>
      </c>
      <c r="H76" s="224" t="s">
        <v>1148</v>
      </c>
      <c r="I76" s="224" t="s">
        <v>1081</v>
      </c>
      <c r="J76" s="224" t="s">
        <v>1021</v>
      </c>
      <c r="K76" s="224" t="s">
        <v>892</v>
      </c>
    </row>
    <row r="77" spans="2:11" s="190" customFormat="1" x14ac:dyDescent="0.25">
      <c r="B77" s="224" t="s">
        <v>353</v>
      </c>
      <c r="C77" s="224" t="s">
        <v>861</v>
      </c>
      <c r="D77" s="224" t="s">
        <v>890</v>
      </c>
      <c r="E77" s="224" t="s">
        <v>352</v>
      </c>
      <c r="F77" s="224" t="s">
        <v>891</v>
      </c>
      <c r="G77" s="224" t="s">
        <v>310</v>
      </c>
      <c r="H77" s="224" t="s">
        <v>1149</v>
      </c>
      <c r="I77" s="224" t="s">
        <v>903</v>
      </c>
      <c r="J77" s="224" t="s">
        <v>1021</v>
      </c>
      <c r="K77" s="224" t="s">
        <v>892</v>
      </c>
    </row>
    <row r="78" spans="2:11" s="190" customFormat="1" x14ac:dyDescent="0.25">
      <c r="B78" s="224" t="s">
        <v>353</v>
      </c>
      <c r="C78" s="224" t="s">
        <v>861</v>
      </c>
      <c r="D78" s="224" t="s">
        <v>890</v>
      </c>
      <c r="E78" s="224" t="s">
        <v>352</v>
      </c>
      <c r="F78" s="224" t="s">
        <v>1059</v>
      </c>
      <c r="G78" s="224" t="s">
        <v>1136</v>
      </c>
      <c r="H78" s="224" t="s">
        <v>1150</v>
      </c>
      <c r="I78" s="224"/>
      <c r="J78" s="224" t="s">
        <v>1021</v>
      </c>
      <c r="K78" s="224" t="s">
        <v>892</v>
      </c>
    </row>
    <row r="79" spans="2:11" s="190" customFormat="1" x14ac:dyDescent="0.25">
      <c r="B79" s="224" t="s">
        <v>353</v>
      </c>
      <c r="C79" s="224" t="s">
        <v>861</v>
      </c>
      <c r="D79" s="224" t="s">
        <v>890</v>
      </c>
      <c r="E79" s="224" t="s">
        <v>352</v>
      </c>
      <c r="F79" s="224" t="s">
        <v>891</v>
      </c>
      <c r="G79" s="224" t="s">
        <v>1099</v>
      </c>
      <c r="H79" s="224" t="s">
        <v>1151</v>
      </c>
      <c r="I79" s="224" t="s">
        <v>1101</v>
      </c>
      <c r="J79" s="224" t="s">
        <v>1021</v>
      </c>
      <c r="K79" s="224" t="s">
        <v>892</v>
      </c>
    </row>
    <row r="80" spans="2:11" s="190" customFormat="1" x14ac:dyDescent="0.25">
      <c r="B80" s="224" t="s">
        <v>353</v>
      </c>
      <c r="C80" s="224" t="s">
        <v>861</v>
      </c>
      <c r="D80" s="224" t="s">
        <v>890</v>
      </c>
      <c r="E80" s="224" t="s">
        <v>352</v>
      </c>
      <c r="F80" s="224" t="s">
        <v>1059</v>
      </c>
      <c r="G80" s="224" t="s">
        <v>1152</v>
      </c>
      <c r="H80" s="224" t="s">
        <v>1153</v>
      </c>
      <c r="I80" s="224"/>
      <c r="J80" s="224" t="s">
        <v>1021</v>
      </c>
      <c r="K80" s="224" t="s">
        <v>892</v>
      </c>
    </row>
    <row r="81" spans="2:11" s="190" customFormat="1" x14ac:dyDescent="0.25">
      <c r="B81" s="224" t="s">
        <v>353</v>
      </c>
      <c r="C81" s="224" t="s">
        <v>861</v>
      </c>
      <c r="D81" s="224" t="s">
        <v>890</v>
      </c>
      <c r="E81" s="224" t="s">
        <v>352</v>
      </c>
      <c r="F81" s="224" t="s">
        <v>1059</v>
      </c>
      <c r="G81" s="224" t="s">
        <v>1152</v>
      </c>
      <c r="H81" s="224" t="s">
        <v>1154</v>
      </c>
      <c r="I81" s="224"/>
      <c r="J81" s="224" t="s">
        <v>1021</v>
      </c>
      <c r="K81" s="224" t="s">
        <v>892</v>
      </c>
    </row>
    <row r="82" spans="2:11" s="190" customFormat="1" x14ac:dyDescent="0.25">
      <c r="B82" s="224" t="s">
        <v>353</v>
      </c>
      <c r="C82" s="224" t="s">
        <v>861</v>
      </c>
      <c r="D82" s="224" t="s">
        <v>890</v>
      </c>
      <c r="E82" s="224" t="s">
        <v>352</v>
      </c>
      <c r="F82" s="224" t="s">
        <v>891</v>
      </c>
      <c r="G82" s="224" t="s">
        <v>1155</v>
      </c>
      <c r="H82" s="224" t="s">
        <v>1156</v>
      </c>
      <c r="I82" s="224" t="s">
        <v>897</v>
      </c>
      <c r="J82" s="224" t="s">
        <v>1021</v>
      </c>
      <c r="K82" s="224" t="s">
        <v>892</v>
      </c>
    </row>
    <row r="83" spans="2:11" s="190" customFormat="1" x14ac:dyDescent="0.25">
      <c r="B83" s="224" t="s">
        <v>353</v>
      </c>
      <c r="C83" s="224" t="s">
        <v>861</v>
      </c>
      <c r="D83" s="224" t="s">
        <v>890</v>
      </c>
      <c r="E83" s="224" t="s">
        <v>352</v>
      </c>
      <c r="F83" s="224" t="s">
        <v>891</v>
      </c>
      <c r="G83" s="224" t="s">
        <v>310</v>
      </c>
      <c r="H83" s="224" t="s">
        <v>1157</v>
      </c>
      <c r="I83" s="224"/>
      <c r="J83" s="224" t="s">
        <v>1021</v>
      </c>
      <c r="K83" s="224" t="s">
        <v>892</v>
      </c>
    </row>
    <row r="84" spans="2:11" s="190" customFormat="1" x14ac:dyDescent="0.25">
      <c r="B84" s="224" t="s">
        <v>353</v>
      </c>
      <c r="C84" s="224" t="s">
        <v>861</v>
      </c>
      <c r="D84" s="224" t="s">
        <v>890</v>
      </c>
      <c r="E84" s="224" t="s">
        <v>352</v>
      </c>
      <c r="F84" s="224" t="s">
        <v>891</v>
      </c>
      <c r="G84" s="224" t="s">
        <v>310</v>
      </c>
      <c r="H84" s="224" t="s">
        <v>932</v>
      </c>
      <c r="I84" s="224" t="s">
        <v>897</v>
      </c>
      <c r="J84" s="224" t="s">
        <v>1021</v>
      </c>
      <c r="K84" s="224" t="s">
        <v>892</v>
      </c>
    </row>
    <row r="85" spans="2:11" s="190" customFormat="1" x14ac:dyDescent="0.25">
      <c r="B85" s="224" t="s">
        <v>353</v>
      </c>
      <c r="C85" s="224" t="s">
        <v>861</v>
      </c>
      <c r="D85" s="224" t="s">
        <v>890</v>
      </c>
      <c r="E85" s="224" t="s">
        <v>352</v>
      </c>
      <c r="F85" s="224" t="s">
        <v>891</v>
      </c>
      <c r="G85" s="224" t="s">
        <v>909</v>
      </c>
      <c r="H85" s="224" t="s">
        <v>933</v>
      </c>
      <c r="I85" s="224" t="s">
        <v>911</v>
      </c>
      <c r="J85" s="224" t="s">
        <v>1021</v>
      </c>
      <c r="K85" s="224" t="s">
        <v>892</v>
      </c>
    </row>
    <row r="86" spans="2:11" s="190" customFormat="1" x14ac:dyDescent="0.25">
      <c r="B86" s="224" t="s">
        <v>353</v>
      </c>
      <c r="C86" s="224" t="s">
        <v>861</v>
      </c>
      <c r="D86" s="224" t="s">
        <v>890</v>
      </c>
      <c r="E86" s="224" t="s">
        <v>352</v>
      </c>
      <c r="F86" s="224" t="s">
        <v>891</v>
      </c>
      <c r="G86" s="224" t="s">
        <v>909</v>
      </c>
      <c r="H86" s="224" t="s">
        <v>934</v>
      </c>
      <c r="I86" s="224" t="s">
        <v>911</v>
      </c>
      <c r="J86" s="224" t="s">
        <v>1021</v>
      </c>
      <c r="K86" s="224" t="s">
        <v>892</v>
      </c>
    </row>
    <row r="87" spans="2:11" s="190" customFormat="1" x14ac:dyDescent="0.25">
      <c r="B87" s="224" t="s">
        <v>353</v>
      </c>
      <c r="C87" s="224" t="s">
        <v>861</v>
      </c>
      <c r="D87" s="224" t="s">
        <v>890</v>
      </c>
      <c r="E87" s="224" t="s">
        <v>352</v>
      </c>
      <c r="F87" s="224" t="s">
        <v>891</v>
      </c>
      <c r="G87" s="224" t="s">
        <v>310</v>
      </c>
      <c r="H87" s="224" t="s">
        <v>1158</v>
      </c>
      <c r="I87" s="224" t="s">
        <v>1081</v>
      </c>
      <c r="J87" s="224" t="s">
        <v>1021</v>
      </c>
      <c r="K87" s="224" t="s">
        <v>892</v>
      </c>
    </row>
    <row r="88" spans="2:11" s="190" customFormat="1" x14ac:dyDescent="0.25">
      <c r="B88" s="224" t="s">
        <v>353</v>
      </c>
      <c r="C88" s="224" t="s">
        <v>861</v>
      </c>
      <c r="D88" s="224" t="s">
        <v>890</v>
      </c>
      <c r="E88" s="224" t="s">
        <v>352</v>
      </c>
      <c r="F88" s="224" t="s">
        <v>891</v>
      </c>
      <c r="G88" s="224" t="s">
        <v>310</v>
      </c>
      <c r="H88" s="224" t="s">
        <v>1159</v>
      </c>
      <c r="I88" s="224"/>
      <c r="J88" s="224" t="s">
        <v>1021</v>
      </c>
      <c r="K88" s="224" t="s">
        <v>892</v>
      </c>
    </row>
    <row r="89" spans="2:11" x14ac:dyDescent="0.25">
      <c r="B89" s="28" t="s">
        <v>134</v>
      </c>
      <c r="C89" s="36"/>
      <c r="D89" s="36"/>
      <c r="E89" s="36"/>
      <c r="F89" s="95"/>
      <c r="G89" s="36"/>
      <c r="H89" s="36"/>
      <c r="I89" s="36"/>
      <c r="J89" s="36"/>
      <c r="K89" s="36"/>
    </row>
    <row r="90" spans="2:11" x14ac:dyDescent="0.25">
      <c r="B90" s="36"/>
      <c r="C90" s="36"/>
      <c r="D90" s="36"/>
      <c r="E90" s="36"/>
      <c r="F90" s="36"/>
      <c r="G90" s="36"/>
      <c r="H90" s="36"/>
      <c r="I90" s="36"/>
      <c r="J90" s="36"/>
      <c r="K90" s="36"/>
    </row>
    <row r="91" spans="2:11" x14ac:dyDescent="0.25">
      <c r="B91" s="170"/>
      <c r="C91" s="171"/>
      <c r="D91" s="171"/>
      <c r="E91" s="172"/>
    </row>
    <row r="92" spans="2:11" x14ac:dyDescent="0.25">
      <c r="B92" s="333" t="s">
        <v>1173</v>
      </c>
      <c r="C92" s="334"/>
      <c r="D92" s="334"/>
      <c r="E92" s="335"/>
    </row>
    <row r="93" spans="2:11" x14ac:dyDescent="0.25">
      <c r="B93" s="346" t="s">
        <v>37</v>
      </c>
      <c r="C93" s="347"/>
      <c r="D93" s="347"/>
      <c r="E93" s="348"/>
    </row>
    <row r="94" spans="2:11" x14ac:dyDescent="0.25">
      <c r="B94" s="163"/>
      <c r="C94" s="164"/>
      <c r="D94" s="164"/>
      <c r="E94" s="165"/>
    </row>
    <row r="95" spans="2:11" x14ac:dyDescent="0.25">
      <c r="B95" s="333" t="s">
        <v>1174</v>
      </c>
      <c r="C95" s="334"/>
      <c r="D95" s="334"/>
      <c r="E95" s="335"/>
    </row>
    <row r="96" spans="2:11" x14ac:dyDescent="0.25">
      <c r="B96" s="346" t="s">
        <v>38</v>
      </c>
      <c r="C96" s="347"/>
      <c r="D96" s="347"/>
      <c r="E96" s="348"/>
    </row>
    <row r="97" spans="2:5" x14ac:dyDescent="0.25">
      <c r="B97" s="163"/>
      <c r="C97" s="164"/>
      <c r="D97" s="164"/>
      <c r="E97" s="165"/>
    </row>
    <row r="98" spans="2:5" x14ac:dyDescent="0.25">
      <c r="B98" s="333"/>
      <c r="C98" s="334"/>
      <c r="D98" s="334"/>
      <c r="E98" s="335"/>
    </row>
    <row r="99" spans="2:5" x14ac:dyDescent="0.25">
      <c r="B99" s="346" t="s">
        <v>39</v>
      </c>
      <c r="C99" s="347"/>
      <c r="D99" s="347"/>
      <c r="E99" s="348"/>
    </row>
    <row r="100" spans="2:5" x14ac:dyDescent="0.25">
      <c r="B100" s="163"/>
      <c r="C100" s="164"/>
      <c r="D100" s="164"/>
      <c r="E100" s="165"/>
    </row>
    <row r="101" spans="2:5" x14ac:dyDescent="0.25">
      <c r="B101" s="349" t="s">
        <v>1175</v>
      </c>
      <c r="C101" s="350"/>
      <c r="D101" s="350"/>
      <c r="E101" s="351"/>
    </row>
    <row r="102" spans="2:5" x14ac:dyDescent="0.25">
      <c r="B102" s="346" t="s">
        <v>295</v>
      </c>
      <c r="C102" s="347"/>
      <c r="D102" s="347"/>
      <c r="E102" s="348"/>
    </row>
    <row r="103" spans="2:5" x14ac:dyDescent="0.25">
      <c r="B103" s="333"/>
      <c r="C103" s="334"/>
      <c r="D103" s="334"/>
      <c r="E103" s="335"/>
    </row>
  </sheetData>
  <sheetProtection insertRows="0" deleteRows="0" autoFilter="0"/>
  <mergeCells count="12">
    <mergeCell ref="B8:H8"/>
    <mergeCell ref="I8:J8"/>
    <mergeCell ref="I7:J7"/>
    <mergeCell ref="B103:E103"/>
    <mergeCell ref="B92:E92"/>
    <mergeCell ref="B93:E93"/>
    <mergeCell ref="B95:E95"/>
    <mergeCell ref="B96:E96"/>
    <mergeCell ref="B98:E98"/>
    <mergeCell ref="B99:E99"/>
    <mergeCell ref="B101:E101"/>
    <mergeCell ref="B102:E102"/>
  </mergeCells>
  <dataValidations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45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A26" sqref="A26:XFD52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26" t="s">
        <v>203</v>
      </c>
      <c r="C7" s="227"/>
      <c r="D7" s="227"/>
      <c r="E7" s="227"/>
      <c r="F7" s="227"/>
      <c r="G7" s="227"/>
      <c r="H7" s="229" t="str">
        <f>'Caratula Resumen'!E16</f>
        <v xml:space="preserve"> ZACATECAS </v>
      </c>
    </row>
    <row r="8" spans="2:16" ht="18.75" x14ac:dyDescent="0.3">
      <c r="B8" s="401" t="str">
        <f>'Caratula Resumen'!E17</f>
        <v>Fondo de Aportaciones para la Educación Tecnológica y de Adultos/Colegio Nacional de Educación Profesional Técnica (FAETA/CONALEP)</v>
      </c>
      <c r="C8" s="402"/>
      <c r="D8" s="402"/>
      <c r="E8" s="402"/>
      <c r="F8" s="402"/>
      <c r="G8" s="402"/>
      <c r="H8" s="232" t="str">
        <f>'Caratula Resumen'!E18</f>
        <v>3er. Trimestre 2023</v>
      </c>
      <c r="J8" s="160"/>
      <c r="K8" s="160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10" t="s">
        <v>41</v>
      </c>
      <c r="C11" s="410" t="s">
        <v>83</v>
      </c>
      <c r="D11" s="410" t="s">
        <v>43</v>
      </c>
      <c r="E11" s="388" t="s">
        <v>204</v>
      </c>
      <c r="F11" s="414" t="s">
        <v>205</v>
      </c>
      <c r="G11" s="414"/>
      <c r="H11" s="414"/>
    </row>
    <row r="12" spans="2:16" x14ac:dyDescent="0.25">
      <c r="B12" s="411"/>
      <c r="C12" s="411"/>
      <c r="D12" s="411"/>
      <c r="E12" s="413"/>
      <c r="F12" s="399" t="s">
        <v>206</v>
      </c>
      <c r="G12" s="399" t="s">
        <v>207</v>
      </c>
      <c r="H12" s="399" t="s">
        <v>208</v>
      </c>
    </row>
    <row r="13" spans="2:16" x14ac:dyDescent="0.25">
      <c r="B13" s="412"/>
      <c r="C13" s="412"/>
      <c r="D13" s="412"/>
      <c r="E13" s="389"/>
      <c r="F13" s="399"/>
      <c r="G13" s="399"/>
      <c r="H13" s="399"/>
    </row>
    <row r="14" spans="2:16" x14ac:dyDescent="0.25">
      <c r="B14" s="224"/>
      <c r="C14" s="224"/>
      <c r="D14" s="224"/>
      <c r="E14" s="224"/>
      <c r="F14" s="224"/>
      <c r="G14" s="224"/>
      <c r="H14" s="224"/>
    </row>
    <row r="15" spans="2:16" x14ac:dyDescent="0.25">
      <c r="B15" s="224"/>
      <c r="C15" s="224"/>
      <c r="D15" s="224"/>
      <c r="E15" s="224"/>
      <c r="F15" s="224"/>
      <c r="G15" s="224"/>
      <c r="H15" s="224"/>
    </row>
    <row r="16" spans="2:16" x14ac:dyDescent="0.25">
      <c r="B16" s="224"/>
      <c r="C16" s="224"/>
      <c r="D16" s="224"/>
      <c r="E16" s="224"/>
      <c r="F16" s="224"/>
      <c r="G16" s="224"/>
      <c r="H16" s="224"/>
    </row>
    <row r="17" spans="2:8" x14ac:dyDescent="0.25">
      <c r="B17" s="224"/>
      <c r="C17" s="224"/>
      <c r="D17" s="224"/>
      <c r="E17" s="224"/>
      <c r="F17" s="224"/>
      <c r="G17" s="224"/>
      <c r="H17" s="224"/>
    </row>
    <row r="18" spans="2:8" x14ac:dyDescent="0.25">
      <c r="B18" s="224"/>
      <c r="C18" s="224"/>
      <c r="D18" s="224"/>
      <c r="E18" s="224"/>
      <c r="F18" s="224"/>
      <c r="G18" s="224"/>
      <c r="H18" s="224"/>
    </row>
    <row r="19" spans="2:8" x14ac:dyDescent="0.25">
      <c r="B19" s="224"/>
      <c r="C19" s="224"/>
      <c r="D19" s="224"/>
      <c r="E19" s="224"/>
      <c r="F19" s="224"/>
      <c r="G19" s="224"/>
      <c r="H19" s="224"/>
    </row>
    <row r="20" spans="2:8" x14ac:dyDescent="0.25">
      <c r="B20" s="224"/>
      <c r="C20" s="224"/>
      <c r="D20" s="224"/>
      <c r="E20" s="224"/>
      <c r="F20" s="224"/>
      <c r="G20" s="224"/>
      <c r="H20" s="224"/>
    </row>
    <row r="21" spans="2:8" x14ac:dyDescent="0.25">
      <c r="B21" s="224"/>
      <c r="C21" s="224"/>
      <c r="D21" s="224"/>
      <c r="E21" s="224"/>
      <c r="F21" s="224"/>
      <c r="G21" s="224"/>
      <c r="H21" s="224"/>
    </row>
    <row r="22" spans="2:8" x14ac:dyDescent="0.25">
      <c r="B22" s="224"/>
      <c r="C22" s="224"/>
      <c r="D22" s="224"/>
      <c r="E22" s="224"/>
      <c r="F22" s="224"/>
      <c r="G22" s="224"/>
      <c r="H22" s="224"/>
    </row>
    <row r="23" spans="2:8" x14ac:dyDescent="0.25">
      <c r="B23" s="224"/>
      <c r="C23" s="224"/>
      <c r="D23" s="224"/>
      <c r="E23" s="224"/>
      <c r="F23" s="224"/>
      <c r="G23" s="224"/>
      <c r="H23" s="224"/>
    </row>
    <row r="24" spans="2:8" x14ac:dyDescent="0.25">
      <c r="B24" s="224"/>
      <c r="C24" s="224"/>
      <c r="D24" s="224"/>
      <c r="E24" s="224"/>
      <c r="F24" s="224"/>
      <c r="G24" s="224"/>
      <c r="H24" s="224"/>
    </row>
    <row r="25" spans="2:8" x14ac:dyDescent="0.25">
      <c r="B25" s="224"/>
      <c r="C25" s="224"/>
      <c r="D25" s="224"/>
      <c r="E25" s="224"/>
      <c r="F25" s="224"/>
      <c r="G25" s="224"/>
      <c r="H25" s="224"/>
    </row>
    <row r="26" spans="2:8" s="190" customFormat="1" x14ac:dyDescent="0.25">
      <c r="B26" s="224"/>
      <c r="C26" s="224"/>
      <c r="D26" s="224"/>
      <c r="E26" s="224"/>
      <c r="F26" s="224"/>
      <c r="G26" s="224"/>
      <c r="H26" s="224"/>
    </row>
    <row r="27" spans="2:8" s="190" customFormat="1" x14ac:dyDescent="0.25">
      <c r="B27" s="224"/>
      <c r="C27" s="224"/>
      <c r="D27" s="224"/>
      <c r="E27" s="224"/>
      <c r="F27" s="224"/>
      <c r="G27" s="224"/>
      <c r="H27" s="224"/>
    </row>
    <row r="28" spans="2:8" x14ac:dyDescent="0.25">
      <c r="B28" s="252" t="s">
        <v>68</v>
      </c>
      <c r="C28" s="257">
        <v>0</v>
      </c>
      <c r="D28" s="30"/>
      <c r="E28" s="306" t="s">
        <v>209</v>
      </c>
      <c r="F28" s="254">
        <v>0</v>
      </c>
      <c r="G28" s="48"/>
      <c r="H28" s="255"/>
    </row>
    <row r="29" spans="2:8" x14ac:dyDescent="0.25">
      <c r="B29" s="47"/>
      <c r="C29" s="253"/>
      <c r="D29" s="30"/>
      <c r="E29" s="415" t="s">
        <v>210</v>
      </c>
      <c r="F29" s="415"/>
      <c r="G29" s="254">
        <v>0</v>
      </c>
      <c r="H29" s="255"/>
    </row>
    <row r="30" spans="2:8" x14ac:dyDescent="0.25">
      <c r="B30" s="32"/>
      <c r="C30" s="33"/>
      <c r="D30" s="34"/>
      <c r="E30" s="130"/>
      <c r="F30" s="416" t="s">
        <v>211</v>
      </c>
      <c r="G30" s="416"/>
      <c r="H30" s="256">
        <v>0</v>
      </c>
    </row>
    <row r="31" spans="2:8" x14ac:dyDescent="0.25">
      <c r="B31" s="28" t="s">
        <v>134</v>
      </c>
      <c r="C31" s="36"/>
      <c r="D31" s="36"/>
      <c r="E31" s="95"/>
      <c r="F31" s="36"/>
      <c r="G31" s="36"/>
      <c r="H31" s="36"/>
    </row>
    <row r="33" spans="2:4" x14ac:dyDescent="0.25">
      <c r="B33" s="170"/>
      <c r="C33" s="171"/>
      <c r="D33" s="172"/>
    </row>
    <row r="34" spans="2:4" x14ac:dyDescent="0.25">
      <c r="B34" s="333" t="s">
        <v>1173</v>
      </c>
      <c r="C34" s="334"/>
      <c r="D34" s="335"/>
    </row>
    <row r="35" spans="2:4" x14ac:dyDescent="0.25">
      <c r="B35" s="346" t="s">
        <v>37</v>
      </c>
      <c r="C35" s="347"/>
      <c r="D35" s="348"/>
    </row>
    <row r="36" spans="2:4" x14ac:dyDescent="0.25">
      <c r="B36" s="163"/>
      <c r="C36" s="164"/>
      <c r="D36" s="165"/>
    </row>
    <row r="37" spans="2:4" x14ac:dyDescent="0.25">
      <c r="B37" s="333" t="s">
        <v>1174</v>
      </c>
      <c r="C37" s="334"/>
      <c r="D37" s="335"/>
    </row>
    <row r="38" spans="2:4" x14ac:dyDescent="0.25">
      <c r="B38" s="346" t="s">
        <v>38</v>
      </c>
      <c r="C38" s="347"/>
      <c r="D38" s="348"/>
    </row>
    <row r="39" spans="2:4" x14ac:dyDescent="0.25">
      <c r="B39" s="163"/>
      <c r="C39" s="164"/>
      <c r="D39" s="165"/>
    </row>
    <row r="40" spans="2:4" x14ac:dyDescent="0.25">
      <c r="B40" s="333"/>
      <c r="C40" s="334"/>
      <c r="D40" s="335"/>
    </row>
    <row r="41" spans="2:4" x14ac:dyDescent="0.25">
      <c r="B41" s="346" t="s">
        <v>39</v>
      </c>
      <c r="C41" s="347"/>
      <c r="D41" s="348"/>
    </row>
    <row r="42" spans="2:4" x14ac:dyDescent="0.25">
      <c r="B42" s="163"/>
      <c r="C42" s="164"/>
      <c r="D42" s="165"/>
    </row>
    <row r="43" spans="2:4" x14ac:dyDescent="0.25">
      <c r="B43" s="349" t="s">
        <v>1175</v>
      </c>
      <c r="C43" s="350"/>
      <c r="D43" s="351"/>
    </row>
    <row r="44" spans="2:4" x14ac:dyDescent="0.25">
      <c r="B44" s="346" t="s">
        <v>295</v>
      </c>
      <c r="C44" s="347"/>
      <c r="D44" s="348"/>
    </row>
    <row r="45" spans="2:4" x14ac:dyDescent="0.25">
      <c r="B45" s="166"/>
      <c r="C45" s="167"/>
      <c r="D45" s="168"/>
    </row>
  </sheetData>
  <sheetProtection insertRows="0" deleteRows="0" autoFilter="0"/>
  <mergeCells count="19">
    <mergeCell ref="B8:G8"/>
    <mergeCell ref="B44:D44"/>
    <mergeCell ref="B34:D34"/>
    <mergeCell ref="B35:D35"/>
    <mergeCell ref="B37:D37"/>
    <mergeCell ref="B38:D38"/>
    <mergeCell ref="B40:D40"/>
    <mergeCell ref="G12:G13"/>
    <mergeCell ref="H12:H13"/>
    <mergeCell ref="B41:D41"/>
    <mergeCell ref="B43:D43"/>
    <mergeCell ref="B11:B13"/>
    <mergeCell ref="C11:C13"/>
    <mergeCell ref="D11:D13"/>
    <mergeCell ref="E11:E13"/>
    <mergeCell ref="F11:H11"/>
    <mergeCell ref="F12:F13"/>
    <mergeCell ref="E29:F29"/>
    <mergeCell ref="F30:G30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43" bottom="0.32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40"/>
  <sheetViews>
    <sheetView showGridLines="0" topLeftCell="B1" zoomScale="60" zoomScaleNormal="60" workbookViewId="0">
      <pane ySplit="12" topLeftCell="A13" activePane="bottomLeft" state="frozen"/>
      <selection activeCell="G34" sqref="G34"/>
      <selection pane="bottomLeft" activeCell="B19" sqref="A19:XFD23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38" t="s">
        <v>212</v>
      </c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427" t="str">
        <f>'Caratula Resumen'!E16</f>
        <v xml:space="preserve"> ZACATECAS </v>
      </c>
      <c r="R7" s="427"/>
      <c r="S7" s="259"/>
    </row>
    <row r="8" spans="2:19" ht="15.75" x14ac:dyDescent="0.25">
      <c r="B8" s="376" t="str">
        <f>'Caratula Resumen'!E17</f>
        <v>Fondo de Aportaciones para la Educación Tecnológica y de Adultos/Colegio Nacional de Educación Profesional Técnica (FAETA/CONALEP)</v>
      </c>
      <c r="C8" s="398"/>
      <c r="D8" s="398"/>
      <c r="E8" s="398"/>
      <c r="F8" s="398"/>
      <c r="G8" s="398"/>
      <c r="H8" s="191"/>
      <c r="I8" s="191"/>
      <c r="J8" s="191"/>
      <c r="K8" s="191"/>
      <c r="L8" s="191"/>
      <c r="M8" s="191"/>
      <c r="N8" s="191"/>
      <c r="O8" s="191"/>
      <c r="P8" s="191"/>
      <c r="Q8" s="426" t="str">
        <f>'Caratula Resumen'!E18</f>
        <v>3er. Trimestre 2023</v>
      </c>
      <c r="R8" s="426"/>
      <c r="S8" s="260"/>
    </row>
    <row r="9" spans="2:19" ht="15.75" x14ac:dyDescent="0.25">
      <c r="B9" s="240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2"/>
    </row>
    <row r="10" spans="2:19" ht="15.75" x14ac:dyDescent="0.25">
      <c r="B10" s="70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</row>
    <row r="11" spans="2:19" ht="15" customHeight="1" x14ac:dyDescent="0.25">
      <c r="B11" s="428" t="s">
        <v>41</v>
      </c>
      <c r="C11" s="430" t="s">
        <v>213</v>
      </c>
      <c r="D11" s="430" t="s">
        <v>214</v>
      </c>
      <c r="E11" s="430" t="s">
        <v>83</v>
      </c>
      <c r="F11" s="430" t="s">
        <v>43</v>
      </c>
      <c r="G11" s="431" t="s">
        <v>215</v>
      </c>
      <c r="H11" s="428" t="s">
        <v>45</v>
      </c>
      <c r="I11" s="429" t="s">
        <v>46</v>
      </c>
      <c r="J11" s="429"/>
      <c r="K11" s="429"/>
      <c r="L11" s="429"/>
      <c r="M11" s="429"/>
      <c r="N11" s="429"/>
      <c r="O11" s="429"/>
      <c r="P11" s="430" t="s">
        <v>114</v>
      </c>
      <c r="Q11" s="430" t="s">
        <v>216</v>
      </c>
      <c r="R11" s="429" t="s">
        <v>217</v>
      </c>
      <c r="S11" s="429"/>
    </row>
    <row r="12" spans="2:19" ht="47.25" x14ac:dyDescent="0.25">
      <c r="B12" s="428"/>
      <c r="C12" s="430"/>
      <c r="D12" s="430"/>
      <c r="E12" s="430"/>
      <c r="F12" s="430"/>
      <c r="G12" s="431"/>
      <c r="H12" s="428"/>
      <c r="I12" s="262" t="s">
        <v>57</v>
      </c>
      <c r="J12" s="262" t="s">
        <v>58</v>
      </c>
      <c r="K12" s="262" t="s">
        <v>59</v>
      </c>
      <c r="L12" s="262" t="s">
        <v>60</v>
      </c>
      <c r="M12" s="262" t="s">
        <v>61</v>
      </c>
      <c r="N12" s="263" t="s">
        <v>62</v>
      </c>
      <c r="O12" s="262" t="s">
        <v>63</v>
      </c>
      <c r="P12" s="430"/>
      <c r="Q12" s="430"/>
      <c r="R12" s="175" t="s">
        <v>90</v>
      </c>
      <c r="S12" s="175" t="s">
        <v>91</v>
      </c>
    </row>
    <row r="13" spans="2:19" ht="15.75" x14ac:dyDescent="0.25"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</row>
    <row r="14" spans="2:19" s="192" customFormat="1" ht="15.75" x14ac:dyDescent="0.25"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</row>
    <row r="15" spans="2:19" s="192" customFormat="1" ht="15.75" x14ac:dyDescent="0.25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</row>
    <row r="16" spans="2:19" s="192" customFormat="1" ht="15.75" x14ac:dyDescent="0.25"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</row>
    <row r="17" spans="2:19" s="192" customFormat="1" ht="15.75" x14ac:dyDescent="0.25"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</row>
    <row r="18" spans="2:19" s="192" customFormat="1" ht="15.75" x14ac:dyDescent="0.25"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</row>
    <row r="19" spans="2:19" s="192" customFormat="1" ht="15.75" x14ac:dyDescent="0.25"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</row>
    <row r="20" spans="2:19" s="192" customFormat="1" ht="15.75" x14ac:dyDescent="0.25"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</row>
    <row r="21" spans="2:19" s="192" customFormat="1" ht="15.75" x14ac:dyDescent="0.25"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</row>
    <row r="22" spans="2:19" ht="15.75" x14ac:dyDescent="0.25">
      <c r="B22" s="266" t="s">
        <v>68</v>
      </c>
      <c r="C22" s="267">
        <v>0</v>
      </c>
      <c r="D22" s="261"/>
      <c r="E22" s="261"/>
      <c r="F22" s="261"/>
      <c r="G22" s="261"/>
      <c r="H22" s="268"/>
      <c r="I22" s="70"/>
      <c r="J22" s="269"/>
      <c r="K22" s="261"/>
      <c r="L22" s="261"/>
      <c r="M22" s="268" t="s">
        <v>69</v>
      </c>
      <c r="N22" s="70"/>
      <c r="O22" s="267">
        <v>0</v>
      </c>
      <c r="P22" s="261"/>
      <c r="Q22" s="261"/>
      <c r="R22" s="270"/>
      <c r="S22" s="271"/>
    </row>
    <row r="23" spans="2:19" ht="15.75" x14ac:dyDescent="0.25">
      <c r="B23" s="272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4"/>
    </row>
    <row r="24" spans="2:19" ht="15.75" x14ac:dyDescent="0.25">
      <c r="B24" s="275"/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7"/>
    </row>
    <row r="25" spans="2:19" x14ac:dyDescent="0.25">
      <c r="B25" s="28" t="s">
        <v>134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</row>
    <row r="26" spans="2:19" x14ac:dyDescent="0.25">
      <c r="B26" s="48" t="s">
        <v>218</v>
      </c>
      <c r="C26" s="36"/>
      <c r="D26" s="36"/>
      <c r="E26" s="95"/>
      <c r="F26" s="36"/>
      <c r="G26" s="36"/>
    </row>
    <row r="28" spans="2:19" ht="15.75" x14ac:dyDescent="0.25">
      <c r="B28" s="278"/>
      <c r="C28" s="279"/>
      <c r="D28" s="280"/>
    </row>
    <row r="29" spans="2:19" ht="15.75" x14ac:dyDescent="0.25">
      <c r="B29" s="423" t="s">
        <v>1173</v>
      </c>
      <c r="C29" s="424"/>
      <c r="D29" s="425"/>
    </row>
    <row r="30" spans="2:19" ht="15.75" x14ac:dyDescent="0.25">
      <c r="B30" s="417" t="s">
        <v>37</v>
      </c>
      <c r="C30" s="418"/>
      <c r="D30" s="419"/>
    </row>
    <row r="31" spans="2:19" ht="15.75" x14ac:dyDescent="0.25">
      <c r="B31" s="281"/>
      <c r="C31" s="282"/>
      <c r="D31" s="283"/>
    </row>
    <row r="32" spans="2:19" ht="15.75" x14ac:dyDescent="0.25">
      <c r="B32" s="423" t="s">
        <v>1174</v>
      </c>
      <c r="C32" s="424"/>
      <c r="D32" s="425"/>
    </row>
    <row r="33" spans="2:4" ht="15.75" x14ac:dyDescent="0.25">
      <c r="B33" s="417" t="s">
        <v>38</v>
      </c>
      <c r="C33" s="418"/>
      <c r="D33" s="419"/>
    </row>
    <row r="34" spans="2:4" ht="15.75" x14ac:dyDescent="0.25">
      <c r="B34" s="281"/>
      <c r="C34" s="282"/>
      <c r="D34" s="283"/>
    </row>
    <row r="35" spans="2:4" ht="15.75" x14ac:dyDescent="0.25">
      <c r="B35" s="423"/>
      <c r="C35" s="424"/>
      <c r="D35" s="425"/>
    </row>
    <row r="36" spans="2:4" ht="15.75" x14ac:dyDescent="0.25">
      <c r="B36" s="417" t="s">
        <v>39</v>
      </c>
      <c r="C36" s="418"/>
      <c r="D36" s="419"/>
    </row>
    <row r="37" spans="2:4" ht="15.75" x14ac:dyDescent="0.25">
      <c r="B37" s="281"/>
      <c r="C37" s="282"/>
      <c r="D37" s="283"/>
    </row>
    <row r="38" spans="2:4" ht="15.75" x14ac:dyDescent="0.25">
      <c r="B38" s="420" t="s">
        <v>1175</v>
      </c>
      <c r="C38" s="421"/>
      <c r="D38" s="422"/>
    </row>
    <row r="39" spans="2:4" ht="15.75" x14ac:dyDescent="0.25">
      <c r="B39" s="417" t="s">
        <v>295</v>
      </c>
      <c r="C39" s="418"/>
      <c r="D39" s="419"/>
    </row>
    <row r="40" spans="2:4" ht="15.75" x14ac:dyDescent="0.25">
      <c r="B40" s="284"/>
      <c r="C40" s="285"/>
      <c r="D40" s="286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40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A20" sqref="A20:XFD29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65" t="str">
        <f>'Caratula Resumen'!E16</f>
        <v xml:space="preserve"> ZACATECAS </v>
      </c>
      <c r="R7" s="365"/>
      <c r="S7" s="365"/>
      <c r="T7" s="13"/>
    </row>
    <row r="8" spans="2:20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364" t="str">
        <f>'Caratula Resumen'!E18</f>
        <v>3er. Trimestre 2023</v>
      </c>
      <c r="R8" s="364"/>
      <c r="S8" s="364"/>
      <c r="T8" s="150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60" t="s">
        <v>41</v>
      </c>
      <c r="C11" s="400" t="s">
        <v>83</v>
      </c>
      <c r="D11" s="400" t="s">
        <v>43</v>
      </c>
      <c r="E11" s="400" t="s">
        <v>44</v>
      </c>
      <c r="F11" s="360" t="s">
        <v>45</v>
      </c>
      <c r="G11" s="414" t="s">
        <v>46</v>
      </c>
      <c r="H11" s="414"/>
      <c r="I11" s="414"/>
      <c r="J11" s="414"/>
      <c r="K11" s="414"/>
      <c r="L11" s="414"/>
      <c r="M11" s="414"/>
      <c r="N11" s="400" t="s">
        <v>220</v>
      </c>
      <c r="O11" s="400" t="s">
        <v>216</v>
      </c>
      <c r="P11" s="399" t="s">
        <v>221</v>
      </c>
      <c r="Q11" s="414" t="s">
        <v>222</v>
      </c>
      <c r="R11" s="414"/>
      <c r="S11" s="399" t="s">
        <v>223</v>
      </c>
      <c r="T11" s="399" t="s">
        <v>224</v>
      </c>
    </row>
    <row r="12" spans="2:20" ht="57" customHeight="1" x14ac:dyDescent="0.25">
      <c r="B12" s="360"/>
      <c r="C12" s="400"/>
      <c r="D12" s="400"/>
      <c r="E12" s="400"/>
      <c r="F12" s="360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00"/>
      <c r="O12" s="400"/>
      <c r="P12" s="399"/>
      <c r="Q12" s="104" t="s">
        <v>90</v>
      </c>
      <c r="R12" s="104" t="s">
        <v>91</v>
      </c>
      <c r="S12" s="399"/>
      <c r="T12" s="399"/>
    </row>
    <row r="13" spans="2:20" x14ac:dyDescent="0.25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</row>
    <row r="14" spans="2:20" x14ac:dyDescent="0.2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</row>
    <row r="15" spans="2:20" x14ac:dyDescent="0.2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</row>
    <row r="16" spans="2:20" x14ac:dyDescent="0.2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</row>
    <row r="17" spans="2:20" x14ac:dyDescent="0.25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</row>
    <row r="18" spans="2:20" x14ac:dyDescent="0.25"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</row>
    <row r="19" spans="2:20" x14ac:dyDescent="0.2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  <c r="T19" s="258"/>
    </row>
    <row r="20" spans="2:20" s="192" customFormat="1" x14ac:dyDescent="0.2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</row>
    <row r="21" spans="2:20" s="192" customFormat="1" x14ac:dyDescent="0.25"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</row>
    <row r="22" spans="2:20" s="192" customFormat="1" x14ac:dyDescent="0.25"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</row>
    <row r="23" spans="2:20" x14ac:dyDescent="0.25">
      <c r="B23" s="23" t="s">
        <v>68</v>
      </c>
      <c r="C23" s="204">
        <v>0</v>
      </c>
      <c r="D23" s="30"/>
      <c r="E23" s="30"/>
      <c r="F23" s="30"/>
      <c r="G23" s="30"/>
      <c r="H23" s="24"/>
      <c r="I23" s="25"/>
      <c r="J23" s="24"/>
      <c r="K23" s="24" t="s">
        <v>69</v>
      </c>
      <c r="L23" s="25"/>
      <c r="M23" s="204">
        <v>0</v>
      </c>
      <c r="P23" s="30"/>
      <c r="Q23" s="30"/>
      <c r="R23" s="30"/>
      <c r="S23" s="120"/>
      <c r="T23" s="121"/>
    </row>
    <row r="24" spans="2:20" x14ac:dyDescent="0.25">
      <c r="B24" s="2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31"/>
    </row>
    <row r="25" spans="2:20" x14ac:dyDescent="0.25">
      <c r="B25" s="32"/>
      <c r="C25" s="33"/>
      <c r="D25" s="33"/>
      <c r="E25" s="3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5"/>
    </row>
    <row r="26" spans="2:20" x14ac:dyDescent="0.25">
      <c r="B26" s="28" t="s">
        <v>134</v>
      </c>
      <c r="C26" s="28"/>
      <c r="D26" s="36"/>
      <c r="E26" s="95"/>
      <c r="F26" s="36"/>
      <c r="G26" s="36"/>
      <c r="H26" s="36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</row>
    <row r="27" spans="2:20" x14ac:dyDescent="0.25">
      <c r="E27" s="67"/>
    </row>
    <row r="28" spans="2:20" x14ac:dyDescent="0.25">
      <c r="B28" s="170"/>
      <c r="C28" s="171"/>
      <c r="D28" s="172"/>
    </row>
    <row r="29" spans="2:20" x14ac:dyDescent="0.25">
      <c r="B29" s="333" t="s">
        <v>1173</v>
      </c>
      <c r="C29" s="334"/>
      <c r="D29" s="335"/>
    </row>
    <row r="30" spans="2:20" x14ac:dyDescent="0.25">
      <c r="B30" s="346" t="s">
        <v>37</v>
      </c>
      <c r="C30" s="347"/>
      <c r="D30" s="348"/>
    </row>
    <row r="31" spans="2:20" x14ac:dyDescent="0.25">
      <c r="B31" s="163"/>
      <c r="C31" s="164"/>
      <c r="D31" s="165"/>
    </row>
    <row r="32" spans="2:20" x14ac:dyDescent="0.25">
      <c r="B32" s="333" t="s">
        <v>1174</v>
      </c>
      <c r="C32" s="334"/>
      <c r="D32" s="335"/>
    </row>
    <row r="33" spans="2:4" x14ac:dyDescent="0.25">
      <c r="B33" s="346" t="s">
        <v>38</v>
      </c>
      <c r="C33" s="347"/>
      <c r="D33" s="348"/>
    </row>
    <row r="34" spans="2:4" x14ac:dyDescent="0.25">
      <c r="B34" s="163"/>
      <c r="C34" s="164"/>
      <c r="D34" s="165"/>
    </row>
    <row r="35" spans="2:4" x14ac:dyDescent="0.25">
      <c r="B35" s="333"/>
      <c r="C35" s="334"/>
      <c r="D35" s="335"/>
    </row>
    <row r="36" spans="2:4" x14ac:dyDescent="0.25">
      <c r="B36" s="346" t="s">
        <v>39</v>
      </c>
      <c r="C36" s="347"/>
      <c r="D36" s="348"/>
    </row>
    <row r="37" spans="2:4" x14ac:dyDescent="0.25">
      <c r="B37" s="163"/>
      <c r="C37" s="164"/>
      <c r="D37" s="165"/>
    </row>
    <row r="38" spans="2:4" x14ac:dyDescent="0.25">
      <c r="B38" s="349" t="s">
        <v>1175</v>
      </c>
      <c r="C38" s="350"/>
      <c r="D38" s="351"/>
    </row>
    <row r="39" spans="2:4" x14ac:dyDescent="0.25">
      <c r="B39" s="346" t="s">
        <v>295</v>
      </c>
      <c r="C39" s="347"/>
      <c r="D39" s="348"/>
    </row>
    <row r="40" spans="2:4" x14ac:dyDescent="0.25">
      <c r="B40" s="166"/>
      <c r="C40" s="167"/>
      <c r="D40" s="168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R45" sqref="R45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7" t="s">
        <v>225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2"/>
      <c r="R8" s="365" t="str">
        <f>'Caratula Resumen'!E16</f>
        <v xml:space="preserve"> ZACATECAS </v>
      </c>
      <c r="S8" s="365"/>
      <c r="T8" s="13"/>
    </row>
    <row r="9" spans="1:245" ht="18.75" x14ac:dyDescent="0.3">
      <c r="B9" s="376" t="str">
        <f>'Caratula Resumen'!E17</f>
        <v>Fondo de Aportaciones para la Educación Tecnológica y de Adultos/Colegio Nacional de Educación Profesional Técnica (FAETA/CONALEP)</v>
      </c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191"/>
      <c r="O9" s="191"/>
      <c r="P9" s="191"/>
      <c r="Q9" s="15"/>
      <c r="R9" s="177"/>
      <c r="S9" s="177" t="str">
        <f>+'F) 2'!Q8</f>
        <v>3er. Trimestre 2023</v>
      </c>
      <c r="T9" s="150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32"/>
      <c r="G11" s="432"/>
      <c r="H11" s="432"/>
      <c r="I11" s="432"/>
      <c r="J11" s="432"/>
      <c r="K11" s="432"/>
      <c r="L11" s="432"/>
      <c r="M11" s="123"/>
      <c r="N11" s="123"/>
    </row>
    <row r="12" spans="1:245" s="125" customFormat="1" ht="12.75" x14ac:dyDescent="0.2">
      <c r="A12" s="124"/>
      <c r="B12" s="360" t="s">
        <v>41</v>
      </c>
      <c r="C12" s="399" t="s">
        <v>42</v>
      </c>
      <c r="D12" s="399" t="s">
        <v>43</v>
      </c>
      <c r="E12" s="399" t="s">
        <v>44</v>
      </c>
      <c r="F12" s="360" t="s">
        <v>45</v>
      </c>
      <c r="G12" s="400" t="s">
        <v>226</v>
      </c>
      <c r="H12" s="400"/>
      <c r="I12" s="400"/>
      <c r="J12" s="400"/>
      <c r="K12" s="400"/>
      <c r="L12" s="400"/>
      <c r="M12" s="400"/>
      <c r="N12" s="360" t="s">
        <v>50</v>
      </c>
      <c r="O12" s="399" t="s">
        <v>216</v>
      </c>
      <c r="P12" s="399" t="s">
        <v>222</v>
      </c>
      <c r="Q12" s="400"/>
      <c r="R12" s="399" t="s">
        <v>227</v>
      </c>
      <c r="S12" s="399" t="s">
        <v>228</v>
      </c>
      <c r="T12" s="399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60"/>
      <c r="C13" s="399"/>
      <c r="D13" s="399"/>
      <c r="E13" s="399"/>
      <c r="F13" s="360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60"/>
      <c r="O13" s="399"/>
      <c r="P13" s="22" t="s">
        <v>90</v>
      </c>
      <c r="Q13" s="104" t="s">
        <v>91</v>
      </c>
      <c r="R13" s="399"/>
      <c r="S13" s="399"/>
      <c r="T13" s="399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</row>
    <row r="15" spans="1:245" s="192" customFormat="1" x14ac:dyDescent="0.25"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</row>
    <row r="16" spans="1:245" s="192" customFormat="1" x14ac:dyDescent="0.25"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</row>
    <row r="17" spans="2:20" s="192" customFormat="1" x14ac:dyDescent="0.25"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</row>
    <row r="18" spans="2:20" s="192" customFormat="1" x14ac:dyDescent="0.25"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</row>
    <row r="19" spans="2:20" s="192" customFormat="1" x14ac:dyDescent="0.25"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</row>
    <row r="20" spans="2:20" s="192" customFormat="1" x14ac:dyDescent="0.2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</row>
    <row r="21" spans="2:20" x14ac:dyDescent="0.25">
      <c r="B21" s="23" t="s">
        <v>68</v>
      </c>
      <c r="C21" s="210">
        <v>0</v>
      </c>
      <c r="E21" s="127"/>
      <c r="O21" s="24" t="s">
        <v>230</v>
      </c>
      <c r="R21" s="205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231</v>
      </c>
      <c r="T23" s="208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134</v>
      </c>
      <c r="E25" s="67"/>
    </row>
    <row r="27" spans="2:20" x14ac:dyDescent="0.25">
      <c r="B27" s="170"/>
      <c r="C27" s="171"/>
      <c r="D27" s="172"/>
    </row>
    <row r="28" spans="2:20" x14ac:dyDescent="0.25">
      <c r="B28" s="333" t="s">
        <v>1173</v>
      </c>
      <c r="C28" s="334"/>
      <c r="D28" s="335"/>
    </row>
    <row r="29" spans="2:20" x14ac:dyDescent="0.25">
      <c r="B29" s="346" t="s">
        <v>37</v>
      </c>
      <c r="C29" s="347"/>
      <c r="D29" s="348"/>
    </row>
    <row r="30" spans="2:20" x14ac:dyDescent="0.25">
      <c r="B30" s="163"/>
      <c r="C30" s="164"/>
      <c r="D30" s="165"/>
    </row>
    <row r="31" spans="2:20" x14ac:dyDescent="0.25">
      <c r="B31" s="333" t="s">
        <v>1174</v>
      </c>
      <c r="C31" s="334"/>
      <c r="D31" s="335"/>
    </row>
    <row r="32" spans="2:20" x14ac:dyDescent="0.25">
      <c r="B32" s="346" t="s">
        <v>38</v>
      </c>
      <c r="C32" s="347"/>
      <c r="D32" s="348"/>
    </row>
    <row r="33" spans="2:15" x14ac:dyDescent="0.25">
      <c r="B33" s="163"/>
      <c r="C33" s="164"/>
      <c r="D33" s="165"/>
    </row>
    <row r="34" spans="2:15" x14ac:dyDescent="0.25">
      <c r="B34" s="333"/>
      <c r="C34" s="334"/>
      <c r="D34" s="335"/>
      <c r="O34" s="10" t="s">
        <v>291</v>
      </c>
    </row>
    <row r="35" spans="2:15" x14ac:dyDescent="0.25">
      <c r="B35" s="346" t="s">
        <v>39</v>
      </c>
      <c r="C35" s="347"/>
      <c r="D35" s="348"/>
    </row>
    <row r="36" spans="2:15" x14ac:dyDescent="0.25">
      <c r="B36" s="163"/>
      <c r="C36" s="164"/>
      <c r="D36" s="165"/>
    </row>
    <row r="37" spans="2:15" x14ac:dyDescent="0.25">
      <c r="B37" s="349" t="s">
        <v>1175</v>
      </c>
      <c r="C37" s="350"/>
      <c r="D37" s="351"/>
    </row>
    <row r="38" spans="2:15" x14ac:dyDescent="0.25">
      <c r="B38" s="346" t="s">
        <v>295</v>
      </c>
      <c r="C38" s="347"/>
      <c r="D38" s="348"/>
    </row>
    <row r="39" spans="2:15" x14ac:dyDescent="0.25">
      <c r="B39" s="166"/>
      <c r="C39" s="167"/>
      <c r="D39" s="168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B7:P49"/>
  <sheetViews>
    <sheetView showGridLines="0" tabSelected="1" zoomScale="85" zoomScaleNormal="85" workbookViewId="0">
      <pane ySplit="12" topLeftCell="A13" activePane="bottomLeft" state="frozen"/>
      <selection activeCell="G34" sqref="G34"/>
      <selection pane="bottomLeft" activeCell="E13" sqref="E13:F24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2" t="s">
        <v>232</v>
      </c>
    </row>
    <row r="8" spans="2:16" ht="9" customHeight="1" x14ac:dyDescent="0.3"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</row>
    <row r="9" spans="2:16" ht="33.75" customHeight="1" x14ac:dyDescent="0.25">
      <c r="B9" s="434" t="str">
        <f>'Caratula Resumen'!E17</f>
        <v>Fondo de Aportaciones para la Educación Tecnológica y de Adultos/Colegio Nacional de Educación Profesional Técnica (FAETA/CONALEP)</v>
      </c>
      <c r="C9" s="435"/>
      <c r="D9" s="435"/>
      <c r="E9" s="436"/>
      <c r="F9" s="162" t="str">
        <f>'Caratula Resumen'!E16</f>
        <v xml:space="preserve"> ZACATECAS </v>
      </c>
      <c r="G9" s="433" t="str">
        <f>'Caratula Resumen'!E18</f>
        <v>3er. Trimestre 2023</v>
      </c>
      <c r="H9" s="433"/>
    </row>
    <row r="10" spans="2:16" x14ac:dyDescent="0.25">
      <c r="B10" s="136" t="s">
        <v>233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234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90" customFormat="1" ht="14.25" customHeight="1" x14ac:dyDescent="0.25">
      <c r="B13" s="319" t="s">
        <v>935</v>
      </c>
      <c r="C13" s="314" t="s">
        <v>1162</v>
      </c>
      <c r="D13" s="314" t="s">
        <v>1025</v>
      </c>
      <c r="E13" s="439" t="s">
        <v>1006</v>
      </c>
      <c r="F13" s="439" t="s">
        <v>1007</v>
      </c>
      <c r="G13" s="314" t="s">
        <v>1008</v>
      </c>
      <c r="H13" s="224" t="s">
        <v>1160</v>
      </c>
    </row>
    <row r="14" spans="2:16" s="190" customFormat="1" ht="14.25" customHeight="1" x14ac:dyDescent="0.25">
      <c r="B14" s="319" t="s">
        <v>935</v>
      </c>
      <c r="C14" s="314" t="s">
        <v>1163</v>
      </c>
      <c r="D14" s="314" t="s">
        <v>1023</v>
      </c>
      <c r="E14" s="439" t="s">
        <v>1000</v>
      </c>
      <c r="F14" s="439" t="s">
        <v>1001</v>
      </c>
      <c r="G14" s="314" t="s">
        <v>1002</v>
      </c>
      <c r="H14" s="224" t="s">
        <v>1160</v>
      </c>
    </row>
    <row r="15" spans="2:16" s="190" customFormat="1" ht="14.25" customHeight="1" x14ac:dyDescent="0.25">
      <c r="B15" s="319" t="s">
        <v>935</v>
      </c>
      <c r="C15" s="314" t="s">
        <v>1164</v>
      </c>
      <c r="D15" s="314" t="s">
        <v>1024</v>
      </c>
      <c r="E15" s="439" t="s">
        <v>1003</v>
      </c>
      <c r="F15" s="439" t="s">
        <v>1004</v>
      </c>
      <c r="G15" s="314" t="s">
        <v>1005</v>
      </c>
      <c r="H15" s="224" t="s">
        <v>1160</v>
      </c>
    </row>
    <row r="16" spans="2:16" s="190" customFormat="1" ht="14.25" customHeight="1" x14ac:dyDescent="0.25">
      <c r="B16" s="319" t="s">
        <v>935</v>
      </c>
      <c r="C16" s="314" t="s">
        <v>1165</v>
      </c>
      <c r="D16" s="314" t="s">
        <v>1026</v>
      </c>
      <c r="E16" s="439" t="s">
        <v>1009</v>
      </c>
      <c r="F16" s="439" t="s">
        <v>1010</v>
      </c>
      <c r="G16" s="314" t="s">
        <v>1011</v>
      </c>
      <c r="H16" s="224" t="s">
        <v>1160</v>
      </c>
    </row>
    <row r="17" spans="2:8" s="190" customFormat="1" ht="14.25" customHeight="1" x14ac:dyDescent="0.25">
      <c r="B17" s="319" t="s">
        <v>935</v>
      </c>
      <c r="C17" s="314" t="s">
        <v>1166</v>
      </c>
      <c r="D17" s="314" t="s">
        <v>1027</v>
      </c>
      <c r="E17" s="439" t="s">
        <v>1012</v>
      </c>
      <c r="F17" s="439" t="s">
        <v>1013</v>
      </c>
      <c r="G17" s="314" t="s">
        <v>1014</v>
      </c>
      <c r="H17" s="224" t="s">
        <v>1160</v>
      </c>
    </row>
    <row r="18" spans="2:8" s="190" customFormat="1" ht="14.25" customHeight="1" x14ac:dyDescent="0.25">
      <c r="B18" s="319" t="s">
        <v>935</v>
      </c>
      <c r="C18" s="314" t="s">
        <v>1167</v>
      </c>
      <c r="D18" s="314" t="s">
        <v>1028</v>
      </c>
      <c r="E18" s="439" t="s">
        <v>1015</v>
      </c>
      <c r="F18" s="439" t="s">
        <v>1016</v>
      </c>
      <c r="G18" s="314" t="s">
        <v>1017</v>
      </c>
      <c r="H18" s="224" t="s">
        <v>1160</v>
      </c>
    </row>
    <row r="19" spans="2:8" s="190" customFormat="1" ht="14.25" customHeight="1" x14ac:dyDescent="0.25">
      <c r="B19" s="319" t="s">
        <v>935</v>
      </c>
      <c r="C19" s="314" t="s">
        <v>1168</v>
      </c>
      <c r="D19" s="314" t="s">
        <v>1029</v>
      </c>
      <c r="E19" s="439" t="s">
        <v>1018</v>
      </c>
      <c r="F19" s="439" t="s">
        <v>1019</v>
      </c>
      <c r="G19" s="314" t="s">
        <v>1020</v>
      </c>
      <c r="H19" s="224" t="s">
        <v>1160</v>
      </c>
    </row>
    <row r="20" spans="2:8" s="190" customFormat="1" ht="14.25" customHeight="1" x14ac:dyDescent="0.25">
      <c r="B20" s="319" t="s">
        <v>935</v>
      </c>
      <c r="C20" s="314" t="s">
        <v>1169</v>
      </c>
      <c r="D20" s="314" t="s">
        <v>1040</v>
      </c>
      <c r="E20" s="439" t="s">
        <v>1037</v>
      </c>
      <c r="F20" s="439" t="s">
        <v>1038</v>
      </c>
      <c r="G20" s="314" t="s">
        <v>1039</v>
      </c>
      <c r="H20" s="224" t="s">
        <v>1160</v>
      </c>
    </row>
    <row r="21" spans="2:8" s="190" customFormat="1" ht="14.25" customHeight="1" x14ac:dyDescent="0.25">
      <c r="B21" s="319" t="s">
        <v>935</v>
      </c>
      <c r="C21" s="314" t="s">
        <v>1170</v>
      </c>
      <c r="D21" s="314" t="s">
        <v>1045</v>
      </c>
      <c r="E21" s="439" t="s">
        <v>1042</v>
      </c>
      <c r="F21" s="439" t="s">
        <v>1043</v>
      </c>
      <c r="G21" s="314" t="s">
        <v>1044</v>
      </c>
      <c r="H21" s="224" t="s">
        <v>1160</v>
      </c>
    </row>
    <row r="22" spans="2:8" s="190" customFormat="1" ht="14.25" customHeight="1" x14ac:dyDescent="0.25">
      <c r="B22" s="319" t="s">
        <v>935</v>
      </c>
      <c r="C22" s="314" t="s">
        <v>1171</v>
      </c>
      <c r="D22" s="314" t="s">
        <v>1050</v>
      </c>
      <c r="E22" s="439" t="s">
        <v>1047</v>
      </c>
      <c r="F22" s="439" t="s">
        <v>1048</v>
      </c>
      <c r="G22" s="314" t="s">
        <v>1049</v>
      </c>
      <c r="H22" s="224" t="s">
        <v>1160</v>
      </c>
    </row>
    <row r="23" spans="2:8" s="190" customFormat="1" ht="14.25" customHeight="1" x14ac:dyDescent="0.25">
      <c r="B23" s="319" t="s">
        <v>935</v>
      </c>
      <c r="C23" s="314" t="s">
        <v>1172</v>
      </c>
      <c r="D23" s="314" t="s">
        <v>1053</v>
      </c>
      <c r="E23" s="439" t="s">
        <v>694</v>
      </c>
      <c r="F23" s="439" t="s">
        <v>695</v>
      </c>
      <c r="G23" s="314" t="s">
        <v>1052</v>
      </c>
      <c r="H23" s="224" t="s">
        <v>1161</v>
      </c>
    </row>
    <row r="24" spans="2:8" s="190" customFormat="1" ht="14.25" customHeight="1" x14ac:dyDescent="0.25">
      <c r="B24" s="319" t="s">
        <v>935</v>
      </c>
      <c r="C24" s="314" t="s">
        <v>1171</v>
      </c>
      <c r="D24" s="314" t="s">
        <v>1050</v>
      </c>
      <c r="E24" s="439" t="s">
        <v>723</v>
      </c>
      <c r="F24" s="439" t="s">
        <v>724</v>
      </c>
      <c r="G24" s="314" t="s">
        <v>725</v>
      </c>
      <c r="H24" s="224" t="s">
        <v>1161</v>
      </c>
    </row>
    <row r="25" spans="2:8" s="190" customFormat="1" ht="14.25" customHeight="1" x14ac:dyDescent="0.25">
      <c r="B25" s="144"/>
      <c r="C25" s="54"/>
      <c r="D25" s="54"/>
      <c r="E25" s="54"/>
      <c r="F25" s="54"/>
      <c r="G25" s="54"/>
      <c r="H25" s="157"/>
    </row>
    <row r="26" spans="2:8" s="190" customFormat="1" ht="14.25" customHeight="1" x14ac:dyDescent="0.25">
      <c r="B26" s="38" t="s">
        <v>1176</v>
      </c>
      <c r="C26"/>
      <c r="D26"/>
      <c r="E26"/>
      <c r="F26"/>
      <c r="G26"/>
      <c r="H26" s="39"/>
    </row>
    <row r="27" spans="2:8" s="190" customFormat="1" ht="14.25" customHeight="1" x14ac:dyDescent="0.25">
      <c r="B27" s="38" t="s">
        <v>239</v>
      </c>
      <c r="C27"/>
      <c r="D27"/>
      <c r="E27"/>
      <c r="F27"/>
      <c r="G27"/>
      <c r="H27" s="39"/>
    </row>
    <row r="28" spans="2:8" s="190" customFormat="1" ht="14.25" customHeight="1" x14ac:dyDescent="0.25">
      <c r="B28" s="57" t="s">
        <v>240</v>
      </c>
      <c r="C28" s="61"/>
      <c r="D28" s="61"/>
      <c r="E28" s="61"/>
      <c r="F28" s="61"/>
      <c r="G28" s="61"/>
      <c r="H28" s="103"/>
    </row>
    <row r="29" spans="2:8" s="190" customFormat="1" ht="14.25" customHeight="1" x14ac:dyDescent="0.25">
      <c r="B29"/>
      <c r="C29"/>
      <c r="D29"/>
      <c r="E29"/>
      <c r="F29"/>
      <c r="G29"/>
      <c r="H29"/>
    </row>
    <row r="30" spans="2:8" s="190" customFormat="1" ht="14.25" customHeight="1" x14ac:dyDescent="0.25">
      <c r="B30" s="170"/>
      <c r="C30" s="171"/>
      <c r="D30" s="172"/>
      <c r="E30"/>
      <c r="F30"/>
      <c r="G30"/>
      <c r="H30"/>
    </row>
    <row r="31" spans="2:8" s="190" customFormat="1" ht="14.25" customHeight="1" x14ac:dyDescent="0.25">
      <c r="B31" s="333" t="s">
        <v>1173</v>
      </c>
      <c r="C31" s="334"/>
      <c r="D31" s="335"/>
      <c r="E31"/>
      <c r="F31"/>
      <c r="G31"/>
      <c r="H31"/>
    </row>
    <row r="32" spans="2:8" s="190" customFormat="1" ht="14.25" customHeight="1" x14ac:dyDescent="0.25">
      <c r="B32" s="346" t="s">
        <v>37</v>
      </c>
      <c r="C32" s="347"/>
      <c r="D32" s="348"/>
      <c r="E32"/>
      <c r="F32"/>
      <c r="G32"/>
      <c r="H32"/>
    </row>
    <row r="33" spans="2:8" s="190" customFormat="1" ht="14.25" customHeight="1" x14ac:dyDescent="0.25">
      <c r="B33" s="163"/>
      <c r="C33" s="164"/>
      <c r="D33" s="165"/>
      <c r="E33"/>
      <c r="F33"/>
      <c r="G33"/>
      <c r="H33"/>
    </row>
    <row r="34" spans="2:8" s="190" customFormat="1" ht="14.25" customHeight="1" x14ac:dyDescent="0.25">
      <c r="B34" s="333" t="s">
        <v>1174</v>
      </c>
      <c r="C34" s="334"/>
      <c r="D34" s="335"/>
      <c r="E34"/>
      <c r="F34"/>
      <c r="G34"/>
      <c r="H34"/>
    </row>
    <row r="35" spans="2:8" s="190" customFormat="1" ht="14.25" customHeight="1" x14ac:dyDescent="0.25">
      <c r="B35" s="346" t="s">
        <v>38</v>
      </c>
      <c r="C35" s="347"/>
      <c r="D35" s="348"/>
      <c r="E35"/>
      <c r="F35"/>
      <c r="G35"/>
      <c r="H35"/>
    </row>
    <row r="36" spans="2:8" s="190" customFormat="1" ht="14.25" customHeight="1" x14ac:dyDescent="0.25">
      <c r="B36" s="163"/>
      <c r="C36" s="164"/>
      <c r="D36" s="165"/>
      <c r="E36"/>
      <c r="F36"/>
      <c r="G36"/>
      <c r="H36"/>
    </row>
    <row r="37" spans="2:8" s="190" customFormat="1" ht="14.25" customHeight="1" x14ac:dyDescent="0.25">
      <c r="B37" s="333"/>
      <c r="C37" s="334"/>
      <c r="D37" s="335"/>
      <c r="E37"/>
      <c r="F37"/>
      <c r="G37"/>
      <c r="H37"/>
    </row>
    <row r="38" spans="2:8" s="190" customFormat="1" ht="14.25" customHeight="1" x14ac:dyDescent="0.25">
      <c r="B38" s="346" t="s">
        <v>39</v>
      </c>
      <c r="C38" s="347"/>
      <c r="D38" s="348"/>
      <c r="E38"/>
      <c r="F38"/>
      <c r="G38"/>
      <c r="H38"/>
    </row>
    <row r="39" spans="2:8" s="190" customFormat="1" ht="14.25" customHeight="1" x14ac:dyDescent="0.25">
      <c r="B39" s="163"/>
      <c r="C39" s="164"/>
      <c r="D39" s="165"/>
      <c r="E39"/>
      <c r="F39"/>
      <c r="G39"/>
      <c r="H39"/>
    </row>
    <row r="40" spans="2:8" s="190" customFormat="1" ht="14.25" customHeight="1" x14ac:dyDescent="0.25">
      <c r="B40" s="349" t="s">
        <v>1175</v>
      </c>
      <c r="C40" s="350"/>
      <c r="D40" s="351"/>
      <c r="E40"/>
      <c r="F40"/>
      <c r="G40"/>
      <c r="H40"/>
    </row>
    <row r="41" spans="2:8" s="190" customFormat="1" ht="14.25" customHeight="1" x14ac:dyDescent="0.25">
      <c r="B41" s="346" t="s">
        <v>295</v>
      </c>
      <c r="C41" s="347"/>
      <c r="D41" s="348"/>
      <c r="E41"/>
      <c r="F41"/>
      <c r="G41"/>
      <c r="H41"/>
    </row>
    <row r="42" spans="2:8" s="190" customFormat="1" ht="14.25" customHeight="1" x14ac:dyDescent="0.25">
      <c r="B42" s="166"/>
      <c r="C42" s="167"/>
      <c r="D42" s="168"/>
      <c r="E42"/>
      <c r="F42"/>
      <c r="G42"/>
      <c r="H42"/>
    </row>
    <row r="43" spans="2:8" s="190" customFormat="1" ht="14.25" customHeight="1" x14ac:dyDescent="0.25">
      <c r="B43"/>
      <c r="C43"/>
      <c r="D43"/>
      <c r="E43"/>
      <c r="F43"/>
      <c r="G43"/>
      <c r="H43"/>
    </row>
    <row r="44" spans="2:8" s="190" customFormat="1" ht="14.25" customHeight="1" x14ac:dyDescent="0.25">
      <c r="B44"/>
      <c r="C44"/>
      <c r="D44"/>
      <c r="E44"/>
      <c r="F44"/>
      <c r="G44"/>
      <c r="H44"/>
    </row>
    <row r="45" spans="2:8" s="190" customFormat="1" ht="14.25" customHeight="1" x14ac:dyDescent="0.25">
      <c r="B45"/>
      <c r="C45"/>
      <c r="D45"/>
      <c r="E45"/>
      <c r="F45"/>
      <c r="G45"/>
      <c r="H45"/>
    </row>
    <row r="46" spans="2:8" s="190" customFormat="1" ht="14.25" customHeight="1" x14ac:dyDescent="0.25">
      <c r="B46"/>
      <c r="C46"/>
      <c r="D46"/>
      <c r="E46"/>
      <c r="F46"/>
      <c r="G46"/>
      <c r="H46"/>
    </row>
    <row r="47" spans="2:8" s="190" customFormat="1" ht="14.25" customHeight="1" x14ac:dyDescent="0.25">
      <c r="B47"/>
      <c r="C47"/>
      <c r="D47"/>
      <c r="E47"/>
      <c r="F47"/>
      <c r="G47"/>
      <c r="H47"/>
    </row>
    <row r="48" spans="2:8" s="190" customFormat="1" ht="14.25" customHeight="1" x14ac:dyDescent="0.25">
      <c r="B48"/>
      <c r="C48"/>
      <c r="D48"/>
      <c r="E48"/>
      <c r="F48"/>
      <c r="G48"/>
      <c r="H48"/>
    </row>
    <row r="49" spans="2:8" s="190" customFormat="1" ht="14.25" customHeight="1" x14ac:dyDescent="0.25">
      <c r="B49"/>
      <c r="C49"/>
      <c r="D49"/>
      <c r="E49"/>
      <c r="F49"/>
      <c r="G49"/>
      <c r="H49"/>
    </row>
  </sheetData>
  <sheetProtection insertRows="0" deleteRows="0" autoFilter="0"/>
  <mergeCells count="10">
    <mergeCell ref="G9:H9"/>
    <mergeCell ref="B9:E9"/>
    <mergeCell ref="B40:D40"/>
    <mergeCell ref="B41:D41"/>
    <mergeCell ref="B31:D31"/>
    <mergeCell ref="B32:D32"/>
    <mergeCell ref="B34:D34"/>
    <mergeCell ref="B35:D35"/>
    <mergeCell ref="B37:D37"/>
    <mergeCell ref="B38:D38"/>
  </mergeCells>
  <printOptions horizontalCentered="1"/>
  <pageMargins left="0.23622047244094491" right="0.23622047244094491" top="0.56000000000000005" bottom="0.26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2" sqref="B1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40" t="s">
        <v>244</v>
      </c>
    </row>
    <row r="11" spans="2:8" x14ac:dyDescent="0.25">
      <c r="B11" s="140" t="s">
        <v>245</v>
      </c>
      <c r="H11" t="s">
        <v>246</v>
      </c>
    </row>
    <row r="12" spans="2:8" x14ac:dyDescent="0.25">
      <c r="B12" t="s">
        <v>299</v>
      </c>
      <c r="H12" t="s">
        <v>247</v>
      </c>
    </row>
    <row r="13" spans="2:8" x14ac:dyDescent="0.25">
      <c r="B13" t="s">
        <v>300</v>
      </c>
      <c r="H13" t="s">
        <v>248</v>
      </c>
    </row>
    <row r="14" spans="2:8" x14ac:dyDescent="0.25">
      <c r="B14" t="s">
        <v>301</v>
      </c>
      <c r="H14" t="s">
        <v>249</v>
      </c>
    </row>
    <row r="15" spans="2:8" x14ac:dyDescent="0.25">
      <c r="B15" t="s">
        <v>302</v>
      </c>
      <c r="H15" t="s">
        <v>250</v>
      </c>
    </row>
    <row r="16" spans="2:8" x14ac:dyDescent="0.25">
      <c r="D16" s="140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298</v>
      </c>
    </row>
    <row r="35" spans="8:8" x14ac:dyDescent="0.25">
      <c r="H35" t="s">
        <v>270</v>
      </c>
    </row>
    <row r="36" spans="8:8" x14ac:dyDescent="0.25">
      <c r="H36" t="s">
        <v>271</v>
      </c>
    </row>
    <row r="37" spans="8:8" x14ac:dyDescent="0.25">
      <c r="H37" t="s">
        <v>272</v>
      </c>
    </row>
    <row r="38" spans="8:8" x14ac:dyDescent="0.25">
      <c r="H38" t="s">
        <v>273</v>
      </c>
    </row>
    <row r="39" spans="8:8" x14ac:dyDescent="0.25">
      <c r="H39" t="s">
        <v>274</v>
      </c>
    </row>
    <row r="40" spans="8:8" x14ac:dyDescent="0.25">
      <c r="H40" t="s">
        <v>275</v>
      </c>
    </row>
    <row r="41" spans="8:8" x14ac:dyDescent="0.25">
      <c r="H41" t="s">
        <v>276</v>
      </c>
    </row>
    <row r="42" spans="8:8" x14ac:dyDescent="0.25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7:Y36"/>
  <sheetViews>
    <sheetView showGridLines="0" zoomScale="55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C13" sqref="C13:D16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7" style="10" bestFit="1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ZACATECAS </v>
      </c>
      <c r="Y7" s="13"/>
    </row>
    <row r="8" spans="2:25" s="14" customFormat="1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5"/>
      <c r="R8" s="15"/>
      <c r="S8" s="15"/>
      <c r="T8" s="15"/>
      <c r="U8" s="15"/>
      <c r="V8" s="15"/>
      <c r="W8" s="177"/>
      <c r="X8" s="15" t="str">
        <f>'Caratula Resumen'!E18</f>
        <v>3er. Trimestre 2023</v>
      </c>
      <c r="Y8" s="16"/>
    </row>
    <row r="9" spans="2:25" ht="18.75" x14ac:dyDescent="0.3">
      <c r="B9" s="243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5"/>
    </row>
    <row r="10" spans="2:25" ht="18.75" x14ac:dyDescent="0.3">
      <c r="B10" s="287"/>
      <c r="C10" s="287"/>
      <c r="D10" s="287"/>
      <c r="E10" s="287"/>
      <c r="F10" s="287"/>
      <c r="G10" s="287"/>
      <c r="H10" s="287"/>
      <c r="I10" s="287"/>
      <c r="J10" s="287"/>
      <c r="K10" s="287"/>
      <c r="L10" s="287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52" t="s">
        <v>41</v>
      </c>
      <c r="C11" s="352" t="s">
        <v>42</v>
      </c>
      <c r="D11" s="352" t="s">
        <v>43</v>
      </c>
      <c r="E11" s="352" t="s">
        <v>44</v>
      </c>
      <c r="F11" s="352" t="s">
        <v>45</v>
      </c>
      <c r="G11" s="354" t="s">
        <v>46</v>
      </c>
      <c r="H11" s="354"/>
      <c r="I11" s="354"/>
      <c r="J11" s="354"/>
      <c r="K11" s="354"/>
      <c r="L11" s="354"/>
      <c r="M11" s="354"/>
      <c r="N11" s="352" t="s">
        <v>47</v>
      </c>
      <c r="O11" s="352"/>
      <c r="P11" s="352" t="s">
        <v>48</v>
      </c>
      <c r="Q11" s="352" t="s">
        <v>49</v>
      </c>
      <c r="R11" s="352" t="s">
        <v>50</v>
      </c>
      <c r="S11" s="352" t="s">
        <v>51</v>
      </c>
      <c r="T11" s="352"/>
      <c r="U11" s="352" t="s">
        <v>52</v>
      </c>
      <c r="V11" s="352" t="s">
        <v>53</v>
      </c>
      <c r="W11" s="352" t="s">
        <v>54</v>
      </c>
      <c r="X11" s="352" t="s">
        <v>55</v>
      </c>
      <c r="Y11" s="352" t="s">
        <v>56</v>
      </c>
    </row>
    <row r="12" spans="2:25" s="20" customFormat="1" ht="37.5" x14ac:dyDescent="0.2">
      <c r="B12" s="352"/>
      <c r="C12" s="352"/>
      <c r="D12" s="352"/>
      <c r="E12" s="352"/>
      <c r="F12" s="352"/>
      <c r="G12" s="288" t="s">
        <v>57</v>
      </c>
      <c r="H12" s="288" t="s">
        <v>58</v>
      </c>
      <c r="I12" s="288" t="s">
        <v>59</v>
      </c>
      <c r="J12" s="288" t="s">
        <v>60</v>
      </c>
      <c r="K12" s="288" t="s">
        <v>61</v>
      </c>
      <c r="L12" s="247" t="s">
        <v>62</v>
      </c>
      <c r="M12" s="288" t="s">
        <v>63</v>
      </c>
      <c r="N12" s="288" t="s">
        <v>64</v>
      </c>
      <c r="O12" s="288" t="s">
        <v>65</v>
      </c>
      <c r="P12" s="352"/>
      <c r="Q12" s="352"/>
      <c r="R12" s="352"/>
      <c r="S12" s="288" t="s">
        <v>66</v>
      </c>
      <c r="T12" s="288" t="s">
        <v>67</v>
      </c>
      <c r="U12" s="352"/>
      <c r="V12" s="352"/>
      <c r="W12" s="352"/>
      <c r="X12" s="352"/>
      <c r="Y12" s="352"/>
    </row>
    <row r="13" spans="2:25" x14ac:dyDescent="0.25">
      <c r="B13" s="224" t="s">
        <v>303</v>
      </c>
      <c r="C13" s="437" t="s">
        <v>304</v>
      </c>
      <c r="D13" s="437" t="s">
        <v>305</v>
      </c>
      <c r="E13" s="224" t="s">
        <v>306</v>
      </c>
      <c r="F13" s="224" t="s">
        <v>307</v>
      </c>
      <c r="G13" s="224" t="s">
        <v>308</v>
      </c>
      <c r="H13" s="224" t="s">
        <v>309</v>
      </c>
      <c r="I13" s="224" t="s">
        <v>310</v>
      </c>
      <c r="J13" s="224" t="s">
        <v>311</v>
      </c>
      <c r="K13" s="224" t="s">
        <v>312</v>
      </c>
      <c r="L13" s="224" t="s">
        <v>313</v>
      </c>
      <c r="M13" s="224" t="s">
        <v>314</v>
      </c>
      <c r="N13" s="224" t="s">
        <v>315</v>
      </c>
      <c r="O13" s="224" t="s">
        <v>316</v>
      </c>
      <c r="P13" s="224">
        <v>51620.71</v>
      </c>
      <c r="Q13" s="224" t="s">
        <v>352</v>
      </c>
      <c r="R13" s="224" t="s">
        <v>317</v>
      </c>
      <c r="S13" s="224" t="s">
        <v>317</v>
      </c>
      <c r="T13" s="224" t="s">
        <v>318</v>
      </c>
      <c r="U13" s="224" t="s">
        <v>319</v>
      </c>
      <c r="V13" s="224" t="s">
        <v>320</v>
      </c>
      <c r="W13" s="224" t="s">
        <v>321</v>
      </c>
      <c r="X13" s="224" t="s">
        <v>322</v>
      </c>
      <c r="Y13" s="224" t="s">
        <v>323</v>
      </c>
    </row>
    <row r="14" spans="2:25" x14ac:dyDescent="0.25">
      <c r="B14" s="224" t="s">
        <v>303</v>
      </c>
      <c r="C14" s="437" t="s">
        <v>324</v>
      </c>
      <c r="D14" s="437" t="s">
        <v>325</v>
      </c>
      <c r="E14" s="224" t="s">
        <v>326</v>
      </c>
      <c r="F14" s="224" t="s">
        <v>327</v>
      </c>
      <c r="G14" s="224" t="s">
        <v>308</v>
      </c>
      <c r="H14" s="224" t="s">
        <v>309</v>
      </c>
      <c r="I14" s="224" t="s">
        <v>310</v>
      </c>
      <c r="J14" s="224" t="s">
        <v>311</v>
      </c>
      <c r="K14" s="224" t="s">
        <v>328</v>
      </c>
      <c r="L14" s="224" t="s">
        <v>313</v>
      </c>
      <c r="M14" s="224" t="s">
        <v>329</v>
      </c>
      <c r="N14" s="315" t="s">
        <v>972</v>
      </c>
      <c r="O14" s="315" t="s">
        <v>973</v>
      </c>
      <c r="P14" s="224">
        <v>37768.519999999997</v>
      </c>
      <c r="Q14" s="224">
        <v>56589.15</v>
      </c>
      <c r="R14" s="224" t="s">
        <v>317</v>
      </c>
      <c r="S14" s="224" t="s">
        <v>317</v>
      </c>
      <c r="T14" s="224" t="s">
        <v>318</v>
      </c>
      <c r="U14" s="224" t="s">
        <v>319</v>
      </c>
      <c r="V14" s="224" t="s">
        <v>320</v>
      </c>
      <c r="W14" s="224" t="s">
        <v>321</v>
      </c>
      <c r="X14" s="224" t="s">
        <v>322</v>
      </c>
      <c r="Y14" s="224" t="s">
        <v>330</v>
      </c>
    </row>
    <row r="15" spans="2:25" x14ac:dyDescent="0.25">
      <c r="B15" s="224" t="s">
        <v>303</v>
      </c>
      <c r="C15" s="437" t="s">
        <v>331</v>
      </c>
      <c r="D15" s="437" t="s">
        <v>332</v>
      </c>
      <c r="E15" s="224" t="s">
        <v>333</v>
      </c>
      <c r="F15" s="224" t="s">
        <v>334</v>
      </c>
      <c r="G15" s="224" t="s">
        <v>308</v>
      </c>
      <c r="H15" s="224" t="s">
        <v>309</v>
      </c>
      <c r="I15" s="224" t="s">
        <v>310</v>
      </c>
      <c r="J15" s="224" t="s">
        <v>311</v>
      </c>
      <c r="K15" s="224" t="s">
        <v>328</v>
      </c>
      <c r="L15" s="224" t="s">
        <v>313</v>
      </c>
      <c r="M15" s="224" t="s">
        <v>335</v>
      </c>
      <c r="N15" s="315" t="s">
        <v>972</v>
      </c>
      <c r="O15" s="315" t="s">
        <v>973</v>
      </c>
      <c r="P15" s="224">
        <v>22371.23</v>
      </c>
      <c r="Q15" s="224">
        <v>79213.69</v>
      </c>
      <c r="R15" s="224" t="s">
        <v>317</v>
      </c>
      <c r="S15" s="224" t="s">
        <v>317</v>
      </c>
      <c r="T15" s="224" t="s">
        <v>318</v>
      </c>
      <c r="U15" s="224" t="s">
        <v>321</v>
      </c>
      <c r="V15" s="224" t="s">
        <v>320</v>
      </c>
      <c r="W15" s="224" t="s">
        <v>321</v>
      </c>
      <c r="X15" s="224" t="s">
        <v>322</v>
      </c>
      <c r="Y15" s="224" t="s">
        <v>336</v>
      </c>
    </row>
    <row r="16" spans="2:25" x14ac:dyDescent="0.25">
      <c r="B16" s="224" t="s">
        <v>303</v>
      </c>
      <c r="C16" s="437" t="s">
        <v>337</v>
      </c>
      <c r="D16" s="437" t="s">
        <v>338</v>
      </c>
      <c r="E16" s="224" t="s">
        <v>339</v>
      </c>
      <c r="F16" s="224" t="s">
        <v>340</v>
      </c>
      <c r="G16" s="224" t="s">
        <v>308</v>
      </c>
      <c r="H16" s="224" t="s">
        <v>309</v>
      </c>
      <c r="I16" s="224" t="s">
        <v>310</v>
      </c>
      <c r="J16" s="224" t="s">
        <v>311</v>
      </c>
      <c r="K16" s="224" t="s">
        <v>341</v>
      </c>
      <c r="L16" s="224" t="s">
        <v>313</v>
      </c>
      <c r="M16" s="224" t="s">
        <v>342</v>
      </c>
      <c r="N16" s="315" t="s">
        <v>974</v>
      </c>
      <c r="O16" s="315" t="s">
        <v>975</v>
      </c>
      <c r="P16" s="224">
        <v>31661.5</v>
      </c>
      <c r="Q16" s="224">
        <v>53685.11</v>
      </c>
      <c r="R16" s="224" t="s">
        <v>343</v>
      </c>
      <c r="S16" s="224" t="s">
        <v>343</v>
      </c>
      <c r="T16" s="224" t="s">
        <v>318</v>
      </c>
      <c r="U16" s="224" t="s">
        <v>319</v>
      </c>
      <c r="V16" s="224" t="s">
        <v>320</v>
      </c>
      <c r="W16" s="224" t="s">
        <v>321</v>
      </c>
      <c r="X16" s="224" t="s">
        <v>322</v>
      </c>
      <c r="Y16" s="224" t="s">
        <v>344</v>
      </c>
    </row>
    <row r="17" spans="2:25" ht="18.75" x14ac:dyDescent="0.3">
      <c r="B17" s="248" t="s">
        <v>68</v>
      </c>
      <c r="C17" s="289">
        <f>COUNTA(C13:C16)</f>
        <v>4</v>
      </c>
      <c r="D17" s="159"/>
      <c r="E17" s="159"/>
      <c r="F17" s="159"/>
      <c r="G17" s="159"/>
      <c r="H17" s="159"/>
      <c r="I17" s="287"/>
      <c r="J17" s="159"/>
      <c r="K17" s="159" t="s">
        <v>69</v>
      </c>
      <c r="L17" s="287"/>
      <c r="M17" s="289">
        <f>COUNTA(M13:M16)</f>
        <v>4</v>
      </c>
      <c r="N17" s="14"/>
      <c r="O17" s="14"/>
      <c r="P17" s="290">
        <f>SUM(P13:P16)</f>
        <v>143421.96</v>
      </c>
      <c r="Q17" s="287"/>
      <c r="R17" s="287"/>
      <c r="S17" s="287"/>
      <c r="T17" s="287"/>
      <c r="U17" s="287"/>
      <c r="V17" s="287"/>
      <c r="W17" s="287"/>
      <c r="X17" s="287"/>
      <c r="Y17" s="291"/>
    </row>
    <row r="18" spans="2:25" ht="18.75" x14ac:dyDescent="0.3">
      <c r="B18" s="292"/>
      <c r="C18" s="293"/>
      <c r="D18" s="293"/>
      <c r="E18" s="293"/>
      <c r="F18" s="293"/>
      <c r="G18" s="293"/>
      <c r="H18" s="293"/>
      <c r="I18" s="293"/>
      <c r="J18" s="293"/>
      <c r="K18" s="294"/>
      <c r="L18" s="14"/>
      <c r="M18" s="14"/>
      <c r="N18" s="355" t="s">
        <v>5</v>
      </c>
      <c r="O18" s="355"/>
      <c r="P18" s="14"/>
      <c r="Q18" s="14"/>
      <c r="R18" s="14"/>
      <c r="S18" s="14"/>
      <c r="T18" s="14"/>
      <c r="U18" s="14"/>
      <c r="V18" s="14"/>
      <c r="W18" s="14"/>
      <c r="X18" s="14"/>
      <c r="Y18" s="295"/>
    </row>
    <row r="19" spans="2:25" ht="18.75" x14ac:dyDescent="0.3">
      <c r="B19" s="292"/>
      <c r="C19" s="293"/>
      <c r="D19" s="293"/>
      <c r="E19" s="293"/>
      <c r="F19" s="293"/>
      <c r="G19" s="293"/>
      <c r="H19" s="293"/>
      <c r="I19" s="293"/>
      <c r="J19" s="293"/>
      <c r="K19" s="294"/>
      <c r="L19" s="14"/>
      <c r="M19" s="353" t="s">
        <v>6</v>
      </c>
      <c r="N19" s="353"/>
      <c r="O19" s="353"/>
      <c r="P19" s="14"/>
      <c r="Q19" s="296">
        <f>SUM(Q13:Q16)</f>
        <v>189487.95</v>
      </c>
      <c r="R19" s="14"/>
      <c r="S19" s="14"/>
      <c r="T19" s="14"/>
      <c r="U19" s="14"/>
      <c r="V19" s="14"/>
      <c r="W19" s="14"/>
      <c r="X19" s="14"/>
      <c r="Y19" s="295"/>
    </row>
    <row r="20" spans="2:25" ht="18.75" x14ac:dyDescent="0.3">
      <c r="B20" s="249"/>
      <c r="C20" s="250"/>
      <c r="D20" s="250"/>
      <c r="E20" s="251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 t="s">
        <v>70</v>
      </c>
      <c r="X20" s="250"/>
      <c r="Y20" s="297"/>
    </row>
    <row r="21" spans="2:25" x14ac:dyDescent="0.25">
      <c r="B21" s="28" t="s">
        <v>71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2:25" x14ac:dyDescent="0.25">
      <c r="B22" s="28" t="s">
        <v>72</v>
      </c>
      <c r="C22" s="30"/>
      <c r="D22" s="30"/>
      <c r="E22" s="36"/>
      <c r="F22" s="29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 x14ac:dyDescent="0.25">
      <c r="B23" s="30"/>
      <c r="C23" s="30"/>
      <c r="D23" s="30"/>
      <c r="E23" s="30"/>
      <c r="F23" s="37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 x14ac:dyDescent="0.25">
      <c r="B24" s="7"/>
      <c r="C24" s="8"/>
      <c r="D24" s="9"/>
      <c r="E24" s="25"/>
    </row>
    <row r="25" spans="2:25" x14ac:dyDescent="0.25">
      <c r="B25" s="333" t="s">
        <v>1173</v>
      </c>
      <c r="C25" s="334"/>
      <c r="D25" s="335"/>
      <c r="E25" s="147"/>
    </row>
    <row r="26" spans="2:25" x14ac:dyDescent="0.25">
      <c r="B26" s="346" t="s">
        <v>37</v>
      </c>
      <c r="C26" s="347"/>
      <c r="D26" s="348"/>
      <c r="E26" s="52"/>
    </row>
    <row r="27" spans="2:25" x14ac:dyDescent="0.25">
      <c r="B27" s="163"/>
      <c r="C27" s="164"/>
      <c r="D27" s="165"/>
      <c r="E27" s="146"/>
    </row>
    <row r="28" spans="2:25" x14ac:dyDescent="0.25">
      <c r="B28" s="333" t="s">
        <v>1174</v>
      </c>
      <c r="C28" s="334"/>
      <c r="D28" s="335"/>
      <c r="E28" s="147"/>
    </row>
    <row r="29" spans="2:25" x14ac:dyDescent="0.25">
      <c r="B29" s="346" t="s">
        <v>38</v>
      </c>
      <c r="C29" s="347"/>
      <c r="D29" s="348"/>
      <c r="E29" s="52"/>
    </row>
    <row r="30" spans="2:25" x14ac:dyDescent="0.25">
      <c r="B30" s="163"/>
      <c r="C30" s="164"/>
      <c r="D30" s="165"/>
      <c r="E30" s="146"/>
    </row>
    <row r="31" spans="2:25" x14ac:dyDescent="0.25">
      <c r="B31" s="333"/>
      <c r="C31" s="334"/>
      <c r="D31" s="335"/>
      <c r="E31" s="147"/>
    </row>
    <row r="32" spans="2:25" x14ac:dyDescent="0.25">
      <c r="B32" s="346" t="s">
        <v>39</v>
      </c>
      <c r="C32" s="347"/>
      <c r="D32" s="348"/>
      <c r="E32" s="52"/>
    </row>
    <row r="33" spans="2:5" x14ac:dyDescent="0.25">
      <c r="B33" s="163"/>
      <c r="C33" s="164"/>
      <c r="D33" s="165"/>
      <c r="E33" s="146"/>
    </row>
    <row r="34" spans="2:5" x14ac:dyDescent="0.25">
      <c r="B34" s="349" t="s">
        <v>1175</v>
      </c>
      <c r="C34" s="350"/>
      <c r="D34" s="351"/>
      <c r="E34" s="148"/>
    </row>
    <row r="35" spans="2:5" x14ac:dyDescent="0.25">
      <c r="B35" s="346" t="s">
        <v>295</v>
      </c>
      <c r="C35" s="347"/>
      <c r="D35" s="348"/>
      <c r="E35" s="52"/>
    </row>
    <row r="36" spans="2:5" x14ac:dyDescent="0.25">
      <c r="B36" s="166"/>
      <c r="C36" s="167"/>
      <c r="D36" s="168"/>
      <c r="E36" s="52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25:D25"/>
    <mergeCell ref="B11:B12"/>
    <mergeCell ref="C11:C12"/>
    <mergeCell ref="D11:D12"/>
    <mergeCell ref="E11:E12"/>
    <mergeCell ref="B26:D26"/>
    <mergeCell ref="B29:D29"/>
    <mergeCell ref="B32:D32"/>
    <mergeCell ref="B35:D35"/>
    <mergeCell ref="B28:D28"/>
    <mergeCell ref="B31:D31"/>
    <mergeCell ref="B34:D34"/>
  </mergeCells>
  <printOptions horizontalCentered="1"/>
  <pageMargins left="0.7" right="0.7" top="0.75" bottom="0.75" header="0.3" footer="0.3"/>
  <pageSetup paperSize="192" scale="28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38"/>
  <sheetViews>
    <sheetView showGridLines="0" zoomScale="55" zoomScaleNormal="55" workbookViewId="0">
      <pane ySplit="12" topLeftCell="A13" activePane="bottomLeft" state="frozen"/>
      <selection activeCell="D30" sqref="D30"/>
      <selection pane="bottomLeft" activeCell="B33" sqref="B33:D33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35" style="40" customWidth="1"/>
    <col min="15" max="15" width="23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ZACATECAS </v>
      </c>
    </row>
    <row r="8" spans="2:21" s="14" customFormat="1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5"/>
      <c r="R8" s="15"/>
      <c r="S8" s="15"/>
      <c r="T8" s="177"/>
      <c r="U8" s="16" t="str">
        <f>+'A Y  II D3'!X8</f>
        <v>3er. Trimestre 2023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60" t="s">
        <v>41</v>
      </c>
      <c r="C11" s="360" t="s">
        <v>42</v>
      </c>
      <c r="D11" s="360" t="s">
        <v>43</v>
      </c>
      <c r="E11" s="360" t="s">
        <v>74</v>
      </c>
      <c r="F11" s="360" t="s">
        <v>45</v>
      </c>
      <c r="G11" s="362" t="s">
        <v>46</v>
      </c>
      <c r="H11" s="362"/>
      <c r="I11" s="362"/>
      <c r="J11" s="362"/>
      <c r="K11" s="362"/>
      <c r="L11" s="362"/>
      <c r="M11" s="362"/>
      <c r="N11" s="360" t="s">
        <v>75</v>
      </c>
      <c r="O11" s="360"/>
      <c r="P11" s="360" t="s">
        <v>76</v>
      </c>
      <c r="Q11" s="360" t="s">
        <v>77</v>
      </c>
      <c r="R11" s="360" t="s">
        <v>50</v>
      </c>
      <c r="S11" s="358" t="s">
        <v>78</v>
      </c>
      <c r="T11" s="359"/>
      <c r="U11" s="360" t="s">
        <v>79</v>
      </c>
    </row>
    <row r="12" spans="2:21" s="45" customFormat="1" ht="38.25" x14ac:dyDescent="0.2">
      <c r="B12" s="360"/>
      <c r="C12" s="360"/>
      <c r="D12" s="360"/>
      <c r="E12" s="360"/>
      <c r="F12" s="360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60"/>
      <c r="Q12" s="360"/>
      <c r="R12" s="360"/>
      <c r="S12" s="21" t="s">
        <v>66</v>
      </c>
      <c r="T12" s="22" t="s">
        <v>80</v>
      </c>
      <c r="U12" s="360"/>
    </row>
    <row r="13" spans="2:21" s="326" customFormat="1" ht="12.75" x14ac:dyDescent="0.2"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</row>
    <row r="14" spans="2:21" s="326" customFormat="1" ht="12.75" x14ac:dyDescent="0.2"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</row>
    <row r="15" spans="2:21" s="326" customFormat="1" ht="12.75" x14ac:dyDescent="0.2">
      <c r="B15" s="327"/>
      <c r="C15" s="327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</row>
    <row r="16" spans="2:21" s="326" customFormat="1" ht="12.75" x14ac:dyDescent="0.2"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</row>
    <row r="17" spans="2:21" s="46" customFormat="1" ht="15" x14ac:dyDescent="0.25">
      <c r="B17" s="316"/>
      <c r="C17" s="316"/>
      <c r="D17" s="316"/>
      <c r="E17" s="316"/>
      <c r="F17" s="258"/>
      <c r="G17" s="316"/>
      <c r="H17" s="316"/>
      <c r="I17" s="316"/>
      <c r="J17" s="316"/>
      <c r="K17" s="316"/>
      <c r="L17" s="316"/>
      <c r="M17" s="316"/>
      <c r="N17" s="318"/>
      <c r="O17" s="318"/>
      <c r="P17" s="258"/>
      <c r="Q17" s="258"/>
      <c r="R17" s="316"/>
      <c r="S17" s="317"/>
      <c r="T17" s="258"/>
      <c r="U17" s="258"/>
    </row>
    <row r="18" spans="2:21" s="46" customFormat="1" ht="15" x14ac:dyDescent="0.25">
      <c r="B18" s="321"/>
      <c r="C18" s="322"/>
      <c r="D18" s="322"/>
      <c r="E18" s="322"/>
      <c r="F18" s="323"/>
      <c r="G18" s="322"/>
      <c r="H18" s="322"/>
      <c r="I18" s="322"/>
      <c r="J18" s="322"/>
      <c r="K18" s="322"/>
      <c r="L18" s="322"/>
      <c r="M18" s="322"/>
      <c r="N18" s="324"/>
      <c r="O18" s="324"/>
      <c r="P18" s="323"/>
      <c r="Q18" s="323"/>
      <c r="R18" s="322"/>
      <c r="S18" s="325"/>
      <c r="T18" s="323"/>
      <c r="U18" s="128"/>
    </row>
    <row r="19" spans="2:21" ht="15" x14ac:dyDescent="0.25">
      <c r="B19" s="47" t="s">
        <v>68</v>
      </c>
      <c r="C19" s="204">
        <v>0</v>
      </c>
      <c r="D19" s="48"/>
      <c r="E19" s="48"/>
      <c r="F19" s="48"/>
      <c r="G19" s="48"/>
      <c r="H19" s="48"/>
      <c r="I19" s="48"/>
      <c r="J19" s="25"/>
      <c r="K19" s="48" t="s">
        <v>69</v>
      </c>
      <c r="L19" s="25"/>
      <c r="M19" s="204">
        <f>COUNTA(M17)</f>
        <v>0</v>
      </c>
      <c r="N19" s="361" t="s">
        <v>5</v>
      </c>
      <c r="O19" s="361"/>
      <c r="P19" s="206">
        <f>SUM(P17)</f>
        <v>0</v>
      </c>
      <c r="Q19" s="20"/>
      <c r="R19" s="20"/>
      <c r="S19" s="20"/>
      <c r="T19" s="20"/>
      <c r="U19" s="49"/>
    </row>
    <row r="20" spans="2:21" x14ac:dyDescent="0.2">
      <c r="B20" s="47"/>
      <c r="C20" s="48"/>
      <c r="D20" s="48"/>
      <c r="E20" s="48"/>
      <c r="F20" s="48"/>
      <c r="G20" s="48"/>
      <c r="H20" s="48"/>
      <c r="I20" s="48"/>
      <c r="J20" s="48"/>
      <c r="K20" s="48"/>
      <c r="L20" s="50"/>
      <c r="M20" s="20"/>
      <c r="N20" s="30"/>
      <c r="O20" s="20"/>
      <c r="P20" s="20"/>
      <c r="Q20" s="20"/>
      <c r="R20" s="20"/>
      <c r="S20" s="20"/>
      <c r="T20" s="20"/>
      <c r="U20" s="49"/>
    </row>
    <row r="21" spans="2:21" ht="15" x14ac:dyDescent="0.25">
      <c r="B21" s="47"/>
      <c r="C21" s="48"/>
      <c r="D21" s="48"/>
      <c r="E21" s="48"/>
      <c r="F21" s="48"/>
      <c r="G21" s="48"/>
      <c r="H21" s="48"/>
      <c r="I21" s="48"/>
      <c r="J21" s="48"/>
      <c r="K21" s="48"/>
      <c r="L21" s="50"/>
      <c r="N21" s="363" t="s">
        <v>6</v>
      </c>
      <c r="O21" s="363"/>
      <c r="P21" s="363"/>
      <c r="Q21" s="206">
        <f>SUM(Q17)</f>
        <v>0</v>
      </c>
      <c r="R21" s="20"/>
      <c r="S21" s="20"/>
      <c r="T21" s="20"/>
      <c r="U21" s="49"/>
    </row>
    <row r="22" spans="2:21" x14ac:dyDescent="0.2">
      <c r="B22" s="32"/>
      <c r="C22" s="51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5"/>
    </row>
    <row r="23" spans="2:21" x14ac:dyDescent="0.2">
      <c r="B23" s="28" t="s">
        <v>81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</row>
    <row r="24" spans="2:21" x14ac:dyDescent="0.2">
      <c r="B24" s="28" t="s">
        <v>72</v>
      </c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</row>
    <row r="26" spans="2:21" ht="15" x14ac:dyDescent="0.25">
      <c r="B26" s="7"/>
      <c r="C26" s="8"/>
      <c r="D26" s="9"/>
    </row>
    <row r="27" spans="2:21" ht="15" x14ac:dyDescent="0.25">
      <c r="B27" s="333" t="s">
        <v>1173</v>
      </c>
      <c r="C27" s="334"/>
      <c r="D27" s="335"/>
    </row>
    <row r="28" spans="2:21" ht="15" x14ac:dyDescent="0.25">
      <c r="B28" s="346" t="s">
        <v>37</v>
      </c>
      <c r="C28" s="347"/>
      <c r="D28" s="348"/>
    </row>
    <row r="29" spans="2:21" ht="15" x14ac:dyDescent="0.25">
      <c r="B29" s="163"/>
      <c r="C29" s="164"/>
      <c r="D29" s="165"/>
    </row>
    <row r="30" spans="2:21" ht="15" x14ac:dyDescent="0.25">
      <c r="B30" s="333" t="s">
        <v>1174</v>
      </c>
      <c r="C30" s="334"/>
      <c r="D30" s="335"/>
    </row>
    <row r="31" spans="2:21" ht="15" x14ac:dyDescent="0.25">
      <c r="B31" s="346" t="s">
        <v>38</v>
      </c>
      <c r="C31" s="347"/>
      <c r="D31" s="348"/>
    </row>
    <row r="32" spans="2:21" ht="15" x14ac:dyDescent="0.25">
      <c r="B32" s="163"/>
      <c r="C32" s="164"/>
      <c r="D32" s="165"/>
    </row>
    <row r="33" spans="2:4" ht="15" x14ac:dyDescent="0.25">
      <c r="B33" s="333"/>
      <c r="C33" s="334"/>
      <c r="D33" s="335"/>
    </row>
    <row r="34" spans="2:4" ht="15" x14ac:dyDescent="0.25">
      <c r="B34" s="346" t="s">
        <v>39</v>
      </c>
      <c r="C34" s="347"/>
      <c r="D34" s="348"/>
    </row>
    <row r="35" spans="2:4" ht="15" x14ac:dyDescent="0.25">
      <c r="B35" s="163"/>
      <c r="C35" s="164"/>
      <c r="D35" s="165"/>
    </row>
    <row r="36" spans="2:4" ht="15" x14ac:dyDescent="0.25">
      <c r="B36" s="349" t="s">
        <v>1175</v>
      </c>
      <c r="C36" s="350"/>
      <c r="D36" s="351"/>
    </row>
    <row r="37" spans="2:4" ht="15" x14ac:dyDescent="0.25">
      <c r="B37" s="346" t="s">
        <v>295</v>
      </c>
      <c r="C37" s="347"/>
      <c r="D37" s="348"/>
    </row>
    <row r="38" spans="2:4" ht="15" x14ac:dyDescent="0.25">
      <c r="B38" s="166"/>
      <c r="C38" s="167"/>
      <c r="D38" s="168"/>
    </row>
  </sheetData>
  <sheetProtection insertRows="0" deleteRows="0" autoFilter="0"/>
  <mergeCells count="23">
    <mergeCell ref="G11:M11"/>
    <mergeCell ref="B8:P8"/>
    <mergeCell ref="B34:D34"/>
    <mergeCell ref="B36:D36"/>
    <mergeCell ref="B37:D37"/>
    <mergeCell ref="B27:D27"/>
    <mergeCell ref="B28:D28"/>
    <mergeCell ref="B30:D30"/>
    <mergeCell ref="B31:D31"/>
    <mergeCell ref="B33:D33"/>
    <mergeCell ref="B11:B12"/>
    <mergeCell ref="C11:C12"/>
    <mergeCell ref="D11:D12"/>
    <mergeCell ref="E11:E12"/>
    <mergeCell ref="F11:F12"/>
    <mergeCell ref="N21:P21"/>
    <mergeCell ref="S11:T11"/>
    <mergeCell ref="U11:U12"/>
    <mergeCell ref="N19:O19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9" fitToHeight="0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46"/>
  <sheetViews>
    <sheetView showGridLines="0" zoomScale="60" zoomScaleNormal="60" workbookViewId="0">
      <pane ySplit="12" topLeftCell="A13" activePane="bottomLeft" state="frozen"/>
      <selection activeCell="G34" sqref="G34"/>
      <selection pane="bottomLeft" activeCell="B41" sqref="B41:D41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5" t="str">
        <f>'Caratula Resumen'!E16</f>
        <v xml:space="preserve"> ZACATECAS </v>
      </c>
      <c r="Q7" s="365"/>
      <c r="R7" s="365"/>
      <c r="S7" s="13"/>
    </row>
    <row r="8" spans="2:19" s="14" customFormat="1" ht="18.75" x14ac:dyDescent="0.3">
      <c r="B8" s="178" t="str">
        <f>'Caratula Resumen'!E17</f>
        <v>Fondo de Aportaciones para la Educación Tecnológica y de Adultos/Colegio Nacional de Educación Profesional Técnica (FAETA/CONALEP)</v>
      </c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364" t="str">
        <f>+'A Y  II D3'!X8</f>
        <v>3er. Trimestre 2023</v>
      </c>
      <c r="Q8" s="364"/>
      <c r="R8" s="364"/>
      <c r="S8" s="16"/>
    </row>
    <row r="9" spans="2:19" s="10" customFormat="1" ht="18.75" x14ac:dyDescent="0.3">
      <c r="B9" s="243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305"/>
    </row>
    <row r="10" spans="2:19" ht="18.75" x14ac:dyDescent="0.3"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</row>
    <row r="11" spans="2:19" ht="22.5" customHeight="1" x14ac:dyDescent="0.3">
      <c r="B11" s="352" t="s">
        <v>41</v>
      </c>
      <c r="C11" s="367" t="s">
        <v>83</v>
      </c>
      <c r="D11" s="367" t="s">
        <v>43</v>
      </c>
      <c r="E11" s="367" t="s">
        <v>44</v>
      </c>
      <c r="F11" s="368" t="s">
        <v>46</v>
      </c>
      <c r="G11" s="368"/>
      <c r="H11" s="368"/>
      <c r="I11" s="368"/>
      <c r="J11" s="368"/>
      <c r="K11" s="368"/>
      <c r="L11" s="368"/>
      <c r="M11" s="366" t="s">
        <v>84</v>
      </c>
      <c r="N11" s="366" t="s">
        <v>85</v>
      </c>
      <c r="O11" s="366" t="s">
        <v>86</v>
      </c>
      <c r="P11" s="368" t="s">
        <v>87</v>
      </c>
      <c r="Q11" s="368"/>
      <c r="R11" s="366" t="s">
        <v>88</v>
      </c>
      <c r="S11" s="366" t="s">
        <v>89</v>
      </c>
    </row>
    <row r="12" spans="2:19" ht="56.25" x14ac:dyDescent="0.25">
      <c r="B12" s="352"/>
      <c r="C12" s="367"/>
      <c r="D12" s="367"/>
      <c r="E12" s="367"/>
      <c r="F12" s="288" t="s">
        <v>57</v>
      </c>
      <c r="G12" s="288" t="s">
        <v>58</v>
      </c>
      <c r="H12" s="288" t="s">
        <v>59</v>
      </c>
      <c r="I12" s="288" t="s">
        <v>60</v>
      </c>
      <c r="J12" s="288" t="s">
        <v>61</v>
      </c>
      <c r="K12" s="247" t="s">
        <v>62</v>
      </c>
      <c r="L12" s="288" t="s">
        <v>63</v>
      </c>
      <c r="M12" s="366"/>
      <c r="N12" s="366"/>
      <c r="O12" s="366"/>
      <c r="P12" s="247" t="s">
        <v>90</v>
      </c>
      <c r="Q12" s="247" t="s">
        <v>91</v>
      </c>
      <c r="R12" s="366"/>
      <c r="S12" s="366"/>
    </row>
    <row r="13" spans="2:19" x14ac:dyDescent="0.25"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</row>
    <row r="14" spans="2:19" s="190" customFormat="1" x14ac:dyDescent="0.25"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</row>
    <row r="15" spans="2:19" s="190" customFormat="1" x14ac:dyDescent="0.25"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</row>
    <row r="16" spans="2:19" s="190" customFormat="1" x14ac:dyDescent="0.25"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</row>
    <row r="17" spans="2:19" s="190" customFormat="1" x14ac:dyDescent="0.25"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</row>
    <row r="18" spans="2:19" s="190" customFormat="1" x14ac:dyDescent="0.25"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</row>
    <row r="19" spans="2:19" s="190" customFormat="1" x14ac:dyDescent="0.25"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</row>
    <row r="20" spans="2:19" s="190" customFormat="1" x14ac:dyDescent="0.2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</row>
    <row r="21" spans="2:19" x14ac:dyDescent="0.25">
      <c r="B21" s="23" t="s">
        <v>68</v>
      </c>
      <c r="C21" s="204">
        <v>0</v>
      </c>
      <c r="D21" s="52"/>
      <c r="E21" s="52"/>
      <c r="F21" s="52"/>
      <c r="G21" s="301"/>
      <c r="H21" s="146"/>
      <c r="I21" s="146"/>
      <c r="K21" s="53" t="s">
        <v>69</v>
      </c>
      <c r="L21" s="204">
        <v>0</v>
      </c>
      <c r="M21" s="301"/>
      <c r="N21" s="301"/>
      <c r="O21" s="52"/>
      <c r="P21" s="302" t="s">
        <v>94</v>
      </c>
      <c r="Q21" s="52"/>
      <c r="R21" s="303"/>
      <c r="S21" s="304">
        <v>0</v>
      </c>
    </row>
    <row r="22" spans="2:19" x14ac:dyDescent="0.2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2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2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6"/>
      <c r="E26" s="67"/>
    </row>
    <row r="27" spans="2:19" x14ac:dyDescent="0.25">
      <c r="B27" s="28"/>
      <c r="D27" s="66"/>
      <c r="E27" s="67"/>
    </row>
    <row r="28" spans="2:19" x14ac:dyDescent="0.25">
      <c r="B28" s="48" t="s">
        <v>281</v>
      </c>
      <c r="D28" s="66"/>
      <c r="E28" s="67"/>
    </row>
    <row r="29" spans="2:19" x14ac:dyDescent="0.25">
      <c r="B29" s="28" t="s">
        <v>282</v>
      </c>
      <c r="D29" s="66"/>
      <c r="E29" s="67"/>
    </row>
    <row r="30" spans="2:19" x14ac:dyDescent="0.25">
      <c r="B30" s="28" t="s">
        <v>283</v>
      </c>
      <c r="D30" s="66"/>
      <c r="E30" s="67"/>
    </row>
    <row r="31" spans="2:19" x14ac:dyDescent="0.25">
      <c r="B31" s="28" t="s">
        <v>284</v>
      </c>
      <c r="D31" s="66"/>
      <c r="E31" s="67"/>
    </row>
    <row r="32" spans="2:19" x14ac:dyDescent="0.25">
      <c r="B32" s="28"/>
      <c r="D32" s="66"/>
      <c r="E32" s="67"/>
    </row>
    <row r="33" spans="2:5" x14ac:dyDescent="0.25">
      <c r="E33" s="68"/>
    </row>
    <row r="34" spans="2:5" x14ac:dyDescent="0.25">
      <c r="B34" s="170"/>
      <c r="C34" s="171"/>
      <c r="D34" s="172"/>
    </row>
    <row r="35" spans="2:5" x14ac:dyDescent="0.25">
      <c r="B35" s="333" t="s">
        <v>1173</v>
      </c>
      <c r="C35" s="334"/>
      <c r="D35" s="335"/>
    </row>
    <row r="36" spans="2:5" x14ac:dyDescent="0.25">
      <c r="B36" s="346" t="s">
        <v>37</v>
      </c>
      <c r="C36" s="347"/>
      <c r="D36" s="348"/>
    </row>
    <row r="37" spans="2:5" x14ac:dyDescent="0.25">
      <c r="B37" s="163"/>
      <c r="C37" s="164"/>
      <c r="D37" s="165"/>
    </row>
    <row r="38" spans="2:5" x14ac:dyDescent="0.25">
      <c r="B38" s="333" t="s">
        <v>1174</v>
      </c>
      <c r="C38" s="334"/>
      <c r="D38" s="335"/>
    </row>
    <row r="39" spans="2:5" x14ac:dyDescent="0.25">
      <c r="B39" s="346" t="s">
        <v>38</v>
      </c>
      <c r="C39" s="347"/>
      <c r="D39" s="348"/>
    </row>
    <row r="40" spans="2:5" x14ac:dyDescent="0.25">
      <c r="B40" s="163"/>
      <c r="C40" s="164"/>
      <c r="D40" s="165"/>
    </row>
    <row r="41" spans="2:5" x14ac:dyDescent="0.25">
      <c r="B41" s="333"/>
      <c r="C41" s="334"/>
      <c r="D41" s="335"/>
    </row>
    <row r="42" spans="2:5" x14ac:dyDescent="0.25">
      <c r="B42" s="346" t="s">
        <v>39</v>
      </c>
      <c r="C42" s="347"/>
      <c r="D42" s="348"/>
    </row>
    <row r="43" spans="2:5" x14ac:dyDescent="0.25">
      <c r="B43" s="163"/>
      <c r="C43" s="164"/>
      <c r="D43" s="165"/>
    </row>
    <row r="44" spans="2:5" x14ac:dyDescent="0.25">
      <c r="B44" s="349" t="s">
        <v>1175</v>
      </c>
      <c r="C44" s="350"/>
      <c r="D44" s="351"/>
    </row>
    <row r="45" spans="2:5" x14ac:dyDescent="0.25">
      <c r="B45" s="346" t="s">
        <v>295</v>
      </c>
      <c r="C45" s="347"/>
      <c r="D45" s="348"/>
    </row>
    <row r="46" spans="2:5" x14ac:dyDescent="0.25">
      <c r="B46" s="349"/>
      <c r="C46" s="350"/>
      <c r="D46" s="351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Y170"/>
  <sheetViews>
    <sheetView showGridLines="0" zoomScale="55" zoomScaleNormal="55" workbookViewId="0">
      <pane ySplit="9" topLeftCell="A103" activePane="bottomLeft" state="frozen"/>
      <selection activeCell="G34" sqref="G34"/>
      <selection pane="bottomLeft" activeCell="C14" sqref="C14:D153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9.42578125" style="10" bestFit="1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65" t="str">
        <f>'Caratula Resumen'!E16</f>
        <v xml:space="preserve"> ZACATECAS </v>
      </c>
      <c r="W7" s="365"/>
      <c r="X7" s="365"/>
      <c r="Y7" s="13"/>
    </row>
    <row r="8" spans="2:25" s="14" customFormat="1" ht="17.100000000000001" customHeight="1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5"/>
      <c r="R8" s="15"/>
      <c r="S8" s="15"/>
      <c r="T8" s="15"/>
      <c r="U8" s="15"/>
      <c r="V8" s="364" t="str">
        <f>+'B)'!P8</f>
        <v>3er. Trimestre 2023</v>
      </c>
      <c r="W8" s="364"/>
      <c r="X8" s="364"/>
      <c r="Y8" s="16"/>
    </row>
    <row r="9" spans="2:25" ht="28.5" customHeight="1" x14ac:dyDescent="0.3">
      <c r="B9" s="299"/>
      <c r="C9" s="300"/>
      <c r="D9" s="300"/>
      <c r="E9" s="300"/>
      <c r="F9" s="300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5"/>
    </row>
    <row r="10" spans="2:25" ht="6.95" customHeight="1" x14ac:dyDescent="0.3">
      <c r="B10" s="14"/>
      <c r="C10" s="14"/>
      <c r="D10" s="14"/>
      <c r="E10" s="14"/>
      <c r="F10" s="14"/>
      <c r="G10" s="287"/>
      <c r="H10" s="287"/>
      <c r="I10" s="287"/>
      <c r="J10" s="287"/>
      <c r="K10" s="287"/>
      <c r="L10" s="287"/>
      <c r="M10" s="287"/>
      <c r="N10" s="287"/>
      <c r="O10" s="287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369" t="s">
        <v>41</v>
      </c>
      <c r="C11" s="362" t="s">
        <v>83</v>
      </c>
      <c r="D11" s="362" t="s">
        <v>43</v>
      </c>
      <c r="E11" s="362" t="s">
        <v>44</v>
      </c>
      <c r="F11" s="369" t="s">
        <v>98</v>
      </c>
      <c r="G11" s="362" t="s">
        <v>99</v>
      </c>
      <c r="H11" s="362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0" t="s">
        <v>100</v>
      </c>
      <c r="W11" s="360" t="s">
        <v>101</v>
      </c>
      <c r="X11" s="360" t="s">
        <v>102</v>
      </c>
      <c r="Y11" s="360" t="s">
        <v>103</v>
      </c>
    </row>
    <row r="12" spans="2:25" ht="22.5" customHeight="1" x14ac:dyDescent="0.25">
      <c r="B12" s="370"/>
      <c r="C12" s="362"/>
      <c r="D12" s="362"/>
      <c r="E12" s="362"/>
      <c r="F12" s="370"/>
      <c r="G12" s="360" t="s">
        <v>104</v>
      </c>
      <c r="H12" s="360"/>
      <c r="I12" s="360"/>
      <c r="J12" s="360" t="s">
        <v>105</v>
      </c>
      <c r="K12" s="360"/>
      <c r="L12" s="360"/>
      <c r="M12" s="360" t="s">
        <v>106</v>
      </c>
      <c r="N12" s="360"/>
      <c r="O12" s="360"/>
      <c r="P12" s="360" t="s">
        <v>107</v>
      </c>
      <c r="Q12" s="360"/>
      <c r="R12" s="360"/>
      <c r="S12" s="360" t="s">
        <v>108</v>
      </c>
      <c r="T12" s="360"/>
      <c r="U12" s="360"/>
      <c r="V12" s="360"/>
      <c r="W12" s="360"/>
      <c r="X12" s="360"/>
      <c r="Y12" s="360"/>
    </row>
    <row r="13" spans="2:25" ht="29.25" customHeight="1" x14ac:dyDescent="0.25">
      <c r="B13" s="371"/>
      <c r="C13" s="362"/>
      <c r="D13" s="362"/>
      <c r="E13" s="362"/>
      <c r="F13" s="371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60"/>
      <c r="W13" s="360"/>
      <c r="X13" s="360"/>
      <c r="Y13" s="360"/>
    </row>
    <row r="14" spans="2:25" x14ac:dyDescent="0.25">
      <c r="B14" s="258" t="s">
        <v>303</v>
      </c>
      <c r="C14" s="437" t="s">
        <v>349</v>
      </c>
      <c r="D14" s="437" t="s">
        <v>350</v>
      </c>
      <c r="E14" s="258" t="s">
        <v>351</v>
      </c>
      <c r="F14" s="258" t="s">
        <v>317</v>
      </c>
      <c r="G14" s="298" t="s">
        <v>352</v>
      </c>
      <c r="H14" s="298" t="s">
        <v>352</v>
      </c>
      <c r="I14" s="298" t="s">
        <v>352</v>
      </c>
      <c r="J14" s="298" t="s">
        <v>353</v>
      </c>
      <c r="K14" s="298" t="s">
        <v>352</v>
      </c>
      <c r="L14" s="298" t="s">
        <v>352</v>
      </c>
      <c r="M14" s="298" t="s">
        <v>352</v>
      </c>
      <c r="N14" s="298" t="s">
        <v>313</v>
      </c>
      <c r="O14" s="298" t="s">
        <v>352</v>
      </c>
      <c r="P14" s="298" t="s">
        <v>352</v>
      </c>
      <c r="Q14" s="298" t="s">
        <v>352</v>
      </c>
      <c r="R14" s="298" t="s">
        <v>352</v>
      </c>
      <c r="S14" s="298" t="s">
        <v>352</v>
      </c>
      <c r="T14" s="298" t="s">
        <v>352</v>
      </c>
      <c r="U14" s="298" t="s">
        <v>352</v>
      </c>
      <c r="V14" s="258" t="s">
        <v>353</v>
      </c>
      <c r="W14" s="329" t="s">
        <v>313</v>
      </c>
      <c r="X14" s="258" t="s">
        <v>352</v>
      </c>
      <c r="Y14" s="258">
        <v>53843.06</v>
      </c>
    </row>
    <row r="15" spans="2:25" s="192" customFormat="1" x14ac:dyDescent="0.25">
      <c r="B15" s="224" t="s">
        <v>303</v>
      </c>
      <c r="C15" s="437" t="s">
        <v>354</v>
      </c>
      <c r="D15" s="437" t="s">
        <v>355</v>
      </c>
      <c r="E15" s="224" t="s">
        <v>356</v>
      </c>
      <c r="F15" s="224" t="s">
        <v>317</v>
      </c>
      <c r="G15" s="224" t="s">
        <v>352</v>
      </c>
      <c r="H15" s="224" t="s">
        <v>352</v>
      </c>
      <c r="I15" s="224" t="s">
        <v>352</v>
      </c>
      <c r="J15" s="224" t="s">
        <v>353</v>
      </c>
      <c r="K15" s="224" t="s">
        <v>352</v>
      </c>
      <c r="L15" s="224" t="s">
        <v>352</v>
      </c>
      <c r="M15" s="224" t="s">
        <v>352</v>
      </c>
      <c r="N15" s="224" t="s">
        <v>313</v>
      </c>
      <c r="O15" s="224" t="s">
        <v>352</v>
      </c>
      <c r="P15" s="224" t="s">
        <v>352</v>
      </c>
      <c r="Q15" s="224" t="s">
        <v>352</v>
      </c>
      <c r="R15" s="224" t="s">
        <v>352</v>
      </c>
      <c r="S15" s="224" t="s">
        <v>352</v>
      </c>
      <c r="T15" s="224" t="s">
        <v>352</v>
      </c>
      <c r="U15" s="224" t="s">
        <v>352</v>
      </c>
      <c r="V15" s="224" t="s">
        <v>353</v>
      </c>
      <c r="W15" s="329" t="s">
        <v>313</v>
      </c>
      <c r="X15" s="224" t="s">
        <v>352</v>
      </c>
      <c r="Y15" s="224">
        <v>51149.21</v>
      </c>
    </row>
    <row r="16" spans="2:25" s="192" customFormat="1" x14ac:dyDescent="0.25">
      <c r="B16" s="224" t="s">
        <v>303</v>
      </c>
      <c r="C16" s="437" t="s">
        <v>357</v>
      </c>
      <c r="D16" s="437" t="s">
        <v>358</v>
      </c>
      <c r="E16" s="224" t="s">
        <v>359</v>
      </c>
      <c r="F16" s="224" t="s">
        <v>317</v>
      </c>
      <c r="G16" s="224" t="s">
        <v>352</v>
      </c>
      <c r="H16" s="224" t="s">
        <v>352</v>
      </c>
      <c r="I16" s="224" t="s">
        <v>352</v>
      </c>
      <c r="J16" s="224" t="s">
        <v>353</v>
      </c>
      <c r="K16" s="224" t="s">
        <v>352</v>
      </c>
      <c r="L16" s="224" t="s">
        <v>352</v>
      </c>
      <c r="M16" s="224" t="s">
        <v>352</v>
      </c>
      <c r="N16" s="224" t="s">
        <v>313</v>
      </c>
      <c r="O16" s="224" t="s">
        <v>352</v>
      </c>
      <c r="P16" s="224" t="s">
        <v>352</v>
      </c>
      <c r="Q16" s="224" t="s">
        <v>352</v>
      </c>
      <c r="R16" s="224" t="s">
        <v>352</v>
      </c>
      <c r="S16" s="224" t="s">
        <v>352</v>
      </c>
      <c r="T16" s="224" t="s">
        <v>352</v>
      </c>
      <c r="U16" s="224" t="s">
        <v>352</v>
      </c>
      <c r="V16" s="224" t="s">
        <v>353</v>
      </c>
      <c r="W16" s="329" t="s">
        <v>313</v>
      </c>
      <c r="X16" s="224" t="s">
        <v>352</v>
      </c>
      <c r="Y16" s="224">
        <v>48587.88</v>
      </c>
    </row>
    <row r="17" spans="2:25" s="192" customFormat="1" x14ac:dyDescent="0.25">
      <c r="B17" s="224" t="s">
        <v>303</v>
      </c>
      <c r="C17" s="437" t="s">
        <v>360</v>
      </c>
      <c r="D17" s="437" t="s">
        <v>361</v>
      </c>
      <c r="E17" s="224" t="s">
        <v>362</v>
      </c>
      <c r="F17" s="224" t="s">
        <v>317</v>
      </c>
      <c r="G17" s="224" t="s">
        <v>352</v>
      </c>
      <c r="H17" s="224" t="s">
        <v>352</v>
      </c>
      <c r="I17" s="224" t="s">
        <v>352</v>
      </c>
      <c r="J17" s="224" t="s">
        <v>353</v>
      </c>
      <c r="K17" s="224" t="s">
        <v>352</v>
      </c>
      <c r="L17" s="224" t="s">
        <v>352</v>
      </c>
      <c r="M17" s="224" t="s">
        <v>352</v>
      </c>
      <c r="N17" s="224" t="s">
        <v>313</v>
      </c>
      <c r="O17" s="224" t="s">
        <v>352</v>
      </c>
      <c r="P17" s="224" t="s">
        <v>352</v>
      </c>
      <c r="Q17" s="224" t="s">
        <v>352</v>
      </c>
      <c r="R17" s="224" t="s">
        <v>352</v>
      </c>
      <c r="S17" s="224" t="s">
        <v>352</v>
      </c>
      <c r="T17" s="224" t="s">
        <v>352</v>
      </c>
      <c r="U17" s="224" t="s">
        <v>352</v>
      </c>
      <c r="V17" s="224" t="s">
        <v>353</v>
      </c>
      <c r="W17" s="329" t="s">
        <v>313</v>
      </c>
      <c r="X17" s="224" t="s">
        <v>352</v>
      </c>
      <c r="Y17" s="224">
        <v>58586.61</v>
      </c>
    </row>
    <row r="18" spans="2:25" s="192" customFormat="1" x14ac:dyDescent="0.25">
      <c r="B18" s="224" t="s">
        <v>303</v>
      </c>
      <c r="C18" s="437" t="s">
        <v>363</v>
      </c>
      <c r="D18" s="437" t="s">
        <v>364</v>
      </c>
      <c r="E18" s="224" t="s">
        <v>365</v>
      </c>
      <c r="F18" s="224" t="s">
        <v>317</v>
      </c>
      <c r="G18" s="224" t="s">
        <v>352</v>
      </c>
      <c r="H18" s="224" t="s">
        <v>352</v>
      </c>
      <c r="I18" s="224" t="s">
        <v>352</v>
      </c>
      <c r="J18" s="224" t="s">
        <v>353</v>
      </c>
      <c r="K18" s="224" t="s">
        <v>352</v>
      </c>
      <c r="L18" s="224" t="s">
        <v>352</v>
      </c>
      <c r="M18" s="224" t="s">
        <v>352</v>
      </c>
      <c r="N18" s="224" t="s">
        <v>313</v>
      </c>
      <c r="O18" s="224" t="s">
        <v>352</v>
      </c>
      <c r="P18" s="224" t="s">
        <v>352</v>
      </c>
      <c r="Q18" s="224" t="s">
        <v>352</v>
      </c>
      <c r="R18" s="224" t="s">
        <v>352</v>
      </c>
      <c r="S18" s="224" t="s">
        <v>352</v>
      </c>
      <c r="T18" s="224" t="s">
        <v>352</v>
      </c>
      <c r="U18" s="224" t="s">
        <v>352</v>
      </c>
      <c r="V18" s="224" t="s">
        <v>353</v>
      </c>
      <c r="W18" s="329" t="s">
        <v>313</v>
      </c>
      <c r="X18" s="224" t="s">
        <v>352</v>
      </c>
      <c r="Y18" s="224">
        <v>103222.1</v>
      </c>
    </row>
    <row r="19" spans="2:25" s="192" customFormat="1" x14ac:dyDescent="0.25">
      <c r="B19" s="224" t="s">
        <v>303</v>
      </c>
      <c r="C19" s="437" t="s">
        <v>366</v>
      </c>
      <c r="D19" s="437" t="s">
        <v>367</v>
      </c>
      <c r="E19" s="224" t="s">
        <v>368</v>
      </c>
      <c r="F19" s="224" t="s">
        <v>317</v>
      </c>
      <c r="G19" s="224" t="s">
        <v>352</v>
      </c>
      <c r="H19" s="224" t="s">
        <v>352</v>
      </c>
      <c r="I19" s="224" t="s">
        <v>352</v>
      </c>
      <c r="J19" s="224" t="s">
        <v>353</v>
      </c>
      <c r="K19" s="224" t="s">
        <v>352</v>
      </c>
      <c r="L19" s="224" t="s">
        <v>352</v>
      </c>
      <c r="M19" s="224" t="s">
        <v>352</v>
      </c>
      <c r="N19" s="224" t="s">
        <v>313</v>
      </c>
      <c r="O19" s="224" t="s">
        <v>352</v>
      </c>
      <c r="P19" s="224" t="s">
        <v>352</v>
      </c>
      <c r="Q19" s="224" t="s">
        <v>352</v>
      </c>
      <c r="R19" s="224" t="s">
        <v>352</v>
      </c>
      <c r="S19" s="224" t="s">
        <v>352</v>
      </c>
      <c r="T19" s="224" t="s">
        <v>352</v>
      </c>
      <c r="U19" s="224" t="s">
        <v>352</v>
      </c>
      <c r="V19" s="224" t="s">
        <v>353</v>
      </c>
      <c r="W19" s="329" t="s">
        <v>313</v>
      </c>
      <c r="X19" s="224" t="s">
        <v>352</v>
      </c>
      <c r="Y19" s="224">
        <v>118162.1</v>
      </c>
    </row>
    <row r="20" spans="2:25" s="192" customFormat="1" x14ac:dyDescent="0.25">
      <c r="B20" s="224" t="s">
        <v>303</v>
      </c>
      <c r="C20" s="437" t="s">
        <v>369</v>
      </c>
      <c r="D20" s="437" t="s">
        <v>370</v>
      </c>
      <c r="E20" s="224" t="s">
        <v>371</v>
      </c>
      <c r="F20" s="224" t="s">
        <v>317</v>
      </c>
      <c r="G20" s="224" t="s">
        <v>352</v>
      </c>
      <c r="H20" s="224" t="s">
        <v>352</v>
      </c>
      <c r="I20" s="224" t="s">
        <v>352</v>
      </c>
      <c r="J20" s="224" t="s">
        <v>353</v>
      </c>
      <c r="K20" s="224" t="s">
        <v>352</v>
      </c>
      <c r="L20" s="224" t="s">
        <v>352</v>
      </c>
      <c r="M20" s="224" t="s">
        <v>352</v>
      </c>
      <c r="N20" s="224" t="s">
        <v>313</v>
      </c>
      <c r="O20" s="224" t="s">
        <v>352</v>
      </c>
      <c r="P20" s="224" t="s">
        <v>352</v>
      </c>
      <c r="Q20" s="224" t="s">
        <v>352</v>
      </c>
      <c r="R20" s="224" t="s">
        <v>352</v>
      </c>
      <c r="S20" s="224" t="s">
        <v>352</v>
      </c>
      <c r="T20" s="224" t="s">
        <v>352</v>
      </c>
      <c r="U20" s="224" t="s">
        <v>352</v>
      </c>
      <c r="V20" s="224" t="s">
        <v>353</v>
      </c>
      <c r="W20" s="329" t="s">
        <v>313</v>
      </c>
      <c r="X20" s="224" t="s">
        <v>352</v>
      </c>
      <c r="Y20" s="224">
        <v>55815.91</v>
      </c>
    </row>
    <row r="21" spans="2:25" s="192" customFormat="1" x14ac:dyDescent="0.25">
      <c r="B21" s="224" t="s">
        <v>303</v>
      </c>
      <c r="C21" s="437" t="s">
        <v>372</v>
      </c>
      <c r="D21" s="437" t="s">
        <v>373</v>
      </c>
      <c r="E21" s="224" t="s">
        <v>374</v>
      </c>
      <c r="F21" s="224" t="s">
        <v>317</v>
      </c>
      <c r="G21" s="224" t="s">
        <v>352</v>
      </c>
      <c r="H21" s="224" t="s">
        <v>352</v>
      </c>
      <c r="I21" s="224" t="s">
        <v>352</v>
      </c>
      <c r="J21" s="224" t="s">
        <v>353</v>
      </c>
      <c r="K21" s="224" t="s">
        <v>352</v>
      </c>
      <c r="L21" s="224" t="s">
        <v>352</v>
      </c>
      <c r="M21" s="224" t="s">
        <v>352</v>
      </c>
      <c r="N21" s="224" t="s">
        <v>313</v>
      </c>
      <c r="O21" s="224" t="s">
        <v>352</v>
      </c>
      <c r="P21" s="224" t="s">
        <v>352</v>
      </c>
      <c r="Q21" s="224" t="s">
        <v>352</v>
      </c>
      <c r="R21" s="224" t="s">
        <v>352</v>
      </c>
      <c r="S21" s="224" t="s">
        <v>352</v>
      </c>
      <c r="T21" s="224" t="s">
        <v>352</v>
      </c>
      <c r="U21" s="224" t="s">
        <v>352</v>
      </c>
      <c r="V21" s="224" t="s">
        <v>353</v>
      </c>
      <c r="W21" s="329" t="s">
        <v>313</v>
      </c>
      <c r="X21" s="224" t="s">
        <v>352</v>
      </c>
      <c r="Y21" s="224">
        <v>87309.56</v>
      </c>
    </row>
    <row r="22" spans="2:25" s="192" customFormat="1" x14ac:dyDescent="0.25">
      <c r="B22" s="224" t="s">
        <v>303</v>
      </c>
      <c r="C22" s="437" t="s">
        <v>375</v>
      </c>
      <c r="D22" s="437" t="s">
        <v>376</v>
      </c>
      <c r="E22" s="224" t="s">
        <v>377</v>
      </c>
      <c r="F22" s="224" t="s">
        <v>317</v>
      </c>
      <c r="G22" s="224" t="s">
        <v>352</v>
      </c>
      <c r="H22" s="224" t="s">
        <v>352</v>
      </c>
      <c r="I22" s="224" t="s">
        <v>352</v>
      </c>
      <c r="J22" s="224" t="s">
        <v>353</v>
      </c>
      <c r="K22" s="224" t="s">
        <v>352</v>
      </c>
      <c r="L22" s="224" t="s">
        <v>352</v>
      </c>
      <c r="M22" s="224" t="s">
        <v>352</v>
      </c>
      <c r="N22" s="224" t="s">
        <v>313</v>
      </c>
      <c r="O22" s="224" t="s">
        <v>352</v>
      </c>
      <c r="P22" s="224" t="s">
        <v>352</v>
      </c>
      <c r="Q22" s="224" t="s">
        <v>352</v>
      </c>
      <c r="R22" s="224" t="s">
        <v>352</v>
      </c>
      <c r="S22" s="224" t="s">
        <v>352</v>
      </c>
      <c r="T22" s="224" t="s">
        <v>352</v>
      </c>
      <c r="U22" s="224" t="s">
        <v>352</v>
      </c>
      <c r="V22" s="224" t="s">
        <v>353</v>
      </c>
      <c r="W22" s="329" t="s">
        <v>313</v>
      </c>
      <c r="X22" s="224" t="s">
        <v>352</v>
      </c>
      <c r="Y22" s="224">
        <v>62579.75</v>
      </c>
    </row>
    <row r="23" spans="2:25" s="192" customFormat="1" x14ac:dyDescent="0.25">
      <c r="B23" s="224" t="s">
        <v>303</v>
      </c>
      <c r="C23" s="437" t="s">
        <v>378</v>
      </c>
      <c r="D23" s="437" t="s">
        <v>379</v>
      </c>
      <c r="E23" s="224" t="s">
        <v>380</v>
      </c>
      <c r="F23" s="224" t="s">
        <v>317</v>
      </c>
      <c r="G23" s="224" t="s">
        <v>352</v>
      </c>
      <c r="H23" s="224" t="s">
        <v>352</v>
      </c>
      <c r="I23" s="224" t="s">
        <v>352</v>
      </c>
      <c r="J23" s="224" t="s">
        <v>353</v>
      </c>
      <c r="K23" s="224" t="s">
        <v>352</v>
      </c>
      <c r="L23" s="224" t="s">
        <v>352</v>
      </c>
      <c r="M23" s="224" t="s">
        <v>352</v>
      </c>
      <c r="N23" s="224" t="s">
        <v>313</v>
      </c>
      <c r="O23" s="224" t="s">
        <v>352</v>
      </c>
      <c r="P23" s="224" t="s">
        <v>352</v>
      </c>
      <c r="Q23" s="224" t="s">
        <v>352</v>
      </c>
      <c r="R23" s="224" t="s">
        <v>352</v>
      </c>
      <c r="S23" s="224" t="s">
        <v>352</v>
      </c>
      <c r="T23" s="224" t="s">
        <v>352</v>
      </c>
      <c r="U23" s="224" t="s">
        <v>352</v>
      </c>
      <c r="V23" s="224" t="s">
        <v>353</v>
      </c>
      <c r="W23" s="329" t="s">
        <v>313</v>
      </c>
      <c r="X23" s="224" t="s">
        <v>352</v>
      </c>
      <c r="Y23" s="224">
        <v>90442.53</v>
      </c>
    </row>
    <row r="24" spans="2:25" s="192" customFormat="1" x14ac:dyDescent="0.25">
      <c r="B24" s="224" t="s">
        <v>303</v>
      </c>
      <c r="C24" s="437" t="s">
        <v>381</v>
      </c>
      <c r="D24" s="437" t="s">
        <v>382</v>
      </c>
      <c r="E24" s="224" t="s">
        <v>383</v>
      </c>
      <c r="F24" s="224" t="s">
        <v>317</v>
      </c>
      <c r="G24" s="224" t="s">
        <v>352</v>
      </c>
      <c r="H24" s="224" t="s">
        <v>352</v>
      </c>
      <c r="I24" s="224" t="s">
        <v>352</v>
      </c>
      <c r="J24" s="224" t="s">
        <v>353</v>
      </c>
      <c r="K24" s="224" t="s">
        <v>352</v>
      </c>
      <c r="L24" s="224" t="s">
        <v>352</v>
      </c>
      <c r="M24" s="224" t="s">
        <v>352</v>
      </c>
      <c r="N24" s="224" t="s">
        <v>313</v>
      </c>
      <c r="O24" s="224" t="s">
        <v>352</v>
      </c>
      <c r="P24" s="224" t="s">
        <v>352</v>
      </c>
      <c r="Q24" s="224" t="s">
        <v>352</v>
      </c>
      <c r="R24" s="224" t="s">
        <v>352</v>
      </c>
      <c r="S24" s="224" t="s">
        <v>352</v>
      </c>
      <c r="T24" s="224" t="s">
        <v>352</v>
      </c>
      <c r="U24" s="224" t="s">
        <v>352</v>
      </c>
      <c r="V24" s="224" t="s">
        <v>353</v>
      </c>
      <c r="W24" s="329" t="s">
        <v>313</v>
      </c>
      <c r="X24" s="224" t="s">
        <v>352</v>
      </c>
      <c r="Y24" s="224">
        <v>50978.06</v>
      </c>
    </row>
    <row r="25" spans="2:25" s="192" customFormat="1" x14ac:dyDescent="0.25">
      <c r="B25" s="224" t="s">
        <v>303</v>
      </c>
      <c r="C25" s="437" t="s">
        <v>345</v>
      </c>
      <c r="D25" s="437" t="s">
        <v>346</v>
      </c>
      <c r="E25" s="224" t="s">
        <v>347</v>
      </c>
      <c r="F25" s="224" t="s">
        <v>317</v>
      </c>
      <c r="G25" s="224" t="s">
        <v>352</v>
      </c>
      <c r="H25" s="224" t="s">
        <v>352</v>
      </c>
      <c r="I25" s="224" t="s">
        <v>352</v>
      </c>
      <c r="J25" s="224" t="s">
        <v>353</v>
      </c>
      <c r="K25" s="224" t="s">
        <v>352</v>
      </c>
      <c r="L25" s="224" t="s">
        <v>352</v>
      </c>
      <c r="M25" s="224" t="s">
        <v>352</v>
      </c>
      <c r="N25" s="224" t="s">
        <v>313</v>
      </c>
      <c r="O25" s="224" t="s">
        <v>352</v>
      </c>
      <c r="P25" s="224" t="s">
        <v>352</v>
      </c>
      <c r="Q25" s="224" t="s">
        <v>352</v>
      </c>
      <c r="R25" s="224" t="s">
        <v>352</v>
      </c>
      <c r="S25" s="224" t="s">
        <v>352</v>
      </c>
      <c r="T25" s="224" t="s">
        <v>352</v>
      </c>
      <c r="U25" s="224" t="s">
        <v>352</v>
      </c>
      <c r="V25" s="224" t="s">
        <v>353</v>
      </c>
      <c r="W25" s="329" t="s">
        <v>313</v>
      </c>
      <c r="X25" s="224" t="s">
        <v>352</v>
      </c>
      <c r="Y25" s="224">
        <v>50831.16</v>
      </c>
    </row>
    <row r="26" spans="2:25" s="192" customFormat="1" x14ac:dyDescent="0.25">
      <c r="B26" s="224" t="s">
        <v>303</v>
      </c>
      <c r="C26" s="437" t="s">
        <v>384</v>
      </c>
      <c r="D26" s="437" t="s">
        <v>385</v>
      </c>
      <c r="E26" s="224" t="s">
        <v>386</v>
      </c>
      <c r="F26" s="224" t="s">
        <v>317</v>
      </c>
      <c r="G26" s="224" t="s">
        <v>352</v>
      </c>
      <c r="H26" s="224" t="s">
        <v>352</v>
      </c>
      <c r="I26" s="224" t="s">
        <v>352</v>
      </c>
      <c r="J26" s="224" t="s">
        <v>353</v>
      </c>
      <c r="K26" s="224" t="s">
        <v>352</v>
      </c>
      <c r="L26" s="224" t="s">
        <v>352</v>
      </c>
      <c r="M26" s="224" t="s">
        <v>352</v>
      </c>
      <c r="N26" s="224" t="s">
        <v>313</v>
      </c>
      <c r="O26" s="224" t="s">
        <v>352</v>
      </c>
      <c r="P26" s="224" t="s">
        <v>352</v>
      </c>
      <c r="Q26" s="224" t="s">
        <v>352</v>
      </c>
      <c r="R26" s="224" t="s">
        <v>352</v>
      </c>
      <c r="S26" s="224" t="s">
        <v>352</v>
      </c>
      <c r="T26" s="224" t="s">
        <v>352</v>
      </c>
      <c r="U26" s="224" t="s">
        <v>352</v>
      </c>
      <c r="V26" s="224" t="s">
        <v>353</v>
      </c>
      <c r="W26" s="329" t="s">
        <v>313</v>
      </c>
      <c r="X26" s="224" t="s">
        <v>352</v>
      </c>
      <c r="Y26" s="224">
        <v>135801.44</v>
      </c>
    </row>
    <row r="27" spans="2:25" s="192" customFormat="1" x14ac:dyDescent="0.25">
      <c r="B27" s="224" t="s">
        <v>303</v>
      </c>
      <c r="C27" s="437" t="s">
        <v>387</v>
      </c>
      <c r="D27" s="437" t="s">
        <v>388</v>
      </c>
      <c r="E27" s="224" t="s">
        <v>389</v>
      </c>
      <c r="F27" s="224" t="s">
        <v>317</v>
      </c>
      <c r="G27" s="224" t="s">
        <v>352</v>
      </c>
      <c r="H27" s="224" t="s">
        <v>352</v>
      </c>
      <c r="I27" s="224" t="s">
        <v>352</v>
      </c>
      <c r="J27" s="224" t="s">
        <v>353</v>
      </c>
      <c r="K27" s="224" t="s">
        <v>352</v>
      </c>
      <c r="L27" s="224" t="s">
        <v>352</v>
      </c>
      <c r="M27" s="224" t="s">
        <v>352</v>
      </c>
      <c r="N27" s="224" t="s">
        <v>313</v>
      </c>
      <c r="O27" s="224" t="s">
        <v>352</v>
      </c>
      <c r="P27" s="224" t="s">
        <v>352</v>
      </c>
      <c r="Q27" s="224" t="s">
        <v>352</v>
      </c>
      <c r="R27" s="224" t="s">
        <v>352</v>
      </c>
      <c r="S27" s="224" t="s">
        <v>352</v>
      </c>
      <c r="T27" s="224" t="s">
        <v>352</v>
      </c>
      <c r="U27" s="224" t="s">
        <v>352</v>
      </c>
      <c r="V27" s="224" t="s">
        <v>353</v>
      </c>
      <c r="W27" s="329" t="s">
        <v>313</v>
      </c>
      <c r="X27" s="224" t="s">
        <v>352</v>
      </c>
      <c r="Y27" s="224">
        <v>149539.04</v>
      </c>
    </row>
    <row r="28" spans="2:25" s="192" customFormat="1" x14ac:dyDescent="0.25">
      <c r="B28" s="224" t="s">
        <v>303</v>
      </c>
      <c r="C28" s="437" t="s">
        <v>390</v>
      </c>
      <c r="D28" s="437" t="s">
        <v>391</v>
      </c>
      <c r="E28" s="224" t="s">
        <v>996</v>
      </c>
      <c r="F28" s="224" t="s">
        <v>343</v>
      </c>
      <c r="G28" s="224" t="s">
        <v>352</v>
      </c>
      <c r="H28" s="224" t="s">
        <v>352</v>
      </c>
      <c r="I28" s="224" t="s">
        <v>352</v>
      </c>
      <c r="J28" s="224" t="s">
        <v>353</v>
      </c>
      <c r="K28" s="224" t="s">
        <v>352</v>
      </c>
      <c r="L28" s="224" t="s">
        <v>352</v>
      </c>
      <c r="M28" s="224" t="s">
        <v>352</v>
      </c>
      <c r="N28" s="224" t="s">
        <v>313</v>
      </c>
      <c r="O28" s="224" t="s">
        <v>352</v>
      </c>
      <c r="P28" s="224" t="s">
        <v>352</v>
      </c>
      <c r="Q28" s="224" t="s">
        <v>352</v>
      </c>
      <c r="R28" s="224" t="s">
        <v>352</v>
      </c>
      <c r="S28" s="224" t="s">
        <v>352</v>
      </c>
      <c r="T28" s="224" t="s">
        <v>352</v>
      </c>
      <c r="U28" s="224" t="s">
        <v>352</v>
      </c>
      <c r="V28" s="224" t="s">
        <v>353</v>
      </c>
      <c r="W28" s="329" t="s">
        <v>313</v>
      </c>
      <c r="X28" s="224" t="s">
        <v>352</v>
      </c>
      <c r="Y28" s="224">
        <v>133918.16</v>
      </c>
    </row>
    <row r="29" spans="2:25" s="192" customFormat="1" x14ac:dyDescent="0.25">
      <c r="B29" s="224" t="s">
        <v>303</v>
      </c>
      <c r="C29" s="437" t="s">
        <v>392</v>
      </c>
      <c r="D29" s="437" t="s">
        <v>393</v>
      </c>
      <c r="E29" s="224" t="s">
        <v>394</v>
      </c>
      <c r="F29" s="224" t="s">
        <v>343</v>
      </c>
      <c r="G29" s="224" t="s">
        <v>352</v>
      </c>
      <c r="H29" s="224" t="s">
        <v>352</v>
      </c>
      <c r="I29" s="224" t="s">
        <v>352</v>
      </c>
      <c r="J29" s="224" t="s">
        <v>353</v>
      </c>
      <c r="K29" s="224" t="s">
        <v>352</v>
      </c>
      <c r="L29" s="224" t="s">
        <v>352</v>
      </c>
      <c r="M29" s="224" t="s">
        <v>352</v>
      </c>
      <c r="N29" s="224" t="s">
        <v>313</v>
      </c>
      <c r="O29" s="224" t="s">
        <v>352</v>
      </c>
      <c r="P29" s="224" t="s">
        <v>352</v>
      </c>
      <c r="Q29" s="224" t="s">
        <v>352</v>
      </c>
      <c r="R29" s="224" t="s">
        <v>352</v>
      </c>
      <c r="S29" s="224" t="s">
        <v>352</v>
      </c>
      <c r="T29" s="224" t="s">
        <v>352</v>
      </c>
      <c r="U29" s="224" t="s">
        <v>352</v>
      </c>
      <c r="V29" s="224" t="s">
        <v>353</v>
      </c>
      <c r="W29" s="329" t="s">
        <v>313</v>
      </c>
      <c r="X29" s="224" t="s">
        <v>352</v>
      </c>
      <c r="Y29" s="224">
        <v>83179.27</v>
      </c>
    </row>
    <row r="30" spans="2:25" s="192" customFormat="1" x14ac:dyDescent="0.25">
      <c r="B30" s="224" t="s">
        <v>303</v>
      </c>
      <c r="C30" s="437" t="s">
        <v>395</v>
      </c>
      <c r="D30" s="437" t="s">
        <v>396</v>
      </c>
      <c r="E30" s="224" t="s">
        <v>397</v>
      </c>
      <c r="F30" s="224" t="s">
        <v>343</v>
      </c>
      <c r="G30" s="224" t="s">
        <v>352</v>
      </c>
      <c r="H30" s="224" t="s">
        <v>352</v>
      </c>
      <c r="I30" s="224" t="s">
        <v>352</v>
      </c>
      <c r="J30" s="224" t="s">
        <v>353</v>
      </c>
      <c r="K30" s="224" t="s">
        <v>352</v>
      </c>
      <c r="L30" s="224" t="s">
        <v>352</v>
      </c>
      <c r="M30" s="224" t="s">
        <v>352</v>
      </c>
      <c r="N30" s="224" t="s">
        <v>313</v>
      </c>
      <c r="O30" s="224" t="s">
        <v>352</v>
      </c>
      <c r="P30" s="224" t="s">
        <v>352</v>
      </c>
      <c r="Q30" s="224" t="s">
        <v>352</v>
      </c>
      <c r="R30" s="224" t="s">
        <v>352</v>
      </c>
      <c r="S30" s="224" t="s">
        <v>352</v>
      </c>
      <c r="T30" s="224" t="s">
        <v>352</v>
      </c>
      <c r="U30" s="224" t="s">
        <v>352</v>
      </c>
      <c r="V30" s="224" t="s">
        <v>353</v>
      </c>
      <c r="W30" s="329" t="s">
        <v>313</v>
      </c>
      <c r="X30" s="224" t="s">
        <v>352</v>
      </c>
      <c r="Y30" s="224">
        <v>51143.56</v>
      </c>
    </row>
    <row r="31" spans="2:25" s="192" customFormat="1" x14ac:dyDescent="0.25">
      <c r="B31" s="224" t="s">
        <v>303</v>
      </c>
      <c r="C31" s="437" t="s">
        <v>398</v>
      </c>
      <c r="D31" s="437" t="s">
        <v>399</v>
      </c>
      <c r="E31" s="224" t="s">
        <v>400</v>
      </c>
      <c r="F31" s="224" t="s">
        <v>343</v>
      </c>
      <c r="G31" s="224" t="s">
        <v>352</v>
      </c>
      <c r="H31" s="224" t="s">
        <v>352</v>
      </c>
      <c r="I31" s="224" t="s">
        <v>352</v>
      </c>
      <c r="J31" s="224" t="s">
        <v>353</v>
      </c>
      <c r="K31" s="224" t="s">
        <v>352</v>
      </c>
      <c r="L31" s="224" t="s">
        <v>352</v>
      </c>
      <c r="M31" s="224" t="s">
        <v>352</v>
      </c>
      <c r="N31" s="224" t="s">
        <v>313</v>
      </c>
      <c r="O31" s="224" t="s">
        <v>352</v>
      </c>
      <c r="P31" s="224" t="s">
        <v>352</v>
      </c>
      <c r="Q31" s="224" t="s">
        <v>352</v>
      </c>
      <c r="R31" s="224" t="s">
        <v>352</v>
      </c>
      <c r="S31" s="224" t="s">
        <v>352</v>
      </c>
      <c r="T31" s="224" t="s">
        <v>352</v>
      </c>
      <c r="U31" s="224" t="s">
        <v>352</v>
      </c>
      <c r="V31" s="224" t="s">
        <v>353</v>
      </c>
      <c r="W31" s="329" t="s">
        <v>313</v>
      </c>
      <c r="X31" s="224" t="s">
        <v>352</v>
      </c>
      <c r="Y31" s="224">
        <v>84590.76</v>
      </c>
    </row>
    <row r="32" spans="2:25" s="192" customFormat="1" x14ac:dyDescent="0.25">
      <c r="B32" s="224" t="s">
        <v>303</v>
      </c>
      <c r="C32" s="437" t="s">
        <v>401</v>
      </c>
      <c r="D32" s="437" t="s">
        <v>402</v>
      </c>
      <c r="E32" s="224" t="s">
        <v>403</v>
      </c>
      <c r="F32" s="224" t="s">
        <v>343</v>
      </c>
      <c r="G32" s="224" t="s">
        <v>352</v>
      </c>
      <c r="H32" s="224" t="s">
        <v>352</v>
      </c>
      <c r="I32" s="224" t="s">
        <v>352</v>
      </c>
      <c r="J32" s="224" t="s">
        <v>353</v>
      </c>
      <c r="K32" s="224" t="s">
        <v>352</v>
      </c>
      <c r="L32" s="224" t="s">
        <v>352</v>
      </c>
      <c r="M32" s="224" t="s">
        <v>352</v>
      </c>
      <c r="N32" s="224" t="s">
        <v>313</v>
      </c>
      <c r="O32" s="224" t="s">
        <v>352</v>
      </c>
      <c r="P32" s="224" t="s">
        <v>352</v>
      </c>
      <c r="Q32" s="224" t="s">
        <v>352</v>
      </c>
      <c r="R32" s="224" t="s">
        <v>352</v>
      </c>
      <c r="S32" s="224" t="s">
        <v>352</v>
      </c>
      <c r="T32" s="224" t="s">
        <v>352</v>
      </c>
      <c r="U32" s="224" t="s">
        <v>352</v>
      </c>
      <c r="V32" s="224" t="s">
        <v>353</v>
      </c>
      <c r="W32" s="329" t="s">
        <v>313</v>
      </c>
      <c r="X32" s="224" t="s">
        <v>352</v>
      </c>
      <c r="Y32" s="224">
        <v>58616.22</v>
      </c>
    </row>
    <row r="33" spans="2:25" s="192" customFormat="1" x14ac:dyDescent="0.25">
      <c r="B33" s="224" t="s">
        <v>303</v>
      </c>
      <c r="C33" s="437" t="s">
        <v>404</v>
      </c>
      <c r="D33" s="437" t="s">
        <v>405</v>
      </c>
      <c r="E33" s="224" t="s">
        <v>406</v>
      </c>
      <c r="F33" s="224" t="s">
        <v>343</v>
      </c>
      <c r="G33" s="224" t="s">
        <v>352</v>
      </c>
      <c r="H33" s="224" t="s">
        <v>352</v>
      </c>
      <c r="I33" s="224" t="s">
        <v>352</v>
      </c>
      <c r="J33" s="224" t="s">
        <v>353</v>
      </c>
      <c r="K33" s="224" t="s">
        <v>352</v>
      </c>
      <c r="L33" s="224" t="s">
        <v>352</v>
      </c>
      <c r="M33" s="224" t="s">
        <v>352</v>
      </c>
      <c r="N33" s="224" t="s">
        <v>313</v>
      </c>
      <c r="O33" s="224" t="s">
        <v>352</v>
      </c>
      <c r="P33" s="224" t="s">
        <v>352</v>
      </c>
      <c r="Q33" s="224" t="s">
        <v>352</v>
      </c>
      <c r="R33" s="224" t="s">
        <v>352</v>
      </c>
      <c r="S33" s="224" t="s">
        <v>352</v>
      </c>
      <c r="T33" s="224" t="s">
        <v>352</v>
      </c>
      <c r="U33" s="224" t="s">
        <v>352</v>
      </c>
      <c r="V33" s="224" t="s">
        <v>353</v>
      </c>
      <c r="W33" s="329" t="s">
        <v>313</v>
      </c>
      <c r="X33" s="224" t="s">
        <v>352</v>
      </c>
      <c r="Y33" s="224">
        <v>62579.75</v>
      </c>
    </row>
    <row r="34" spans="2:25" s="192" customFormat="1" x14ac:dyDescent="0.25">
      <c r="B34" s="224" t="s">
        <v>303</v>
      </c>
      <c r="C34" s="437" t="s">
        <v>407</v>
      </c>
      <c r="D34" s="437" t="s">
        <v>408</v>
      </c>
      <c r="E34" s="224" t="s">
        <v>409</v>
      </c>
      <c r="F34" s="224" t="s">
        <v>343</v>
      </c>
      <c r="G34" s="224" t="s">
        <v>352</v>
      </c>
      <c r="H34" s="224" t="s">
        <v>352</v>
      </c>
      <c r="I34" s="224" t="s">
        <v>352</v>
      </c>
      <c r="J34" s="224" t="s">
        <v>353</v>
      </c>
      <c r="K34" s="224" t="s">
        <v>352</v>
      </c>
      <c r="L34" s="224" t="s">
        <v>352</v>
      </c>
      <c r="M34" s="224" t="s">
        <v>352</v>
      </c>
      <c r="N34" s="224" t="s">
        <v>313</v>
      </c>
      <c r="O34" s="224" t="s">
        <v>352</v>
      </c>
      <c r="P34" s="224" t="s">
        <v>352</v>
      </c>
      <c r="Q34" s="224" t="s">
        <v>352</v>
      </c>
      <c r="R34" s="224" t="s">
        <v>352</v>
      </c>
      <c r="S34" s="224" t="s">
        <v>352</v>
      </c>
      <c r="T34" s="224" t="s">
        <v>352</v>
      </c>
      <c r="U34" s="224" t="s">
        <v>352</v>
      </c>
      <c r="V34" s="224" t="s">
        <v>353</v>
      </c>
      <c r="W34" s="329" t="s">
        <v>313</v>
      </c>
      <c r="X34" s="224" t="s">
        <v>352</v>
      </c>
      <c r="Y34" s="224">
        <v>140286.6</v>
      </c>
    </row>
    <row r="35" spans="2:25" s="192" customFormat="1" x14ac:dyDescent="0.25">
      <c r="B35" s="224" t="s">
        <v>303</v>
      </c>
      <c r="C35" s="437" t="s">
        <v>410</v>
      </c>
      <c r="D35" s="437" t="s">
        <v>411</v>
      </c>
      <c r="E35" s="224" t="s">
        <v>997</v>
      </c>
      <c r="F35" s="224" t="s">
        <v>343</v>
      </c>
      <c r="G35" s="224" t="s">
        <v>352</v>
      </c>
      <c r="H35" s="224" t="s">
        <v>352</v>
      </c>
      <c r="I35" s="224" t="s">
        <v>352</v>
      </c>
      <c r="J35" s="224" t="s">
        <v>353</v>
      </c>
      <c r="K35" s="224" t="s">
        <v>352</v>
      </c>
      <c r="L35" s="224" t="s">
        <v>352</v>
      </c>
      <c r="M35" s="224" t="s">
        <v>352</v>
      </c>
      <c r="N35" s="224" t="s">
        <v>313</v>
      </c>
      <c r="O35" s="224" t="s">
        <v>352</v>
      </c>
      <c r="P35" s="224" t="s">
        <v>352</v>
      </c>
      <c r="Q35" s="224" t="s">
        <v>352</v>
      </c>
      <c r="R35" s="224" t="s">
        <v>352</v>
      </c>
      <c r="S35" s="224" t="s">
        <v>352</v>
      </c>
      <c r="T35" s="224" t="s">
        <v>352</v>
      </c>
      <c r="U35" s="224" t="s">
        <v>352</v>
      </c>
      <c r="V35" s="224" t="s">
        <v>353</v>
      </c>
      <c r="W35" s="329" t="s">
        <v>313</v>
      </c>
      <c r="X35" s="224" t="s">
        <v>352</v>
      </c>
      <c r="Y35" s="224">
        <v>110337.63</v>
      </c>
    </row>
    <row r="36" spans="2:25" s="192" customFormat="1" x14ac:dyDescent="0.25">
      <c r="B36" s="224" t="s">
        <v>303</v>
      </c>
      <c r="C36" s="437" t="s">
        <v>412</v>
      </c>
      <c r="D36" s="437" t="s">
        <v>413</v>
      </c>
      <c r="E36" s="224" t="s">
        <v>414</v>
      </c>
      <c r="F36" s="224" t="s">
        <v>343</v>
      </c>
      <c r="G36" s="224" t="s">
        <v>352</v>
      </c>
      <c r="H36" s="224" t="s">
        <v>352</v>
      </c>
      <c r="I36" s="224" t="s">
        <v>352</v>
      </c>
      <c r="J36" s="224" t="s">
        <v>353</v>
      </c>
      <c r="K36" s="224" t="s">
        <v>352</v>
      </c>
      <c r="L36" s="224" t="s">
        <v>352</v>
      </c>
      <c r="M36" s="224" t="s">
        <v>352</v>
      </c>
      <c r="N36" s="224" t="s">
        <v>313</v>
      </c>
      <c r="O36" s="224" t="s">
        <v>352</v>
      </c>
      <c r="P36" s="224" t="s">
        <v>352</v>
      </c>
      <c r="Q36" s="224" t="s">
        <v>352</v>
      </c>
      <c r="R36" s="224" t="s">
        <v>352</v>
      </c>
      <c r="S36" s="224" t="s">
        <v>352</v>
      </c>
      <c r="T36" s="224" t="s">
        <v>352</v>
      </c>
      <c r="U36" s="224" t="s">
        <v>352</v>
      </c>
      <c r="V36" s="224" t="s">
        <v>353</v>
      </c>
      <c r="W36" s="329" t="s">
        <v>313</v>
      </c>
      <c r="X36" s="224" t="s">
        <v>352</v>
      </c>
      <c r="Y36" s="224">
        <v>92991.49</v>
      </c>
    </row>
    <row r="37" spans="2:25" s="192" customFormat="1" x14ac:dyDescent="0.25">
      <c r="B37" s="224" t="s">
        <v>303</v>
      </c>
      <c r="C37" s="437" t="s">
        <v>415</v>
      </c>
      <c r="D37" s="437" t="s">
        <v>416</v>
      </c>
      <c r="E37" s="224" t="s">
        <v>417</v>
      </c>
      <c r="F37" s="224" t="s">
        <v>343</v>
      </c>
      <c r="G37" s="224" t="s">
        <v>352</v>
      </c>
      <c r="H37" s="224" t="s">
        <v>352</v>
      </c>
      <c r="I37" s="224" t="s">
        <v>352</v>
      </c>
      <c r="J37" s="224" t="s">
        <v>353</v>
      </c>
      <c r="K37" s="224" t="s">
        <v>352</v>
      </c>
      <c r="L37" s="224" t="s">
        <v>352</v>
      </c>
      <c r="M37" s="224" t="s">
        <v>352</v>
      </c>
      <c r="N37" s="224" t="s">
        <v>313</v>
      </c>
      <c r="O37" s="224" t="s">
        <v>352</v>
      </c>
      <c r="P37" s="224" t="s">
        <v>352</v>
      </c>
      <c r="Q37" s="224" t="s">
        <v>352</v>
      </c>
      <c r="R37" s="224" t="s">
        <v>352</v>
      </c>
      <c r="S37" s="224" t="s">
        <v>352</v>
      </c>
      <c r="T37" s="224" t="s">
        <v>352</v>
      </c>
      <c r="U37" s="224" t="s">
        <v>352</v>
      </c>
      <c r="V37" s="224" t="s">
        <v>353</v>
      </c>
      <c r="W37" s="329" t="s">
        <v>313</v>
      </c>
      <c r="X37" s="224" t="s">
        <v>352</v>
      </c>
      <c r="Y37" s="224">
        <v>154435.5</v>
      </c>
    </row>
    <row r="38" spans="2:25" s="192" customFormat="1" x14ac:dyDescent="0.25">
      <c r="B38" s="224" t="s">
        <v>303</v>
      </c>
      <c r="C38" s="437" t="s">
        <v>418</v>
      </c>
      <c r="D38" s="437" t="s">
        <v>419</v>
      </c>
      <c r="E38" s="224" t="s">
        <v>420</v>
      </c>
      <c r="F38" s="224" t="s">
        <v>343</v>
      </c>
      <c r="G38" s="224" t="s">
        <v>352</v>
      </c>
      <c r="H38" s="224" t="s">
        <v>352</v>
      </c>
      <c r="I38" s="224" t="s">
        <v>352</v>
      </c>
      <c r="J38" s="224" t="s">
        <v>353</v>
      </c>
      <c r="K38" s="224" t="s">
        <v>352</v>
      </c>
      <c r="L38" s="224" t="s">
        <v>352</v>
      </c>
      <c r="M38" s="224" t="s">
        <v>352</v>
      </c>
      <c r="N38" s="224" t="s">
        <v>313</v>
      </c>
      <c r="O38" s="224" t="s">
        <v>352</v>
      </c>
      <c r="P38" s="224" t="s">
        <v>352</v>
      </c>
      <c r="Q38" s="224" t="s">
        <v>352</v>
      </c>
      <c r="R38" s="224" t="s">
        <v>352</v>
      </c>
      <c r="S38" s="224" t="s">
        <v>352</v>
      </c>
      <c r="T38" s="224" t="s">
        <v>352</v>
      </c>
      <c r="U38" s="224" t="s">
        <v>352</v>
      </c>
      <c r="V38" s="224" t="s">
        <v>353</v>
      </c>
      <c r="W38" s="329" t="s">
        <v>313</v>
      </c>
      <c r="X38" s="224" t="s">
        <v>352</v>
      </c>
      <c r="Y38" s="224">
        <v>107456.02</v>
      </c>
    </row>
    <row r="39" spans="2:25" s="192" customFormat="1" x14ac:dyDescent="0.25">
      <c r="B39" s="224" t="s">
        <v>303</v>
      </c>
      <c r="C39" s="437" t="s">
        <v>421</v>
      </c>
      <c r="D39" s="437" t="s">
        <v>422</v>
      </c>
      <c r="E39" s="224" t="s">
        <v>423</v>
      </c>
      <c r="F39" s="224" t="s">
        <v>317</v>
      </c>
      <c r="G39" s="224" t="s">
        <v>352</v>
      </c>
      <c r="H39" s="224" t="s">
        <v>352</v>
      </c>
      <c r="I39" s="224" t="s">
        <v>352</v>
      </c>
      <c r="J39" s="224" t="s">
        <v>353</v>
      </c>
      <c r="K39" s="224" t="s">
        <v>352</v>
      </c>
      <c r="L39" s="224" t="s">
        <v>352</v>
      </c>
      <c r="M39" s="224" t="s">
        <v>352</v>
      </c>
      <c r="N39" s="224" t="s">
        <v>313</v>
      </c>
      <c r="O39" s="224" t="s">
        <v>352</v>
      </c>
      <c r="P39" s="224" t="s">
        <v>352</v>
      </c>
      <c r="Q39" s="224" t="s">
        <v>352</v>
      </c>
      <c r="R39" s="224" t="s">
        <v>352</v>
      </c>
      <c r="S39" s="224" t="s">
        <v>352</v>
      </c>
      <c r="T39" s="224" t="s">
        <v>352</v>
      </c>
      <c r="U39" s="224" t="s">
        <v>352</v>
      </c>
      <c r="V39" s="224" t="s">
        <v>353</v>
      </c>
      <c r="W39" s="329" t="s">
        <v>313</v>
      </c>
      <c r="X39" s="224" t="s">
        <v>352</v>
      </c>
      <c r="Y39" s="224">
        <v>124793.14</v>
      </c>
    </row>
    <row r="40" spans="2:25" s="192" customFormat="1" x14ac:dyDescent="0.25">
      <c r="B40" s="224" t="s">
        <v>303</v>
      </c>
      <c r="C40" s="437" t="s">
        <v>424</v>
      </c>
      <c r="D40" s="437" t="s">
        <v>425</v>
      </c>
      <c r="E40" s="224" t="s">
        <v>426</v>
      </c>
      <c r="F40" s="224" t="s">
        <v>343</v>
      </c>
      <c r="G40" s="224" t="s">
        <v>352</v>
      </c>
      <c r="H40" s="224" t="s">
        <v>352</v>
      </c>
      <c r="I40" s="224" t="s">
        <v>352</v>
      </c>
      <c r="J40" s="224" t="s">
        <v>353</v>
      </c>
      <c r="K40" s="224" t="s">
        <v>352</v>
      </c>
      <c r="L40" s="224" t="s">
        <v>352</v>
      </c>
      <c r="M40" s="224" t="s">
        <v>352</v>
      </c>
      <c r="N40" s="224" t="s">
        <v>313</v>
      </c>
      <c r="O40" s="224" t="s">
        <v>352</v>
      </c>
      <c r="P40" s="224" t="s">
        <v>352</v>
      </c>
      <c r="Q40" s="224" t="s">
        <v>352</v>
      </c>
      <c r="R40" s="224" t="s">
        <v>352</v>
      </c>
      <c r="S40" s="224" t="s">
        <v>352</v>
      </c>
      <c r="T40" s="224" t="s">
        <v>352</v>
      </c>
      <c r="U40" s="224" t="s">
        <v>352</v>
      </c>
      <c r="V40" s="224" t="s">
        <v>353</v>
      </c>
      <c r="W40" s="329" t="s">
        <v>313</v>
      </c>
      <c r="X40" s="224" t="s">
        <v>352</v>
      </c>
      <c r="Y40" s="224">
        <v>45144.25</v>
      </c>
    </row>
    <row r="41" spans="2:25" s="192" customFormat="1" x14ac:dyDescent="0.25">
      <c r="B41" s="224" t="s">
        <v>303</v>
      </c>
      <c r="C41" s="437" t="s">
        <v>427</v>
      </c>
      <c r="D41" s="437" t="s">
        <v>428</v>
      </c>
      <c r="E41" s="224" t="s">
        <v>429</v>
      </c>
      <c r="F41" s="224" t="s">
        <v>343</v>
      </c>
      <c r="G41" s="224" t="s">
        <v>352</v>
      </c>
      <c r="H41" s="224" t="s">
        <v>352</v>
      </c>
      <c r="I41" s="224" t="s">
        <v>352</v>
      </c>
      <c r="J41" s="224" t="s">
        <v>353</v>
      </c>
      <c r="K41" s="224" t="s">
        <v>352</v>
      </c>
      <c r="L41" s="224" t="s">
        <v>352</v>
      </c>
      <c r="M41" s="224" t="s">
        <v>352</v>
      </c>
      <c r="N41" s="224" t="s">
        <v>313</v>
      </c>
      <c r="O41" s="224" t="s">
        <v>352</v>
      </c>
      <c r="P41" s="224" t="s">
        <v>352</v>
      </c>
      <c r="Q41" s="224" t="s">
        <v>352</v>
      </c>
      <c r="R41" s="224" t="s">
        <v>352</v>
      </c>
      <c r="S41" s="224" t="s">
        <v>352</v>
      </c>
      <c r="T41" s="224" t="s">
        <v>352</v>
      </c>
      <c r="U41" s="224" t="s">
        <v>352</v>
      </c>
      <c r="V41" s="224" t="s">
        <v>353</v>
      </c>
      <c r="W41" s="329" t="s">
        <v>313</v>
      </c>
      <c r="X41" s="224" t="s">
        <v>352</v>
      </c>
      <c r="Y41" s="224">
        <v>46247.72</v>
      </c>
    </row>
    <row r="42" spans="2:25" s="192" customFormat="1" x14ac:dyDescent="0.25">
      <c r="B42" s="224" t="s">
        <v>303</v>
      </c>
      <c r="C42" s="437" t="s">
        <v>304</v>
      </c>
      <c r="D42" s="437" t="s">
        <v>305</v>
      </c>
      <c r="E42" s="224" t="s">
        <v>306</v>
      </c>
      <c r="F42" s="224" t="s">
        <v>317</v>
      </c>
      <c r="G42" s="224" t="s">
        <v>352</v>
      </c>
      <c r="H42" s="224" t="s">
        <v>352</v>
      </c>
      <c r="I42" s="224" t="s">
        <v>352</v>
      </c>
      <c r="J42" s="224" t="s">
        <v>353</v>
      </c>
      <c r="K42" s="224" t="s">
        <v>352</v>
      </c>
      <c r="L42" s="224" t="s">
        <v>352</v>
      </c>
      <c r="M42" s="224" t="s">
        <v>352</v>
      </c>
      <c r="N42" s="224" t="s">
        <v>313</v>
      </c>
      <c r="O42" s="224" t="s">
        <v>352</v>
      </c>
      <c r="P42" s="224" t="s">
        <v>352</v>
      </c>
      <c r="Q42" s="224" t="s">
        <v>352</v>
      </c>
      <c r="R42" s="224" t="s">
        <v>352</v>
      </c>
      <c r="S42" s="224" t="s">
        <v>352</v>
      </c>
      <c r="T42" s="224" t="s">
        <v>352</v>
      </c>
      <c r="U42" s="224" t="s">
        <v>352</v>
      </c>
      <c r="V42" s="224" t="s">
        <v>353</v>
      </c>
      <c r="W42" s="329" t="s">
        <v>313</v>
      </c>
      <c r="X42" s="224" t="s">
        <v>352</v>
      </c>
      <c r="Y42" s="224">
        <v>51620.71</v>
      </c>
    </row>
    <row r="43" spans="2:25" s="192" customFormat="1" x14ac:dyDescent="0.25">
      <c r="B43" s="224" t="s">
        <v>303</v>
      </c>
      <c r="C43" s="437" t="s">
        <v>430</v>
      </c>
      <c r="D43" s="437" t="s">
        <v>431</v>
      </c>
      <c r="E43" s="224" t="s">
        <v>432</v>
      </c>
      <c r="F43" s="224" t="s">
        <v>317</v>
      </c>
      <c r="G43" s="224" t="s">
        <v>352</v>
      </c>
      <c r="H43" s="224" t="s">
        <v>352</v>
      </c>
      <c r="I43" s="224" t="s">
        <v>352</v>
      </c>
      <c r="J43" s="224" t="s">
        <v>352</v>
      </c>
      <c r="K43" s="224" t="s">
        <v>352</v>
      </c>
      <c r="L43" s="224" t="s">
        <v>352</v>
      </c>
      <c r="M43" s="224" t="s">
        <v>353</v>
      </c>
      <c r="N43" s="224" t="s">
        <v>313</v>
      </c>
      <c r="O43" s="224" t="s">
        <v>352</v>
      </c>
      <c r="P43" s="224" t="s">
        <v>352</v>
      </c>
      <c r="Q43" s="224" t="s">
        <v>352</v>
      </c>
      <c r="R43" s="224" t="s">
        <v>352</v>
      </c>
      <c r="S43" s="224" t="s">
        <v>352</v>
      </c>
      <c r="T43" s="224" t="s">
        <v>352</v>
      </c>
      <c r="U43" s="224" t="s">
        <v>352</v>
      </c>
      <c r="V43" s="224" t="s">
        <v>353</v>
      </c>
      <c r="W43" s="329" t="s">
        <v>313</v>
      </c>
      <c r="X43" s="224" t="s">
        <v>352</v>
      </c>
      <c r="Y43" s="224">
        <v>75474.53</v>
      </c>
    </row>
    <row r="44" spans="2:25" s="192" customFormat="1" x14ac:dyDescent="0.25">
      <c r="B44" s="224" t="s">
        <v>303</v>
      </c>
      <c r="C44" s="437" t="s">
        <v>433</v>
      </c>
      <c r="D44" s="437" t="s">
        <v>434</v>
      </c>
      <c r="E44" s="224" t="s">
        <v>435</v>
      </c>
      <c r="F44" s="224" t="s">
        <v>317</v>
      </c>
      <c r="G44" s="224" t="s">
        <v>352</v>
      </c>
      <c r="H44" s="224" t="s">
        <v>352</v>
      </c>
      <c r="I44" s="224" t="s">
        <v>352</v>
      </c>
      <c r="J44" s="224" t="s">
        <v>352</v>
      </c>
      <c r="K44" s="224" t="s">
        <v>352</v>
      </c>
      <c r="L44" s="224" t="s">
        <v>352</v>
      </c>
      <c r="M44" s="224" t="s">
        <v>353</v>
      </c>
      <c r="N44" s="224" t="s">
        <v>436</v>
      </c>
      <c r="O44" s="224" t="s">
        <v>352</v>
      </c>
      <c r="P44" s="224" t="s">
        <v>352</v>
      </c>
      <c r="Q44" s="224" t="s">
        <v>352</v>
      </c>
      <c r="R44" s="224" t="s">
        <v>352</v>
      </c>
      <c r="S44" s="224" t="s">
        <v>352</v>
      </c>
      <c r="T44" s="224" t="s">
        <v>352</v>
      </c>
      <c r="U44" s="224" t="s">
        <v>352</v>
      </c>
      <c r="V44" s="224" t="s">
        <v>353</v>
      </c>
      <c r="W44" s="329" t="s">
        <v>436</v>
      </c>
      <c r="X44" s="224" t="s">
        <v>352</v>
      </c>
      <c r="Y44" s="224">
        <v>63798.14</v>
      </c>
    </row>
    <row r="45" spans="2:25" s="192" customFormat="1" x14ac:dyDescent="0.25">
      <c r="B45" s="224" t="s">
        <v>303</v>
      </c>
      <c r="C45" s="437" t="s">
        <v>437</v>
      </c>
      <c r="D45" s="437" t="s">
        <v>438</v>
      </c>
      <c r="E45" s="224" t="s">
        <v>439</v>
      </c>
      <c r="F45" s="224" t="s">
        <v>317</v>
      </c>
      <c r="G45" s="224" t="s">
        <v>352</v>
      </c>
      <c r="H45" s="224" t="s">
        <v>352</v>
      </c>
      <c r="I45" s="224" t="s">
        <v>352</v>
      </c>
      <c r="J45" s="224" t="s">
        <v>352</v>
      </c>
      <c r="K45" s="224" t="s">
        <v>352</v>
      </c>
      <c r="L45" s="224" t="s">
        <v>352</v>
      </c>
      <c r="M45" s="224" t="s">
        <v>353</v>
      </c>
      <c r="N45" s="224" t="s">
        <v>313</v>
      </c>
      <c r="O45" s="224" t="s">
        <v>352</v>
      </c>
      <c r="P45" s="224" t="s">
        <v>352</v>
      </c>
      <c r="Q45" s="224" t="s">
        <v>352</v>
      </c>
      <c r="R45" s="224" t="s">
        <v>352</v>
      </c>
      <c r="S45" s="224" t="s">
        <v>352</v>
      </c>
      <c r="T45" s="224" t="s">
        <v>352</v>
      </c>
      <c r="U45" s="224" t="s">
        <v>352</v>
      </c>
      <c r="V45" s="224" t="s">
        <v>353</v>
      </c>
      <c r="W45" s="329" t="s">
        <v>313</v>
      </c>
      <c r="X45" s="224" t="s">
        <v>352</v>
      </c>
      <c r="Y45" s="224">
        <v>73169.13</v>
      </c>
    </row>
    <row r="46" spans="2:25" s="192" customFormat="1" x14ac:dyDescent="0.25">
      <c r="B46" s="224" t="s">
        <v>303</v>
      </c>
      <c r="C46" s="437" t="s">
        <v>440</v>
      </c>
      <c r="D46" s="437" t="s">
        <v>441</v>
      </c>
      <c r="E46" s="224" t="s">
        <v>442</v>
      </c>
      <c r="F46" s="224" t="s">
        <v>317</v>
      </c>
      <c r="G46" s="224" t="s">
        <v>352</v>
      </c>
      <c r="H46" s="224" t="s">
        <v>352</v>
      </c>
      <c r="I46" s="224" t="s">
        <v>352</v>
      </c>
      <c r="J46" s="224" t="s">
        <v>352</v>
      </c>
      <c r="K46" s="224" t="s">
        <v>352</v>
      </c>
      <c r="L46" s="224" t="s">
        <v>352</v>
      </c>
      <c r="M46" s="224" t="s">
        <v>353</v>
      </c>
      <c r="N46" s="224" t="s">
        <v>313</v>
      </c>
      <c r="O46" s="224" t="s">
        <v>352</v>
      </c>
      <c r="P46" s="224" t="s">
        <v>352</v>
      </c>
      <c r="Q46" s="224" t="s">
        <v>352</v>
      </c>
      <c r="R46" s="224" t="s">
        <v>352</v>
      </c>
      <c r="S46" s="224" t="s">
        <v>352</v>
      </c>
      <c r="T46" s="224" t="s">
        <v>352</v>
      </c>
      <c r="U46" s="224" t="s">
        <v>352</v>
      </c>
      <c r="V46" s="224" t="s">
        <v>353</v>
      </c>
      <c r="W46" s="329" t="s">
        <v>313</v>
      </c>
      <c r="X46" s="224" t="s">
        <v>352</v>
      </c>
      <c r="Y46" s="224">
        <v>75855.97</v>
      </c>
    </row>
    <row r="47" spans="2:25" s="192" customFormat="1" x14ac:dyDescent="0.25">
      <c r="B47" s="224" t="s">
        <v>303</v>
      </c>
      <c r="C47" s="437" t="s">
        <v>443</v>
      </c>
      <c r="D47" s="437" t="s">
        <v>444</v>
      </c>
      <c r="E47" s="224" t="s">
        <v>445</v>
      </c>
      <c r="F47" s="224" t="s">
        <v>317</v>
      </c>
      <c r="G47" s="224" t="s">
        <v>352</v>
      </c>
      <c r="H47" s="224" t="s">
        <v>352</v>
      </c>
      <c r="I47" s="224" t="s">
        <v>352</v>
      </c>
      <c r="J47" s="224" t="s">
        <v>352</v>
      </c>
      <c r="K47" s="224" t="s">
        <v>352</v>
      </c>
      <c r="L47" s="224" t="s">
        <v>352</v>
      </c>
      <c r="M47" s="224" t="s">
        <v>353</v>
      </c>
      <c r="N47" s="224" t="s">
        <v>313</v>
      </c>
      <c r="O47" s="224" t="s">
        <v>352</v>
      </c>
      <c r="P47" s="224" t="s">
        <v>352</v>
      </c>
      <c r="Q47" s="224" t="s">
        <v>352</v>
      </c>
      <c r="R47" s="224" t="s">
        <v>352</v>
      </c>
      <c r="S47" s="224" t="s">
        <v>352</v>
      </c>
      <c r="T47" s="224" t="s">
        <v>352</v>
      </c>
      <c r="U47" s="224" t="s">
        <v>352</v>
      </c>
      <c r="V47" s="224" t="s">
        <v>353</v>
      </c>
      <c r="W47" s="329" t="s">
        <v>313</v>
      </c>
      <c r="X47" s="224" t="s">
        <v>352</v>
      </c>
      <c r="Y47" s="224">
        <v>85805.66</v>
      </c>
    </row>
    <row r="48" spans="2:25" s="192" customFormat="1" x14ac:dyDescent="0.25">
      <c r="B48" s="224" t="s">
        <v>303</v>
      </c>
      <c r="C48" s="437" t="s">
        <v>446</v>
      </c>
      <c r="D48" s="437" t="s">
        <v>447</v>
      </c>
      <c r="E48" s="224" t="s">
        <v>448</v>
      </c>
      <c r="F48" s="224" t="s">
        <v>317</v>
      </c>
      <c r="G48" s="224" t="s">
        <v>352</v>
      </c>
      <c r="H48" s="224" t="s">
        <v>352</v>
      </c>
      <c r="I48" s="224" t="s">
        <v>352</v>
      </c>
      <c r="J48" s="224" t="s">
        <v>352</v>
      </c>
      <c r="K48" s="224" t="s">
        <v>352</v>
      </c>
      <c r="L48" s="224" t="s">
        <v>352</v>
      </c>
      <c r="M48" s="224" t="s">
        <v>353</v>
      </c>
      <c r="N48" s="224" t="s">
        <v>313</v>
      </c>
      <c r="O48" s="224" t="s">
        <v>352</v>
      </c>
      <c r="P48" s="224" t="s">
        <v>352</v>
      </c>
      <c r="Q48" s="224" t="s">
        <v>352</v>
      </c>
      <c r="R48" s="224" t="s">
        <v>352</v>
      </c>
      <c r="S48" s="224" t="s">
        <v>352</v>
      </c>
      <c r="T48" s="224" t="s">
        <v>352</v>
      </c>
      <c r="U48" s="224" t="s">
        <v>352</v>
      </c>
      <c r="V48" s="224" t="s">
        <v>353</v>
      </c>
      <c r="W48" s="329" t="s">
        <v>313</v>
      </c>
      <c r="X48" s="224" t="s">
        <v>352</v>
      </c>
      <c r="Y48" s="224">
        <v>47928.280000000006</v>
      </c>
    </row>
    <row r="49" spans="2:25" s="192" customFormat="1" x14ac:dyDescent="0.25">
      <c r="B49" s="224" t="s">
        <v>303</v>
      </c>
      <c r="C49" s="437" t="s">
        <v>449</v>
      </c>
      <c r="D49" s="437" t="s">
        <v>450</v>
      </c>
      <c r="E49" s="224" t="s">
        <v>451</v>
      </c>
      <c r="F49" s="224" t="s">
        <v>317</v>
      </c>
      <c r="G49" s="224" t="s">
        <v>352</v>
      </c>
      <c r="H49" s="224" t="s">
        <v>352</v>
      </c>
      <c r="I49" s="224" t="s">
        <v>352</v>
      </c>
      <c r="J49" s="224" t="s">
        <v>352</v>
      </c>
      <c r="K49" s="224" t="s">
        <v>352</v>
      </c>
      <c r="L49" s="224" t="s">
        <v>352</v>
      </c>
      <c r="M49" s="224" t="s">
        <v>353</v>
      </c>
      <c r="N49" s="224" t="s">
        <v>313</v>
      </c>
      <c r="O49" s="224" t="s">
        <v>352</v>
      </c>
      <c r="P49" s="224" t="s">
        <v>352</v>
      </c>
      <c r="Q49" s="224" t="s">
        <v>352</v>
      </c>
      <c r="R49" s="224" t="s">
        <v>352</v>
      </c>
      <c r="S49" s="224" t="s">
        <v>352</v>
      </c>
      <c r="T49" s="224" t="s">
        <v>352</v>
      </c>
      <c r="U49" s="224" t="s">
        <v>352</v>
      </c>
      <c r="V49" s="224" t="s">
        <v>353</v>
      </c>
      <c r="W49" s="329" t="s">
        <v>313</v>
      </c>
      <c r="X49" s="224" t="s">
        <v>352</v>
      </c>
      <c r="Y49" s="224">
        <v>68904.48000000001</v>
      </c>
    </row>
    <row r="50" spans="2:25" s="192" customFormat="1" x14ac:dyDescent="0.25">
      <c r="B50" s="224" t="s">
        <v>303</v>
      </c>
      <c r="C50" s="437" t="s">
        <v>452</v>
      </c>
      <c r="D50" s="437" t="s">
        <v>453</v>
      </c>
      <c r="E50" s="224" t="s">
        <v>454</v>
      </c>
      <c r="F50" s="224" t="s">
        <v>317</v>
      </c>
      <c r="G50" s="224" t="s">
        <v>352</v>
      </c>
      <c r="H50" s="224" t="s">
        <v>352</v>
      </c>
      <c r="I50" s="224" t="s">
        <v>352</v>
      </c>
      <c r="J50" s="224" t="s">
        <v>352</v>
      </c>
      <c r="K50" s="224" t="s">
        <v>352</v>
      </c>
      <c r="L50" s="224" t="s">
        <v>352</v>
      </c>
      <c r="M50" s="224" t="s">
        <v>353</v>
      </c>
      <c r="N50" s="224" t="s">
        <v>313</v>
      </c>
      <c r="O50" s="224" t="s">
        <v>352</v>
      </c>
      <c r="P50" s="224" t="s">
        <v>352</v>
      </c>
      <c r="Q50" s="224" t="s">
        <v>352</v>
      </c>
      <c r="R50" s="224" t="s">
        <v>352</v>
      </c>
      <c r="S50" s="224" t="s">
        <v>352</v>
      </c>
      <c r="T50" s="224" t="s">
        <v>352</v>
      </c>
      <c r="U50" s="224" t="s">
        <v>352</v>
      </c>
      <c r="V50" s="224" t="s">
        <v>353</v>
      </c>
      <c r="W50" s="329" t="s">
        <v>313</v>
      </c>
      <c r="X50" s="224" t="s">
        <v>352</v>
      </c>
      <c r="Y50" s="224">
        <v>92827.09</v>
      </c>
    </row>
    <row r="51" spans="2:25" s="192" customFormat="1" x14ac:dyDescent="0.25">
      <c r="B51" s="224" t="s">
        <v>303</v>
      </c>
      <c r="C51" s="437" t="s">
        <v>455</v>
      </c>
      <c r="D51" s="437" t="s">
        <v>456</v>
      </c>
      <c r="E51" s="224" t="s">
        <v>457</v>
      </c>
      <c r="F51" s="224" t="s">
        <v>317</v>
      </c>
      <c r="G51" s="224" t="s">
        <v>352</v>
      </c>
      <c r="H51" s="224" t="s">
        <v>352</v>
      </c>
      <c r="I51" s="224" t="s">
        <v>352</v>
      </c>
      <c r="J51" s="224" t="s">
        <v>352</v>
      </c>
      <c r="K51" s="224" t="s">
        <v>352</v>
      </c>
      <c r="L51" s="224" t="s">
        <v>352</v>
      </c>
      <c r="M51" s="224" t="s">
        <v>353</v>
      </c>
      <c r="N51" s="224" t="s">
        <v>313</v>
      </c>
      <c r="O51" s="224" t="s">
        <v>352</v>
      </c>
      <c r="P51" s="224" t="s">
        <v>352</v>
      </c>
      <c r="Q51" s="224" t="s">
        <v>352</v>
      </c>
      <c r="R51" s="224" t="s">
        <v>352</v>
      </c>
      <c r="S51" s="224" t="s">
        <v>352</v>
      </c>
      <c r="T51" s="224" t="s">
        <v>352</v>
      </c>
      <c r="U51" s="224" t="s">
        <v>352</v>
      </c>
      <c r="V51" s="224" t="s">
        <v>353</v>
      </c>
      <c r="W51" s="329" t="s">
        <v>313</v>
      </c>
      <c r="X51" s="224" t="s">
        <v>352</v>
      </c>
      <c r="Y51" s="224">
        <v>78319.200000000012</v>
      </c>
    </row>
    <row r="52" spans="2:25" s="192" customFormat="1" x14ac:dyDescent="0.25">
      <c r="B52" s="224" t="s">
        <v>303</v>
      </c>
      <c r="C52" s="437" t="s">
        <v>458</v>
      </c>
      <c r="D52" s="437" t="s">
        <v>459</v>
      </c>
      <c r="E52" s="224" t="s">
        <v>460</v>
      </c>
      <c r="F52" s="224" t="s">
        <v>317</v>
      </c>
      <c r="G52" s="224" t="s">
        <v>352</v>
      </c>
      <c r="H52" s="224" t="s">
        <v>352</v>
      </c>
      <c r="I52" s="224" t="s">
        <v>352</v>
      </c>
      <c r="J52" s="224" t="s">
        <v>352</v>
      </c>
      <c r="K52" s="224" t="s">
        <v>352</v>
      </c>
      <c r="L52" s="224" t="s">
        <v>352</v>
      </c>
      <c r="M52" s="224" t="s">
        <v>353</v>
      </c>
      <c r="N52" s="224" t="s">
        <v>313</v>
      </c>
      <c r="O52" s="224" t="s">
        <v>352</v>
      </c>
      <c r="P52" s="224" t="s">
        <v>352</v>
      </c>
      <c r="Q52" s="224" t="s">
        <v>352</v>
      </c>
      <c r="R52" s="224" t="s">
        <v>352</v>
      </c>
      <c r="S52" s="224" t="s">
        <v>352</v>
      </c>
      <c r="T52" s="224" t="s">
        <v>352</v>
      </c>
      <c r="U52" s="224" t="s">
        <v>352</v>
      </c>
      <c r="V52" s="224" t="s">
        <v>353</v>
      </c>
      <c r="W52" s="329" t="s">
        <v>313</v>
      </c>
      <c r="X52" s="224" t="s">
        <v>352</v>
      </c>
      <c r="Y52" s="224">
        <v>4246.5300000000007</v>
      </c>
    </row>
    <row r="53" spans="2:25" s="192" customFormat="1" x14ac:dyDescent="0.25">
      <c r="B53" s="224" t="s">
        <v>303</v>
      </c>
      <c r="C53" s="437" t="s">
        <v>461</v>
      </c>
      <c r="D53" s="437" t="s">
        <v>462</v>
      </c>
      <c r="E53" s="224" t="s">
        <v>463</v>
      </c>
      <c r="F53" s="224" t="s">
        <v>317</v>
      </c>
      <c r="G53" s="224" t="s">
        <v>352</v>
      </c>
      <c r="H53" s="224" t="s">
        <v>352</v>
      </c>
      <c r="I53" s="224" t="s">
        <v>352</v>
      </c>
      <c r="J53" s="224" t="s">
        <v>352</v>
      </c>
      <c r="K53" s="224" t="s">
        <v>352</v>
      </c>
      <c r="L53" s="224" t="s">
        <v>352</v>
      </c>
      <c r="M53" s="224" t="s">
        <v>353</v>
      </c>
      <c r="N53" s="224" t="s">
        <v>313</v>
      </c>
      <c r="O53" s="224" t="s">
        <v>352</v>
      </c>
      <c r="P53" s="224" t="s">
        <v>352</v>
      </c>
      <c r="Q53" s="224" t="s">
        <v>352</v>
      </c>
      <c r="R53" s="224" t="s">
        <v>352</v>
      </c>
      <c r="S53" s="224" t="s">
        <v>352</v>
      </c>
      <c r="T53" s="224" t="s">
        <v>352</v>
      </c>
      <c r="U53" s="224" t="s">
        <v>352</v>
      </c>
      <c r="V53" s="224" t="s">
        <v>353</v>
      </c>
      <c r="W53" s="329" t="s">
        <v>313</v>
      </c>
      <c r="X53" s="224" t="s">
        <v>352</v>
      </c>
      <c r="Y53" s="224">
        <v>49611.4</v>
      </c>
    </row>
    <row r="54" spans="2:25" s="192" customFormat="1" x14ac:dyDescent="0.25">
      <c r="B54" s="224" t="s">
        <v>303</v>
      </c>
      <c r="C54" s="437" t="s">
        <v>464</v>
      </c>
      <c r="D54" s="437" t="s">
        <v>465</v>
      </c>
      <c r="E54" s="224" t="s">
        <v>466</v>
      </c>
      <c r="F54" s="224" t="s">
        <v>317</v>
      </c>
      <c r="G54" s="224" t="s">
        <v>352</v>
      </c>
      <c r="H54" s="224" t="s">
        <v>352</v>
      </c>
      <c r="I54" s="224" t="s">
        <v>352</v>
      </c>
      <c r="J54" s="224" t="s">
        <v>352</v>
      </c>
      <c r="K54" s="224" t="s">
        <v>352</v>
      </c>
      <c r="L54" s="224" t="s">
        <v>352</v>
      </c>
      <c r="M54" s="224" t="s">
        <v>353</v>
      </c>
      <c r="N54" s="224" t="s">
        <v>313</v>
      </c>
      <c r="O54" s="224" t="s">
        <v>352</v>
      </c>
      <c r="P54" s="224" t="s">
        <v>352</v>
      </c>
      <c r="Q54" s="224" t="s">
        <v>352</v>
      </c>
      <c r="R54" s="224" t="s">
        <v>352</v>
      </c>
      <c r="S54" s="224" t="s">
        <v>352</v>
      </c>
      <c r="T54" s="224" t="s">
        <v>352</v>
      </c>
      <c r="U54" s="224" t="s">
        <v>352</v>
      </c>
      <c r="V54" s="224" t="s">
        <v>353</v>
      </c>
      <c r="W54" s="329" t="s">
        <v>313</v>
      </c>
      <c r="X54" s="224" t="s">
        <v>352</v>
      </c>
      <c r="Y54" s="224">
        <v>69752.2</v>
      </c>
    </row>
    <row r="55" spans="2:25" s="192" customFormat="1" x14ac:dyDescent="0.25">
      <c r="B55" s="224" t="s">
        <v>303</v>
      </c>
      <c r="C55" s="437" t="s">
        <v>467</v>
      </c>
      <c r="D55" s="437" t="s">
        <v>468</v>
      </c>
      <c r="E55" s="224" t="s">
        <v>469</v>
      </c>
      <c r="F55" s="224" t="s">
        <v>317</v>
      </c>
      <c r="G55" s="224" t="s">
        <v>352</v>
      </c>
      <c r="H55" s="224" t="s">
        <v>352</v>
      </c>
      <c r="I55" s="224" t="s">
        <v>352</v>
      </c>
      <c r="J55" s="224" t="s">
        <v>352</v>
      </c>
      <c r="K55" s="224" t="s">
        <v>352</v>
      </c>
      <c r="L55" s="224" t="s">
        <v>352</v>
      </c>
      <c r="M55" s="224" t="s">
        <v>353</v>
      </c>
      <c r="N55" s="224" t="s">
        <v>313</v>
      </c>
      <c r="O55" s="224" t="s">
        <v>352</v>
      </c>
      <c r="P55" s="224" t="s">
        <v>352</v>
      </c>
      <c r="Q55" s="224" t="s">
        <v>352</v>
      </c>
      <c r="R55" s="224" t="s">
        <v>352</v>
      </c>
      <c r="S55" s="224" t="s">
        <v>352</v>
      </c>
      <c r="T55" s="224" t="s">
        <v>352</v>
      </c>
      <c r="U55" s="224" t="s">
        <v>352</v>
      </c>
      <c r="V55" s="224" t="s">
        <v>353</v>
      </c>
      <c r="W55" s="329" t="s">
        <v>313</v>
      </c>
      <c r="X55" s="224" t="s">
        <v>352</v>
      </c>
      <c r="Y55" s="224">
        <v>97639.25</v>
      </c>
    </row>
    <row r="56" spans="2:25" s="192" customFormat="1" x14ac:dyDescent="0.25">
      <c r="B56" s="224" t="s">
        <v>303</v>
      </c>
      <c r="C56" s="437" t="s">
        <v>324</v>
      </c>
      <c r="D56" s="437" t="s">
        <v>325</v>
      </c>
      <c r="E56" s="224" t="s">
        <v>326</v>
      </c>
      <c r="F56" s="224" t="s">
        <v>317</v>
      </c>
      <c r="G56" s="224" t="s">
        <v>352</v>
      </c>
      <c r="H56" s="224" t="s">
        <v>352</v>
      </c>
      <c r="I56" s="224" t="s">
        <v>352</v>
      </c>
      <c r="J56" s="224" t="s">
        <v>352</v>
      </c>
      <c r="K56" s="224" t="s">
        <v>352</v>
      </c>
      <c r="L56" s="224" t="s">
        <v>352</v>
      </c>
      <c r="M56" s="224" t="s">
        <v>353</v>
      </c>
      <c r="N56" s="224" t="s">
        <v>313</v>
      </c>
      <c r="O56" s="224" t="s">
        <v>352</v>
      </c>
      <c r="P56" s="224" t="s">
        <v>352</v>
      </c>
      <c r="Q56" s="224" t="s">
        <v>352</v>
      </c>
      <c r="R56" s="224" t="s">
        <v>352</v>
      </c>
      <c r="S56" s="224" t="s">
        <v>352</v>
      </c>
      <c r="T56" s="224" t="s">
        <v>352</v>
      </c>
      <c r="U56" s="224" t="s">
        <v>352</v>
      </c>
      <c r="V56" s="224" t="s">
        <v>353</v>
      </c>
      <c r="W56" s="329" t="s">
        <v>313</v>
      </c>
      <c r="X56" s="224" t="s">
        <v>352</v>
      </c>
      <c r="Y56" s="224">
        <v>94357.67</v>
      </c>
    </row>
    <row r="57" spans="2:25" s="192" customFormat="1" x14ac:dyDescent="0.25">
      <c r="B57" s="224" t="s">
        <v>303</v>
      </c>
      <c r="C57" s="437" t="s">
        <v>470</v>
      </c>
      <c r="D57" s="437" t="s">
        <v>471</v>
      </c>
      <c r="E57" s="224" t="s">
        <v>472</v>
      </c>
      <c r="F57" s="224" t="s">
        <v>317</v>
      </c>
      <c r="G57" s="224" t="s">
        <v>352</v>
      </c>
      <c r="H57" s="224" t="s">
        <v>352</v>
      </c>
      <c r="I57" s="224" t="s">
        <v>352</v>
      </c>
      <c r="J57" s="224" t="s">
        <v>352</v>
      </c>
      <c r="K57" s="224" t="s">
        <v>352</v>
      </c>
      <c r="L57" s="224" t="s">
        <v>352</v>
      </c>
      <c r="M57" s="224" t="s">
        <v>353</v>
      </c>
      <c r="N57" s="224" t="s">
        <v>313</v>
      </c>
      <c r="O57" s="224" t="s">
        <v>352</v>
      </c>
      <c r="P57" s="224" t="s">
        <v>352</v>
      </c>
      <c r="Q57" s="224" t="s">
        <v>352</v>
      </c>
      <c r="R57" s="224" t="s">
        <v>352</v>
      </c>
      <c r="S57" s="224" t="s">
        <v>352</v>
      </c>
      <c r="T57" s="224" t="s">
        <v>352</v>
      </c>
      <c r="U57" s="224" t="s">
        <v>352</v>
      </c>
      <c r="V57" s="224" t="s">
        <v>353</v>
      </c>
      <c r="W57" s="329" t="s">
        <v>313</v>
      </c>
      <c r="X57" s="224" t="s">
        <v>352</v>
      </c>
      <c r="Y57" s="224">
        <v>67400.5</v>
      </c>
    </row>
    <row r="58" spans="2:25" s="192" customFormat="1" x14ac:dyDescent="0.25">
      <c r="B58" s="224" t="s">
        <v>303</v>
      </c>
      <c r="C58" s="437" t="s">
        <v>331</v>
      </c>
      <c r="D58" s="437" t="s">
        <v>332</v>
      </c>
      <c r="E58" s="224" t="s">
        <v>333</v>
      </c>
      <c r="F58" s="224" t="s">
        <v>317</v>
      </c>
      <c r="G58" s="224" t="s">
        <v>352</v>
      </c>
      <c r="H58" s="224" t="s">
        <v>352</v>
      </c>
      <c r="I58" s="224" t="s">
        <v>352</v>
      </c>
      <c r="J58" s="224" t="s">
        <v>352</v>
      </c>
      <c r="K58" s="224" t="s">
        <v>352</v>
      </c>
      <c r="L58" s="224" t="s">
        <v>352</v>
      </c>
      <c r="M58" s="224" t="s">
        <v>353</v>
      </c>
      <c r="N58" s="224" t="s">
        <v>313</v>
      </c>
      <c r="O58" s="224" t="s">
        <v>352</v>
      </c>
      <c r="P58" s="224" t="s">
        <v>352</v>
      </c>
      <c r="Q58" s="224" t="s">
        <v>352</v>
      </c>
      <c r="R58" s="224" t="s">
        <v>352</v>
      </c>
      <c r="S58" s="224" t="s">
        <v>352</v>
      </c>
      <c r="T58" s="224" t="s">
        <v>352</v>
      </c>
      <c r="U58" s="224" t="s">
        <v>352</v>
      </c>
      <c r="V58" s="224" t="s">
        <v>353</v>
      </c>
      <c r="W58" s="329" t="s">
        <v>313</v>
      </c>
      <c r="X58" s="224" t="s">
        <v>352</v>
      </c>
      <c r="Y58" s="224">
        <v>101584.92</v>
      </c>
    </row>
    <row r="59" spans="2:25" s="192" customFormat="1" x14ac:dyDescent="0.25">
      <c r="B59" s="224" t="s">
        <v>303</v>
      </c>
      <c r="C59" s="437" t="s">
        <v>473</v>
      </c>
      <c r="D59" s="437" t="s">
        <v>474</v>
      </c>
      <c r="E59" s="224" t="s">
        <v>475</v>
      </c>
      <c r="F59" s="224" t="s">
        <v>317</v>
      </c>
      <c r="G59" s="224" t="s">
        <v>352</v>
      </c>
      <c r="H59" s="224" t="s">
        <v>352</v>
      </c>
      <c r="I59" s="224" t="s">
        <v>352</v>
      </c>
      <c r="J59" s="224" t="s">
        <v>352</v>
      </c>
      <c r="K59" s="224" t="s">
        <v>352</v>
      </c>
      <c r="L59" s="224" t="s">
        <v>352</v>
      </c>
      <c r="M59" s="224" t="s">
        <v>353</v>
      </c>
      <c r="N59" s="224" t="s">
        <v>313</v>
      </c>
      <c r="O59" s="224" t="s">
        <v>352</v>
      </c>
      <c r="P59" s="224" t="s">
        <v>352</v>
      </c>
      <c r="Q59" s="224" t="s">
        <v>352</v>
      </c>
      <c r="R59" s="224" t="s">
        <v>352</v>
      </c>
      <c r="S59" s="224" t="s">
        <v>352</v>
      </c>
      <c r="T59" s="224" t="s">
        <v>352</v>
      </c>
      <c r="U59" s="224" t="s">
        <v>352</v>
      </c>
      <c r="V59" s="224" t="s">
        <v>353</v>
      </c>
      <c r="W59" s="329" t="s">
        <v>313</v>
      </c>
      <c r="X59" s="224" t="s">
        <v>352</v>
      </c>
      <c r="Y59" s="224">
        <v>71026.67</v>
      </c>
    </row>
    <row r="60" spans="2:25" s="192" customFormat="1" x14ac:dyDescent="0.25">
      <c r="B60" s="224" t="s">
        <v>303</v>
      </c>
      <c r="C60" s="437" t="s">
        <v>476</v>
      </c>
      <c r="D60" s="437" t="s">
        <v>477</v>
      </c>
      <c r="E60" s="224" t="s">
        <v>478</v>
      </c>
      <c r="F60" s="224" t="s">
        <v>317</v>
      </c>
      <c r="G60" s="224" t="s">
        <v>352</v>
      </c>
      <c r="H60" s="224" t="s">
        <v>352</v>
      </c>
      <c r="I60" s="224" t="s">
        <v>352</v>
      </c>
      <c r="J60" s="224" t="s">
        <v>352</v>
      </c>
      <c r="K60" s="224" t="s">
        <v>352</v>
      </c>
      <c r="L60" s="224" t="s">
        <v>352</v>
      </c>
      <c r="M60" s="224" t="s">
        <v>353</v>
      </c>
      <c r="N60" s="224" t="s">
        <v>313</v>
      </c>
      <c r="O60" s="224" t="s">
        <v>352</v>
      </c>
      <c r="P60" s="224" t="s">
        <v>352</v>
      </c>
      <c r="Q60" s="224" t="s">
        <v>352</v>
      </c>
      <c r="R60" s="224" t="s">
        <v>352</v>
      </c>
      <c r="S60" s="224" t="s">
        <v>352</v>
      </c>
      <c r="T60" s="224" t="s">
        <v>352</v>
      </c>
      <c r="U60" s="224" t="s">
        <v>352</v>
      </c>
      <c r="V60" s="224" t="s">
        <v>353</v>
      </c>
      <c r="W60" s="329" t="s">
        <v>313</v>
      </c>
      <c r="X60" s="224" t="s">
        <v>352</v>
      </c>
      <c r="Y60" s="224">
        <v>84172.99</v>
      </c>
    </row>
    <row r="61" spans="2:25" s="192" customFormat="1" x14ac:dyDescent="0.25">
      <c r="B61" s="224" t="s">
        <v>303</v>
      </c>
      <c r="C61" s="437" t="s">
        <v>479</v>
      </c>
      <c r="D61" s="437" t="s">
        <v>480</v>
      </c>
      <c r="E61" s="224" t="s">
        <v>481</v>
      </c>
      <c r="F61" s="224" t="s">
        <v>317</v>
      </c>
      <c r="G61" s="224" t="s">
        <v>352</v>
      </c>
      <c r="H61" s="224" t="s">
        <v>352</v>
      </c>
      <c r="I61" s="224" t="s">
        <v>352</v>
      </c>
      <c r="J61" s="224" t="s">
        <v>352</v>
      </c>
      <c r="K61" s="224" t="s">
        <v>352</v>
      </c>
      <c r="L61" s="224" t="s">
        <v>352</v>
      </c>
      <c r="M61" s="224" t="s">
        <v>353</v>
      </c>
      <c r="N61" s="224" t="s">
        <v>313</v>
      </c>
      <c r="O61" s="224" t="s">
        <v>352</v>
      </c>
      <c r="P61" s="224" t="s">
        <v>352</v>
      </c>
      <c r="Q61" s="224" t="s">
        <v>352</v>
      </c>
      <c r="R61" s="224" t="s">
        <v>352</v>
      </c>
      <c r="S61" s="224" t="s">
        <v>352</v>
      </c>
      <c r="T61" s="224" t="s">
        <v>352</v>
      </c>
      <c r="U61" s="224" t="s">
        <v>352</v>
      </c>
      <c r="V61" s="224" t="s">
        <v>353</v>
      </c>
      <c r="W61" s="329" t="s">
        <v>313</v>
      </c>
      <c r="X61" s="224" t="s">
        <v>352</v>
      </c>
      <c r="Y61" s="224">
        <v>71141.789999999994</v>
      </c>
    </row>
    <row r="62" spans="2:25" s="192" customFormat="1" x14ac:dyDescent="0.25">
      <c r="B62" s="224" t="s">
        <v>303</v>
      </c>
      <c r="C62" s="437" t="s">
        <v>482</v>
      </c>
      <c r="D62" s="437" t="s">
        <v>483</v>
      </c>
      <c r="E62" s="224" t="s">
        <v>484</v>
      </c>
      <c r="F62" s="224" t="s">
        <v>317</v>
      </c>
      <c r="G62" s="224" t="s">
        <v>352</v>
      </c>
      <c r="H62" s="224" t="s">
        <v>352</v>
      </c>
      <c r="I62" s="224" t="s">
        <v>352</v>
      </c>
      <c r="J62" s="224" t="s">
        <v>352</v>
      </c>
      <c r="K62" s="224" t="s">
        <v>352</v>
      </c>
      <c r="L62" s="224" t="s">
        <v>352</v>
      </c>
      <c r="M62" s="224" t="s">
        <v>353</v>
      </c>
      <c r="N62" s="224" t="s">
        <v>313</v>
      </c>
      <c r="O62" s="224" t="s">
        <v>352</v>
      </c>
      <c r="P62" s="224" t="s">
        <v>352</v>
      </c>
      <c r="Q62" s="224" t="s">
        <v>352</v>
      </c>
      <c r="R62" s="224" t="s">
        <v>352</v>
      </c>
      <c r="S62" s="224" t="s">
        <v>352</v>
      </c>
      <c r="T62" s="224" t="s">
        <v>352</v>
      </c>
      <c r="U62" s="224" t="s">
        <v>352</v>
      </c>
      <c r="V62" s="224" t="s">
        <v>353</v>
      </c>
      <c r="W62" s="329" t="s">
        <v>313</v>
      </c>
      <c r="X62" s="224" t="s">
        <v>352</v>
      </c>
      <c r="Y62" s="224">
        <v>139616.77000000002</v>
      </c>
    </row>
    <row r="63" spans="2:25" s="192" customFormat="1" x14ac:dyDescent="0.25">
      <c r="B63" s="224" t="s">
        <v>303</v>
      </c>
      <c r="C63" s="437" t="s">
        <v>485</v>
      </c>
      <c r="D63" s="437" t="s">
        <v>486</v>
      </c>
      <c r="E63" s="224" t="s">
        <v>487</v>
      </c>
      <c r="F63" s="224" t="s">
        <v>317</v>
      </c>
      <c r="G63" s="224" t="s">
        <v>352</v>
      </c>
      <c r="H63" s="224" t="s">
        <v>352</v>
      </c>
      <c r="I63" s="224" t="s">
        <v>352</v>
      </c>
      <c r="J63" s="224" t="s">
        <v>352</v>
      </c>
      <c r="K63" s="224" t="s">
        <v>352</v>
      </c>
      <c r="L63" s="224" t="s">
        <v>352</v>
      </c>
      <c r="M63" s="224" t="s">
        <v>353</v>
      </c>
      <c r="N63" s="224" t="s">
        <v>313</v>
      </c>
      <c r="O63" s="224" t="s">
        <v>352</v>
      </c>
      <c r="P63" s="224" t="s">
        <v>352</v>
      </c>
      <c r="Q63" s="224" t="s">
        <v>352</v>
      </c>
      <c r="R63" s="224" t="s">
        <v>352</v>
      </c>
      <c r="S63" s="224" t="s">
        <v>352</v>
      </c>
      <c r="T63" s="224" t="s">
        <v>352</v>
      </c>
      <c r="U63" s="224" t="s">
        <v>352</v>
      </c>
      <c r="V63" s="224" t="s">
        <v>353</v>
      </c>
      <c r="W63" s="329" t="s">
        <v>313</v>
      </c>
      <c r="X63" s="224" t="s">
        <v>352</v>
      </c>
      <c r="Y63" s="224">
        <v>81023.260000000009</v>
      </c>
    </row>
    <row r="64" spans="2:25" s="192" customFormat="1" x14ac:dyDescent="0.25">
      <c r="B64" s="224" t="s">
        <v>303</v>
      </c>
      <c r="C64" s="437" t="s">
        <v>488</v>
      </c>
      <c r="D64" s="437" t="s">
        <v>489</v>
      </c>
      <c r="E64" s="224" t="s">
        <v>490</v>
      </c>
      <c r="F64" s="224" t="s">
        <v>317</v>
      </c>
      <c r="G64" s="224" t="s">
        <v>352</v>
      </c>
      <c r="H64" s="224" t="s">
        <v>352</v>
      </c>
      <c r="I64" s="224" t="s">
        <v>352</v>
      </c>
      <c r="J64" s="224" t="s">
        <v>352</v>
      </c>
      <c r="K64" s="224" t="s">
        <v>352</v>
      </c>
      <c r="L64" s="224" t="s">
        <v>352</v>
      </c>
      <c r="M64" s="224" t="s">
        <v>353</v>
      </c>
      <c r="N64" s="224" t="s">
        <v>313</v>
      </c>
      <c r="O64" s="224" t="s">
        <v>352</v>
      </c>
      <c r="P64" s="224" t="s">
        <v>352</v>
      </c>
      <c r="Q64" s="224" t="s">
        <v>352</v>
      </c>
      <c r="R64" s="224" t="s">
        <v>352</v>
      </c>
      <c r="S64" s="224" t="s">
        <v>352</v>
      </c>
      <c r="T64" s="224" t="s">
        <v>352</v>
      </c>
      <c r="U64" s="224" t="s">
        <v>352</v>
      </c>
      <c r="V64" s="224" t="s">
        <v>353</v>
      </c>
      <c r="W64" s="329" t="s">
        <v>313</v>
      </c>
      <c r="X64" s="224" t="s">
        <v>352</v>
      </c>
      <c r="Y64" s="224">
        <v>51640.07</v>
      </c>
    </row>
    <row r="65" spans="2:25" s="192" customFormat="1" x14ac:dyDescent="0.25">
      <c r="B65" s="224" t="s">
        <v>303</v>
      </c>
      <c r="C65" s="437" t="s">
        <v>491</v>
      </c>
      <c r="D65" s="437" t="s">
        <v>492</v>
      </c>
      <c r="E65" s="224" t="s">
        <v>493</v>
      </c>
      <c r="F65" s="224" t="s">
        <v>317</v>
      </c>
      <c r="G65" s="224" t="s">
        <v>352</v>
      </c>
      <c r="H65" s="224" t="s">
        <v>352</v>
      </c>
      <c r="I65" s="224" t="s">
        <v>352</v>
      </c>
      <c r="J65" s="224" t="s">
        <v>352</v>
      </c>
      <c r="K65" s="224" t="s">
        <v>352</v>
      </c>
      <c r="L65" s="224" t="s">
        <v>352</v>
      </c>
      <c r="M65" s="224" t="s">
        <v>353</v>
      </c>
      <c r="N65" s="224" t="s">
        <v>313</v>
      </c>
      <c r="O65" s="224" t="s">
        <v>352</v>
      </c>
      <c r="P65" s="224" t="s">
        <v>352</v>
      </c>
      <c r="Q65" s="224" t="s">
        <v>352</v>
      </c>
      <c r="R65" s="224" t="s">
        <v>352</v>
      </c>
      <c r="S65" s="224" t="s">
        <v>352</v>
      </c>
      <c r="T65" s="224" t="s">
        <v>352</v>
      </c>
      <c r="U65" s="224" t="s">
        <v>352</v>
      </c>
      <c r="V65" s="224" t="s">
        <v>353</v>
      </c>
      <c r="W65" s="329" t="s">
        <v>313</v>
      </c>
      <c r="X65" s="224" t="s">
        <v>352</v>
      </c>
      <c r="Y65" s="224">
        <v>76800.91</v>
      </c>
    </row>
    <row r="66" spans="2:25" s="192" customFormat="1" x14ac:dyDescent="0.25">
      <c r="B66" s="224" t="s">
        <v>303</v>
      </c>
      <c r="C66" s="437" t="s">
        <v>494</v>
      </c>
      <c r="D66" s="437" t="s">
        <v>495</v>
      </c>
      <c r="E66" s="224" t="s">
        <v>496</v>
      </c>
      <c r="F66" s="224" t="s">
        <v>317</v>
      </c>
      <c r="G66" s="224" t="s">
        <v>352</v>
      </c>
      <c r="H66" s="224" t="s">
        <v>352</v>
      </c>
      <c r="I66" s="224" t="s">
        <v>352</v>
      </c>
      <c r="J66" s="224" t="s">
        <v>352</v>
      </c>
      <c r="K66" s="224" t="s">
        <v>352</v>
      </c>
      <c r="L66" s="224" t="s">
        <v>352</v>
      </c>
      <c r="M66" s="224" t="s">
        <v>353</v>
      </c>
      <c r="N66" s="224" t="s">
        <v>313</v>
      </c>
      <c r="O66" s="224" t="s">
        <v>352</v>
      </c>
      <c r="P66" s="224" t="s">
        <v>352</v>
      </c>
      <c r="Q66" s="224" t="s">
        <v>352</v>
      </c>
      <c r="R66" s="224" t="s">
        <v>352</v>
      </c>
      <c r="S66" s="224" t="s">
        <v>352</v>
      </c>
      <c r="T66" s="224" t="s">
        <v>352</v>
      </c>
      <c r="U66" s="224" t="s">
        <v>352</v>
      </c>
      <c r="V66" s="224" t="s">
        <v>353</v>
      </c>
      <c r="W66" s="329" t="s">
        <v>313</v>
      </c>
      <c r="X66" s="224" t="s">
        <v>352</v>
      </c>
      <c r="Y66" s="224">
        <v>47900.2</v>
      </c>
    </row>
    <row r="67" spans="2:25" s="192" customFormat="1" x14ac:dyDescent="0.25">
      <c r="B67" s="224" t="s">
        <v>303</v>
      </c>
      <c r="C67" s="437" t="s">
        <v>497</v>
      </c>
      <c r="D67" s="437" t="s">
        <v>498</v>
      </c>
      <c r="E67" s="224" t="s">
        <v>499</v>
      </c>
      <c r="F67" s="224" t="s">
        <v>317</v>
      </c>
      <c r="G67" s="224" t="s">
        <v>352</v>
      </c>
      <c r="H67" s="224" t="s">
        <v>352</v>
      </c>
      <c r="I67" s="224" t="s">
        <v>352</v>
      </c>
      <c r="J67" s="224" t="s">
        <v>352</v>
      </c>
      <c r="K67" s="224" t="s">
        <v>352</v>
      </c>
      <c r="L67" s="224" t="s">
        <v>352</v>
      </c>
      <c r="M67" s="224" t="s">
        <v>353</v>
      </c>
      <c r="N67" s="224" t="s">
        <v>313</v>
      </c>
      <c r="O67" s="224" t="s">
        <v>352</v>
      </c>
      <c r="P67" s="224" t="s">
        <v>352</v>
      </c>
      <c r="Q67" s="224" t="s">
        <v>352</v>
      </c>
      <c r="R67" s="224" t="s">
        <v>352</v>
      </c>
      <c r="S67" s="224" t="s">
        <v>352</v>
      </c>
      <c r="T67" s="224" t="s">
        <v>352</v>
      </c>
      <c r="U67" s="224" t="s">
        <v>352</v>
      </c>
      <c r="V67" s="224" t="s">
        <v>353</v>
      </c>
      <c r="W67" s="329" t="s">
        <v>313</v>
      </c>
      <c r="X67" s="224" t="s">
        <v>352</v>
      </c>
      <c r="Y67" s="224">
        <v>56624.840000000004</v>
      </c>
    </row>
    <row r="68" spans="2:25" s="192" customFormat="1" x14ac:dyDescent="0.25">
      <c r="B68" s="224" t="s">
        <v>303</v>
      </c>
      <c r="C68" s="437" t="s">
        <v>500</v>
      </c>
      <c r="D68" s="437" t="s">
        <v>501</v>
      </c>
      <c r="E68" s="224" t="s">
        <v>502</v>
      </c>
      <c r="F68" s="224" t="s">
        <v>317</v>
      </c>
      <c r="G68" s="224" t="s">
        <v>352</v>
      </c>
      <c r="H68" s="224" t="s">
        <v>352</v>
      </c>
      <c r="I68" s="224" t="s">
        <v>352</v>
      </c>
      <c r="J68" s="224" t="s">
        <v>352</v>
      </c>
      <c r="K68" s="224" t="s">
        <v>352</v>
      </c>
      <c r="L68" s="224" t="s">
        <v>352</v>
      </c>
      <c r="M68" s="224" t="s">
        <v>353</v>
      </c>
      <c r="N68" s="224" t="s">
        <v>313</v>
      </c>
      <c r="O68" s="224" t="s">
        <v>352</v>
      </c>
      <c r="P68" s="224" t="s">
        <v>352</v>
      </c>
      <c r="Q68" s="224" t="s">
        <v>352</v>
      </c>
      <c r="R68" s="224" t="s">
        <v>352</v>
      </c>
      <c r="S68" s="224" t="s">
        <v>352</v>
      </c>
      <c r="T68" s="224" t="s">
        <v>352</v>
      </c>
      <c r="U68" s="224" t="s">
        <v>352</v>
      </c>
      <c r="V68" s="224" t="s">
        <v>353</v>
      </c>
      <c r="W68" s="329" t="s">
        <v>313</v>
      </c>
      <c r="X68" s="224" t="s">
        <v>352</v>
      </c>
      <c r="Y68" s="224">
        <v>82142.720000000001</v>
      </c>
    </row>
    <row r="69" spans="2:25" s="192" customFormat="1" x14ac:dyDescent="0.25">
      <c r="B69" s="224" t="s">
        <v>303</v>
      </c>
      <c r="C69" s="437" t="s">
        <v>503</v>
      </c>
      <c r="D69" s="437" t="s">
        <v>504</v>
      </c>
      <c r="E69" s="224" t="s">
        <v>505</v>
      </c>
      <c r="F69" s="224" t="s">
        <v>317</v>
      </c>
      <c r="G69" s="224" t="s">
        <v>352</v>
      </c>
      <c r="H69" s="224" t="s">
        <v>352</v>
      </c>
      <c r="I69" s="224" t="s">
        <v>352</v>
      </c>
      <c r="J69" s="224" t="s">
        <v>352</v>
      </c>
      <c r="K69" s="224" t="s">
        <v>352</v>
      </c>
      <c r="L69" s="224" t="s">
        <v>352</v>
      </c>
      <c r="M69" s="224" t="s">
        <v>353</v>
      </c>
      <c r="N69" s="224" t="s">
        <v>313</v>
      </c>
      <c r="O69" s="224" t="s">
        <v>352</v>
      </c>
      <c r="P69" s="224" t="s">
        <v>352</v>
      </c>
      <c r="Q69" s="224" t="s">
        <v>352</v>
      </c>
      <c r="R69" s="224" t="s">
        <v>352</v>
      </c>
      <c r="S69" s="224" t="s">
        <v>352</v>
      </c>
      <c r="T69" s="224" t="s">
        <v>352</v>
      </c>
      <c r="U69" s="224" t="s">
        <v>352</v>
      </c>
      <c r="V69" s="224" t="s">
        <v>353</v>
      </c>
      <c r="W69" s="329" t="s">
        <v>313</v>
      </c>
      <c r="X69" s="224" t="s">
        <v>352</v>
      </c>
      <c r="Y69" s="224">
        <v>83412.97</v>
      </c>
    </row>
    <row r="70" spans="2:25" s="192" customFormat="1" x14ac:dyDescent="0.25">
      <c r="B70" s="224" t="s">
        <v>303</v>
      </c>
      <c r="C70" s="437" t="s">
        <v>506</v>
      </c>
      <c r="D70" s="437" t="s">
        <v>507</v>
      </c>
      <c r="E70" s="224" t="s">
        <v>508</v>
      </c>
      <c r="F70" s="224" t="s">
        <v>317</v>
      </c>
      <c r="G70" s="224" t="s">
        <v>352</v>
      </c>
      <c r="H70" s="224" t="s">
        <v>352</v>
      </c>
      <c r="I70" s="224" t="s">
        <v>352</v>
      </c>
      <c r="J70" s="224" t="s">
        <v>352</v>
      </c>
      <c r="K70" s="224" t="s">
        <v>352</v>
      </c>
      <c r="L70" s="224" t="s">
        <v>352</v>
      </c>
      <c r="M70" s="224" t="s">
        <v>353</v>
      </c>
      <c r="N70" s="224" t="s">
        <v>313</v>
      </c>
      <c r="O70" s="224" t="s">
        <v>352</v>
      </c>
      <c r="P70" s="224" t="s">
        <v>352</v>
      </c>
      <c r="Q70" s="224" t="s">
        <v>352</v>
      </c>
      <c r="R70" s="224" t="s">
        <v>352</v>
      </c>
      <c r="S70" s="224" t="s">
        <v>352</v>
      </c>
      <c r="T70" s="224" t="s">
        <v>352</v>
      </c>
      <c r="U70" s="224" t="s">
        <v>352</v>
      </c>
      <c r="V70" s="224" t="s">
        <v>353</v>
      </c>
      <c r="W70" s="329" t="s">
        <v>313</v>
      </c>
      <c r="X70" s="224" t="s">
        <v>352</v>
      </c>
      <c r="Y70" s="224">
        <v>91577.44</v>
      </c>
    </row>
    <row r="71" spans="2:25" s="192" customFormat="1" x14ac:dyDescent="0.25">
      <c r="B71" s="224" t="s">
        <v>303</v>
      </c>
      <c r="C71" s="437" t="s">
        <v>509</v>
      </c>
      <c r="D71" s="437" t="s">
        <v>510</v>
      </c>
      <c r="E71" s="224" t="s">
        <v>511</v>
      </c>
      <c r="F71" s="224" t="s">
        <v>317</v>
      </c>
      <c r="G71" s="224" t="s">
        <v>352</v>
      </c>
      <c r="H71" s="224" t="s">
        <v>352</v>
      </c>
      <c r="I71" s="224" t="s">
        <v>352</v>
      </c>
      <c r="J71" s="224" t="s">
        <v>352</v>
      </c>
      <c r="K71" s="224" t="s">
        <v>352</v>
      </c>
      <c r="L71" s="224" t="s">
        <v>352</v>
      </c>
      <c r="M71" s="224" t="s">
        <v>353</v>
      </c>
      <c r="N71" s="224" t="s">
        <v>313</v>
      </c>
      <c r="O71" s="224" t="s">
        <v>352</v>
      </c>
      <c r="P71" s="224" t="s">
        <v>352</v>
      </c>
      <c r="Q71" s="224" t="s">
        <v>352</v>
      </c>
      <c r="R71" s="224" t="s">
        <v>352</v>
      </c>
      <c r="S71" s="224" t="s">
        <v>352</v>
      </c>
      <c r="T71" s="224" t="s">
        <v>352</v>
      </c>
      <c r="U71" s="224" t="s">
        <v>352</v>
      </c>
      <c r="V71" s="224" t="s">
        <v>353</v>
      </c>
      <c r="W71" s="329" t="s">
        <v>313</v>
      </c>
      <c r="X71" s="224" t="s">
        <v>352</v>
      </c>
      <c r="Y71" s="224">
        <v>15660.1</v>
      </c>
    </row>
    <row r="72" spans="2:25" s="192" customFormat="1" x14ac:dyDescent="0.25">
      <c r="B72" s="224" t="s">
        <v>303</v>
      </c>
      <c r="C72" s="437" t="s">
        <v>512</v>
      </c>
      <c r="D72" s="437" t="s">
        <v>513</v>
      </c>
      <c r="E72" s="224" t="s">
        <v>514</v>
      </c>
      <c r="F72" s="224" t="s">
        <v>317</v>
      </c>
      <c r="G72" s="224" t="s">
        <v>352</v>
      </c>
      <c r="H72" s="224" t="s">
        <v>352</v>
      </c>
      <c r="I72" s="224" t="s">
        <v>352</v>
      </c>
      <c r="J72" s="224" t="s">
        <v>352</v>
      </c>
      <c r="K72" s="224" t="s">
        <v>352</v>
      </c>
      <c r="L72" s="224" t="s">
        <v>352</v>
      </c>
      <c r="M72" s="224" t="s">
        <v>353</v>
      </c>
      <c r="N72" s="224" t="s">
        <v>313</v>
      </c>
      <c r="O72" s="224" t="s">
        <v>352</v>
      </c>
      <c r="P72" s="224" t="s">
        <v>352</v>
      </c>
      <c r="Q72" s="224" t="s">
        <v>352</v>
      </c>
      <c r="R72" s="224" t="s">
        <v>352</v>
      </c>
      <c r="S72" s="224" t="s">
        <v>352</v>
      </c>
      <c r="T72" s="224" t="s">
        <v>352</v>
      </c>
      <c r="U72" s="224" t="s">
        <v>352</v>
      </c>
      <c r="V72" s="224" t="s">
        <v>353</v>
      </c>
      <c r="W72" s="329" t="s">
        <v>313</v>
      </c>
      <c r="X72" s="224" t="s">
        <v>352</v>
      </c>
      <c r="Y72" s="224">
        <v>40057.61</v>
      </c>
    </row>
    <row r="73" spans="2:25" s="192" customFormat="1" x14ac:dyDescent="0.25">
      <c r="B73" s="224" t="s">
        <v>303</v>
      </c>
      <c r="C73" s="437" t="s">
        <v>515</v>
      </c>
      <c r="D73" s="437" t="s">
        <v>516</v>
      </c>
      <c r="E73" s="224" t="s">
        <v>517</v>
      </c>
      <c r="F73" s="224" t="s">
        <v>317</v>
      </c>
      <c r="G73" s="224" t="s">
        <v>352</v>
      </c>
      <c r="H73" s="224" t="s">
        <v>352</v>
      </c>
      <c r="I73" s="224" t="s">
        <v>352</v>
      </c>
      <c r="J73" s="224" t="s">
        <v>352</v>
      </c>
      <c r="K73" s="224" t="s">
        <v>352</v>
      </c>
      <c r="L73" s="224" t="s">
        <v>352</v>
      </c>
      <c r="M73" s="224" t="s">
        <v>353</v>
      </c>
      <c r="N73" s="224" t="s">
        <v>313</v>
      </c>
      <c r="O73" s="224" t="s">
        <v>352</v>
      </c>
      <c r="P73" s="224" t="s">
        <v>352</v>
      </c>
      <c r="Q73" s="224" t="s">
        <v>352</v>
      </c>
      <c r="R73" s="224" t="s">
        <v>352</v>
      </c>
      <c r="S73" s="224" t="s">
        <v>352</v>
      </c>
      <c r="T73" s="224" t="s">
        <v>352</v>
      </c>
      <c r="U73" s="224" t="s">
        <v>352</v>
      </c>
      <c r="V73" s="224" t="s">
        <v>353</v>
      </c>
      <c r="W73" s="329" t="s">
        <v>313</v>
      </c>
      <c r="X73" s="224" t="s">
        <v>352</v>
      </c>
      <c r="Y73" s="224">
        <v>32012.86</v>
      </c>
    </row>
    <row r="74" spans="2:25" s="192" customFormat="1" x14ac:dyDescent="0.25">
      <c r="B74" s="224" t="s">
        <v>303</v>
      </c>
      <c r="C74" s="437" t="s">
        <v>518</v>
      </c>
      <c r="D74" s="437" t="s">
        <v>519</v>
      </c>
      <c r="E74" s="224" t="s">
        <v>520</v>
      </c>
      <c r="F74" s="224" t="s">
        <v>317</v>
      </c>
      <c r="G74" s="224" t="s">
        <v>352</v>
      </c>
      <c r="H74" s="224" t="s">
        <v>352</v>
      </c>
      <c r="I74" s="224" t="s">
        <v>352</v>
      </c>
      <c r="J74" s="224" t="s">
        <v>352</v>
      </c>
      <c r="K74" s="224" t="s">
        <v>352</v>
      </c>
      <c r="L74" s="224" t="s">
        <v>352</v>
      </c>
      <c r="M74" s="224" t="s">
        <v>353</v>
      </c>
      <c r="N74" s="224" t="s">
        <v>313</v>
      </c>
      <c r="O74" s="224" t="s">
        <v>352</v>
      </c>
      <c r="P74" s="224" t="s">
        <v>352</v>
      </c>
      <c r="Q74" s="224" t="s">
        <v>352</v>
      </c>
      <c r="R74" s="224" t="s">
        <v>352</v>
      </c>
      <c r="S74" s="224" t="s">
        <v>352</v>
      </c>
      <c r="T74" s="224" t="s">
        <v>352</v>
      </c>
      <c r="U74" s="224" t="s">
        <v>352</v>
      </c>
      <c r="V74" s="224" t="s">
        <v>353</v>
      </c>
      <c r="W74" s="329" t="s">
        <v>313</v>
      </c>
      <c r="X74" s="224" t="s">
        <v>352</v>
      </c>
      <c r="Y74" s="224">
        <v>39390.589999999997</v>
      </c>
    </row>
    <row r="75" spans="2:25" s="192" customFormat="1" x14ac:dyDescent="0.25">
      <c r="B75" s="224" t="s">
        <v>303</v>
      </c>
      <c r="C75" s="437" t="s">
        <v>521</v>
      </c>
      <c r="D75" s="437" t="s">
        <v>522</v>
      </c>
      <c r="E75" s="224" t="s">
        <v>523</v>
      </c>
      <c r="F75" s="224" t="s">
        <v>317</v>
      </c>
      <c r="G75" s="224" t="s">
        <v>352</v>
      </c>
      <c r="H75" s="224" t="s">
        <v>352</v>
      </c>
      <c r="I75" s="224" t="s">
        <v>352</v>
      </c>
      <c r="J75" s="224" t="s">
        <v>352</v>
      </c>
      <c r="K75" s="224" t="s">
        <v>352</v>
      </c>
      <c r="L75" s="224" t="s">
        <v>352</v>
      </c>
      <c r="M75" s="224" t="s">
        <v>353</v>
      </c>
      <c r="N75" s="224" t="s">
        <v>313</v>
      </c>
      <c r="O75" s="224" t="s">
        <v>352</v>
      </c>
      <c r="P75" s="224" t="s">
        <v>352</v>
      </c>
      <c r="Q75" s="224" t="s">
        <v>352</v>
      </c>
      <c r="R75" s="224" t="s">
        <v>352</v>
      </c>
      <c r="S75" s="224" t="s">
        <v>352</v>
      </c>
      <c r="T75" s="224" t="s">
        <v>352</v>
      </c>
      <c r="U75" s="224" t="s">
        <v>352</v>
      </c>
      <c r="V75" s="224" t="s">
        <v>353</v>
      </c>
      <c r="W75" s="329" t="s">
        <v>313</v>
      </c>
      <c r="X75" s="224" t="s">
        <v>352</v>
      </c>
      <c r="Y75" s="224">
        <v>41926.009999999995</v>
      </c>
    </row>
    <row r="76" spans="2:25" s="192" customFormat="1" x14ac:dyDescent="0.25">
      <c r="B76" s="224" t="s">
        <v>303</v>
      </c>
      <c r="C76" s="437" t="s">
        <v>524</v>
      </c>
      <c r="D76" s="437" t="s">
        <v>525</v>
      </c>
      <c r="E76" s="224" t="s">
        <v>526</v>
      </c>
      <c r="F76" s="224" t="s">
        <v>343</v>
      </c>
      <c r="G76" s="224" t="s">
        <v>352</v>
      </c>
      <c r="H76" s="224" t="s">
        <v>352</v>
      </c>
      <c r="I76" s="224" t="s">
        <v>352</v>
      </c>
      <c r="J76" s="224" t="s">
        <v>352</v>
      </c>
      <c r="K76" s="224" t="s">
        <v>352</v>
      </c>
      <c r="L76" s="224" t="s">
        <v>352</v>
      </c>
      <c r="M76" s="224" t="s">
        <v>353</v>
      </c>
      <c r="N76" s="224" t="s">
        <v>313</v>
      </c>
      <c r="O76" s="224" t="s">
        <v>352</v>
      </c>
      <c r="P76" s="224" t="s">
        <v>352</v>
      </c>
      <c r="Q76" s="224" t="s">
        <v>352</v>
      </c>
      <c r="R76" s="224" t="s">
        <v>352</v>
      </c>
      <c r="S76" s="224" t="s">
        <v>352</v>
      </c>
      <c r="T76" s="224" t="s">
        <v>352</v>
      </c>
      <c r="U76" s="224" t="s">
        <v>352</v>
      </c>
      <c r="V76" s="224" t="s">
        <v>353</v>
      </c>
      <c r="W76" s="329" t="s">
        <v>313</v>
      </c>
      <c r="X76" s="224" t="s">
        <v>352</v>
      </c>
      <c r="Y76" s="224">
        <v>31897.72</v>
      </c>
    </row>
    <row r="77" spans="2:25" s="192" customFormat="1" x14ac:dyDescent="0.25">
      <c r="B77" s="224" t="s">
        <v>303</v>
      </c>
      <c r="C77" s="437" t="s">
        <v>337</v>
      </c>
      <c r="D77" s="437" t="s">
        <v>338</v>
      </c>
      <c r="E77" s="224" t="s">
        <v>339</v>
      </c>
      <c r="F77" s="224" t="s">
        <v>343</v>
      </c>
      <c r="G77" s="224" t="s">
        <v>352</v>
      </c>
      <c r="H77" s="224" t="s">
        <v>352</v>
      </c>
      <c r="I77" s="224" t="s">
        <v>352</v>
      </c>
      <c r="J77" s="224" t="s">
        <v>352</v>
      </c>
      <c r="K77" s="224" t="s">
        <v>352</v>
      </c>
      <c r="L77" s="224" t="s">
        <v>352</v>
      </c>
      <c r="M77" s="224" t="s">
        <v>353</v>
      </c>
      <c r="N77" s="224" t="s">
        <v>313</v>
      </c>
      <c r="O77" s="224" t="s">
        <v>352</v>
      </c>
      <c r="P77" s="224" t="s">
        <v>352</v>
      </c>
      <c r="Q77" s="224" t="s">
        <v>352</v>
      </c>
      <c r="R77" s="224" t="s">
        <v>352</v>
      </c>
      <c r="S77" s="224" t="s">
        <v>352</v>
      </c>
      <c r="T77" s="224" t="s">
        <v>352</v>
      </c>
      <c r="U77" s="224" t="s">
        <v>352</v>
      </c>
      <c r="V77" s="224" t="s">
        <v>353</v>
      </c>
      <c r="W77" s="329" t="s">
        <v>313</v>
      </c>
      <c r="X77" s="224" t="s">
        <v>352</v>
      </c>
      <c r="Y77" s="224">
        <v>85346.61</v>
      </c>
    </row>
    <row r="78" spans="2:25" s="192" customFormat="1" x14ac:dyDescent="0.25">
      <c r="B78" s="224" t="s">
        <v>303</v>
      </c>
      <c r="C78" s="437" t="s">
        <v>527</v>
      </c>
      <c r="D78" s="437" t="s">
        <v>528</v>
      </c>
      <c r="E78" s="224" t="s">
        <v>529</v>
      </c>
      <c r="F78" s="224" t="s">
        <v>343</v>
      </c>
      <c r="G78" s="224" t="s">
        <v>352</v>
      </c>
      <c r="H78" s="224" t="s">
        <v>352</v>
      </c>
      <c r="I78" s="224" t="s">
        <v>352</v>
      </c>
      <c r="J78" s="224" t="s">
        <v>352</v>
      </c>
      <c r="K78" s="224" t="s">
        <v>352</v>
      </c>
      <c r="L78" s="224" t="s">
        <v>352</v>
      </c>
      <c r="M78" s="224" t="s">
        <v>353</v>
      </c>
      <c r="N78" s="224" t="s">
        <v>313</v>
      </c>
      <c r="O78" s="224" t="s">
        <v>352</v>
      </c>
      <c r="P78" s="224" t="s">
        <v>352</v>
      </c>
      <c r="Q78" s="224" t="s">
        <v>352</v>
      </c>
      <c r="R78" s="224" t="s">
        <v>352</v>
      </c>
      <c r="S78" s="224" t="s">
        <v>352</v>
      </c>
      <c r="T78" s="224" t="s">
        <v>352</v>
      </c>
      <c r="U78" s="224" t="s">
        <v>352</v>
      </c>
      <c r="V78" s="224" t="s">
        <v>353</v>
      </c>
      <c r="W78" s="329" t="s">
        <v>313</v>
      </c>
      <c r="X78" s="224" t="s">
        <v>352</v>
      </c>
      <c r="Y78" s="224">
        <v>106350.6</v>
      </c>
    </row>
    <row r="79" spans="2:25" s="192" customFormat="1" x14ac:dyDescent="0.25">
      <c r="B79" s="224" t="s">
        <v>303</v>
      </c>
      <c r="C79" s="437" t="s">
        <v>530</v>
      </c>
      <c r="D79" s="437" t="s">
        <v>531</v>
      </c>
      <c r="E79" s="224" t="s">
        <v>532</v>
      </c>
      <c r="F79" s="224" t="s">
        <v>343</v>
      </c>
      <c r="G79" s="224" t="s">
        <v>352</v>
      </c>
      <c r="H79" s="224" t="s">
        <v>352</v>
      </c>
      <c r="I79" s="224" t="s">
        <v>352</v>
      </c>
      <c r="J79" s="224" t="s">
        <v>352</v>
      </c>
      <c r="K79" s="224" t="s">
        <v>352</v>
      </c>
      <c r="L79" s="224" t="s">
        <v>352</v>
      </c>
      <c r="M79" s="224" t="s">
        <v>353</v>
      </c>
      <c r="N79" s="224" t="s">
        <v>313</v>
      </c>
      <c r="O79" s="224" t="s">
        <v>352</v>
      </c>
      <c r="P79" s="224" t="s">
        <v>352</v>
      </c>
      <c r="Q79" s="224" t="s">
        <v>352</v>
      </c>
      <c r="R79" s="224" t="s">
        <v>352</v>
      </c>
      <c r="S79" s="224" t="s">
        <v>352</v>
      </c>
      <c r="T79" s="224" t="s">
        <v>352</v>
      </c>
      <c r="U79" s="224" t="s">
        <v>352</v>
      </c>
      <c r="V79" s="224" t="s">
        <v>353</v>
      </c>
      <c r="W79" s="329" t="s">
        <v>313</v>
      </c>
      <c r="X79" s="224" t="s">
        <v>352</v>
      </c>
      <c r="Y79" s="224">
        <v>102694.79999999999</v>
      </c>
    </row>
    <row r="80" spans="2:25" s="192" customFormat="1" x14ac:dyDescent="0.25">
      <c r="B80" s="224" t="s">
        <v>303</v>
      </c>
      <c r="C80" s="437" t="s">
        <v>533</v>
      </c>
      <c r="D80" s="437" t="s">
        <v>534</v>
      </c>
      <c r="E80" s="224" t="s">
        <v>535</v>
      </c>
      <c r="F80" s="224" t="s">
        <v>343</v>
      </c>
      <c r="G80" s="224" t="s">
        <v>352</v>
      </c>
      <c r="H80" s="224" t="s">
        <v>352</v>
      </c>
      <c r="I80" s="224" t="s">
        <v>352</v>
      </c>
      <c r="J80" s="224" t="s">
        <v>352</v>
      </c>
      <c r="K80" s="224" t="s">
        <v>352</v>
      </c>
      <c r="L80" s="224" t="s">
        <v>352</v>
      </c>
      <c r="M80" s="224" t="s">
        <v>353</v>
      </c>
      <c r="N80" s="224" t="s">
        <v>313</v>
      </c>
      <c r="O80" s="224" t="s">
        <v>352</v>
      </c>
      <c r="P80" s="224" t="s">
        <v>352</v>
      </c>
      <c r="Q80" s="224" t="s">
        <v>352</v>
      </c>
      <c r="R80" s="224" t="s">
        <v>352</v>
      </c>
      <c r="S80" s="224" t="s">
        <v>352</v>
      </c>
      <c r="T80" s="224" t="s">
        <v>352</v>
      </c>
      <c r="U80" s="224" t="s">
        <v>352</v>
      </c>
      <c r="V80" s="224" t="s">
        <v>353</v>
      </c>
      <c r="W80" s="329" t="s">
        <v>313</v>
      </c>
      <c r="X80" s="224" t="s">
        <v>352</v>
      </c>
      <c r="Y80" s="224">
        <v>86118.13</v>
      </c>
    </row>
    <row r="81" spans="2:25" s="192" customFormat="1" x14ac:dyDescent="0.25">
      <c r="B81" s="224" t="s">
        <v>303</v>
      </c>
      <c r="C81" s="437" t="s">
        <v>536</v>
      </c>
      <c r="D81" s="437" t="s">
        <v>537</v>
      </c>
      <c r="E81" s="224" t="s">
        <v>538</v>
      </c>
      <c r="F81" s="224" t="s">
        <v>343</v>
      </c>
      <c r="G81" s="224" t="s">
        <v>352</v>
      </c>
      <c r="H81" s="224" t="s">
        <v>352</v>
      </c>
      <c r="I81" s="224" t="s">
        <v>352</v>
      </c>
      <c r="J81" s="224" t="s">
        <v>352</v>
      </c>
      <c r="K81" s="224" t="s">
        <v>352</v>
      </c>
      <c r="L81" s="224" t="s">
        <v>352</v>
      </c>
      <c r="M81" s="224" t="s">
        <v>353</v>
      </c>
      <c r="N81" s="224" t="s">
        <v>313</v>
      </c>
      <c r="O81" s="224" t="s">
        <v>352</v>
      </c>
      <c r="P81" s="224" t="s">
        <v>352</v>
      </c>
      <c r="Q81" s="224" t="s">
        <v>352</v>
      </c>
      <c r="R81" s="224" t="s">
        <v>352</v>
      </c>
      <c r="S81" s="224" t="s">
        <v>352</v>
      </c>
      <c r="T81" s="224" t="s">
        <v>352</v>
      </c>
      <c r="U81" s="224" t="s">
        <v>352</v>
      </c>
      <c r="V81" s="224" t="s">
        <v>353</v>
      </c>
      <c r="W81" s="329" t="s">
        <v>313</v>
      </c>
      <c r="X81" s="224" t="s">
        <v>352</v>
      </c>
      <c r="Y81" s="224">
        <v>83852.69</v>
      </c>
    </row>
    <row r="82" spans="2:25" s="192" customFormat="1" x14ac:dyDescent="0.25">
      <c r="B82" s="224" t="s">
        <v>303</v>
      </c>
      <c r="C82" s="437" t="s">
        <v>539</v>
      </c>
      <c r="D82" s="437" t="s">
        <v>540</v>
      </c>
      <c r="E82" s="224" t="s">
        <v>541</v>
      </c>
      <c r="F82" s="224" t="s">
        <v>343</v>
      </c>
      <c r="G82" s="224" t="s">
        <v>352</v>
      </c>
      <c r="H82" s="224" t="s">
        <v>352</v>
      </c>
      <c r="I82" s="224" t="s">
        <v>352</v>
      </c>
      <c r="J82" s="224" t="s">
        <v>352</v>
      </c>
      <c r="K82" s="224" t="s">
        <v>352</v>
      </c>
      <c r="L82" s="224" t="s">
        <v>352</v>
      </c>
      <c r="M82" s="224" t="s">
        <v>353</v>
      </c>
      <c r="N82" s="224" t="s">
        <v>436</v>
      </c>
      <c r="O82" s="224" t="s">
        <v>352</v>
      </c>
      <c r="P82" s="224" t="s">
        <v>352</v>
      </c>
      <c r="Q82" s="224" t="s">
        <v>352</v>
      </c>
      <c r="R82" s="224" t="s">
        <v>352</v>
      </c>
      <c r="S82" s="224" t="s">
        <v>352</v>
      </c>
      <c r="T82" s="224" t="s">
        <v>352</v>
      </c>
      <c r="U82" s="224" t="s">
        <v>352</v>
      </c>
      <c r="V82" s="224" t="s">
        <v>353</v>
      </c>
      <c r="W82" s="329" t="s">
        <v>436</v>
      </c>
      <c r="X82" s="224" t="s">
        <v>352</v>
      </c>
      <c r="Y82" s="224">
        <v>116396.54999999999</v>
      </c>
    </row>
    <row r="83" spans="2:25" s="192" customFormat="1" x14ac:dyDescent="0.25">
      <c r="B83" s="224" t="s">
        <v>303</v>
      </c>
      <c r="C83" s="437" t="s">
        <v>542</v>
      </c>
      <c r="D83" s="437" t="s">
        <v>543</v>
      </c>
      <c r="E83" s="224" t="s">
        <v>544</v>
      </c>
      <c r="F83" s="224" t="s">
        <v>343</v>
      </c>
      <c r="G83" s="224" t="s">
        <v>352</v>
      </c>
      <c r="H83" s="224" t="s">
        <v>352</v>
      </c>
      <c r="I83" s="224" t="s">
        <v>352</v>
      </c>
      <c r="J83" s="224" t="s">
        <v>352</v>
      </c>
      <c r="K83" s="224" t="s">
        <v>352</v>
      </c>
      <c r="L83" s="224" t="s">
        <v>352</v>
      </c>
      <c r="M83" s="224" t="s">
        <v>353</v>
      </c>
      <c r="N83" s="224" t="s">
        <v>313</v>
      </c>
      <c r="O83" s="224" t="s">
        <v>352</v>
      </c>
      <c r="P83" s="224" t="s">
        <v>352</v>
      </c>
      <c r="Q83" s="224" t="s">
        <v>352</v>
      </c>
      <c r="R83" s="224" t="s">
        <v>352</v>
      </c>
      <c r="S83" s="224" t="s">
        <v>352</v>
      </c>
      <c r="T83" s="224" t="s">
        <v>352</v>
      </c>
      <c r="U83" s="224" t="s">
        <v>352</v>
      </c>
      <c r="V83" s="224" t="s">
        <v>353</v>
      </c>
      <c r="W83" s="329" t="s">
        <v>313</v>
      </c>
      <c r="X83" s="224" t="s">
        <v>352</v>
      </c>
      <c r="Y83" s="224">
        <v>86020.3</v>
      </c>
    </row>
    <row r="84" spans="2:25" s="192" customFormat="1" x14ac:dyDescent="0.25">
      <c r="B84" s="224" t="s">
        <v>303</v>
      </c>
      <c r="C84" s="437" t="s">
        <v>545</v>
      </c>
      <c r="D84" s="437" t="s">
        <v>546</v>
      </c>
      <c r="E84" s="224" t="s">
        <v>547</v>
      </c>
      <c r="F84" s="224" t="s">
        <v>343</v>
      </c>
      <c r="G84" s="224" t="s">
        <v>352</v>
      </c>
      <c r="H84" s="224" t="s">
        <v>352</v>
      </c>
      <c r="I84" s="224" t="s">
        <v>352</v>
      </c>
      <c r="J84" s="224" t="s">
        <v>352</v>
      </c>
      <c r="K84" s="224" t="s">
        <v>352</v>
      </c>
      <c r="L84" s="224" t="s">
        <v>352</v>
      </c>
      <c r="M84" s="224" t="s">
        <v>353</v>
      </c>
      <c r="N84" s="224" t="s">
        <v>313</v>
      </c>
      <c r="O84" s="224" t="s">
        <v>352</v>
      </c>
      <c r="P84" s="224" t="s">
        <v>352</v>
      </c>
      <c r="Q84" s="224" t="s">
        <v>352</v>
      </c>
      <c r="R84" s="224" t="s">
        <v>352</v>
      </c>
      <c r="S84" s="224" t="s">
        <v>352</v>
      </c>
      <c r="T84" s="224" t="s">
        <v>352</v>
      </c>
      <c r="U84" s="224" t="s">
        <v>352</v>
      </c>
      <c r="V84" s="224" t="s">
        <v>353</v>
      </c>
      <c r="W84" s="329" t="s">
        <v>313</v>
      </c>
      <c r="X84" s="224" t="s">
        <v>352</v>
      </c>
      <c r="Y84" s="224">
        <v>99720.17</v>
      </c>
    </row>
    <row r="85" spans="2:25" s="192" customFormat="1" x14ac:dyDescent="0.25">
      <c r="B85" s="224" t="s">
        <v>303</v>
      </c>
      <c r="C85" s="437" t="s">
        <v>548</v>
      </c>
      <c r="D85" s="437" t="s">
        <v>549</v>
      </c>
      <c r="E85" s="224" t="s">
        <v>550</v>
      </c>
      <c r="F85" s="224" t="s">
        <v>343</v>
      </c>
      <c r="G85" s="224" t="s">
        <v>352</v>
      </c>
      <c r="H85" s="224" t="s">
        <v>352</v>
      </c>
      <c r="I85" s="224" t="s">
        <v>352</v>
      </c>
      <c r="J85" s="224" t="s">
        <v>352</v>
      </c>
      <c r="K85" s="224" t="s">
        <v>352</v>
      </c>
      <c r="L85" s="224" t="s">
        <v>352</v>
      </c>
      <c r="M85" s="224" t="s">
        <v>353</v>
      </c>
      <c r="N85" s="224" t="s">
        <v>313</v>
      </c>
      <c r="O85" s="224" t="s">
        <v>352</v>
      </c>
      <c r="P85" s="224" t="s">
        <v>352</v>
      </c>
      <c r="Q85" s="224" t="s">
        <v>352</v>
      </c>
      <c r="R85" s="224" t="s">
        <v>352</v>
      </c>
      <c r="S85" s="224" t="s">
        <v>352</v>
      </c>
      <c r="T85" s="224" t="s">
        <v>352</v>
      </c>
      <c r="U85" s="224" t="s">
        <v>352</v>
      </c>
      <c r="V85" s="224" t="s">
        <v>353</v>
      </c>
      <c r="W85" s="329" t="s">
        <v>313</v>
      </c>
      <c r="X85" s="224" t="s">
        <v>352</v>
      </c>
      <c r="Y85" s="224">
        <v>112946.54999999999</v>
      </c>
    </row>
    <row r="86" spans="2:25" s="192" customFormat="1" x14ac:dyDescent="0.25">
      <c r="B86" s="224" t="s">
        <v>303</v>
      </c>
      <c r="C86" s="437" t="s">
        <v>551</v>
      </c>
      <c r="D86" s="437" t="s">
        <v>552</v>
      </c>
      <c r="E86" s="224" t="s">
        <v>553</v>
      </c>
      <c r="F86" s="224" t="s">
        <v>343</v>
      </c>
      <c r="G86" s="224" t="s">
        <v>352</v>
      </c>
      <c r="H86" s="224" t="s">
        <v>352</v>
      </c>
      <c r="I86" s="224" t="s">
        <v>352</v>
      </c>
      <c r="J86" s="224" t="s">
        <v>352</v>
      </c>
      <c r="K86" s="224" t="s">
        <v>352</v>
      </c>
      <c r="L86" s="224" t="s">
        <v>352</v>
      </c>
      <c r="M86" s="224" t="s">
        <v>353</v>
      </c>
      <c r="N86" s="224" t="s">
        <v>313</v>
      </c>
      <c r="O86" s="224" t="s">
        <v>352</v>
      </c>
      <c r="P86" s="224" t="s">
        <v>352</v>
      </c>
      <c r="Q86" s="224" t="s">
        <v>352</v>
      </c>
      <c r="R86" s="224" t="s">
        <v>352</v>
      </c>
      <c r="S86" s="224" t="s">
        <v>352</v>
      </c>
      <c r="T86" s="224" t="s">
        <v>352</v>
      </c>
      <c r="U86" s="224" t="s">
        <v>352</v>
      </c>
      <c r="V86" s="224" t="s">
        <v>353</v>
      </c>
      <c r="W86" s="329" t="s">
        <v>313</v>
      </c>
      <c r="X86" s="224" t="s">
        <v>352</v>
      </c>
      <c r="Y86" s="224">
        <v>86956.14</v>
      </c>
    </row>
    <row r="87" spans="2:25" s="192" customFormat="1" x14ac:dyDescent="0.25">
      <c r="B87" s="224" t="s">
        <v>303</v>
      </c>
      <c r="C87" s="437" t="s">
        <v>554</v>
      </c>
      <c r="D87" s="437" t="s">
        <v>555</v>
      </c>
      <c r="E87" s="224" t="s">
        <v>556</v>
      </c>
      <c r="F87" s="224" t="s">
        <v>343</v>
      </c>
      <c r="G87" s="224" t="s">
        <v>352</v>
      </c>
      <c r="H87" s="224" t="s">
        <v>352</v>
      </c>
      <c r="I87" s="224" t="s">
        <v>352</v>
      </c>
      <c r="J87" s="224" t="s">
        <v>352</v>
      </c>
      <c r="K87" s="224" t="s">
        <v>352</v>
      </c>
      <c r="L87" s="224" t="s">
        <v>352</v>
      </c>
      <c r="M87" s="224" t="s">
        <v>353</v>
      </c>
      <c r="N87" s="224" t="s">
        <v>313</v>
      </c>
      <c r="O87" s="224" t="s">
        <v>352</v>
      </c>
      <c r="P87" s="224" t="s">
        <v>352</v>
      </c>
      <c r="Q87" s="224" t="s">
        <v>352</v>
      </c>
      <c r="R87" s="224" t="s">
        <v>352</v>
      </c>
      <c r="S87" s="224" t="s">
        <v>352</v>
      </c>
      <c r="T87" s="224" t="s">
        <v>352</v>
      </c>
      <c r="U87" s="224" t="s">
        <v>352</v>
      </c>
      <c r="V87" s="224" t="s">
        <v>353</v>
      </c>
      <c r="W87" s="329" t="s">
        <v>313</v>
      </c>
      <c r="X87" s="224" t="s">
        <v>352</v>
      </c>
      <c r="Y87" s="224">
        <v>88450.23000000001</v>
      </c>
    </row>
    <row r="88" spans="2:25" s="192" customFormat="1" x14ac:dyDescent="0.25">
      <c r="B88" s="224" t="s">
        <v>303</v>
      </c>
      <c r="C88" s="437" t="s">
        <v>557</v>
      </c>
      <c r="D88" s="437" t="s">
        <v>558</v>
      </c>
      <c r="E88" s="224" t="s">
        <v>559</v>
      </c>
      <c r="F88" s="224" t="s">
        <v>343</v>
      </c>
      <c r="G88" s="224" t="s">
        <v>352</v>
      </c>
      <c r="H88" s="224" t="s">
        <v>352</v>
      </c>
      <c r="I88" s="224" t="s">
        <v>352</v>
      </c>
      <c r="J88" s="224" t="s">
        <v>352</v>
      </c>
      <c r="K88" s="224" t="s">
        <v>352</v>
      </c>
      <c r="L88" s="224" t="s">
        <v>352</v>
      </c>
      <c r="M88" s="224" t="s">
        <v>353</v>
      </c>
      <c r="N88" s="224" t="s">
        <v>313</v>
      </c>
      <c r="O88" s="224" t="s">
        <v>352</v>
      </c>
      <c r="P88" s="224" t="s">
        <v>352</v>
      </c>
      <c r="Q88" s="224" t="s">
        <v>352</v>
      </c>
      <c r="R88" s="224" t="s">
        <v>352</v>
      </c>
      <c r="S88" s="224" t="s">
        <v>352</v>
      </c>
      <c r="T88" s="224" t="s">
        <v>352</v>
      </c>
      <c r="U88" s="224" t="s">
        <v>352</v>
      </c>
      <c r="V88" s="224" t="s">
        <v>353</v>
      </c>
      <c r="W88" s="329" t="s">
        <v>313</v>
      </c>
      <c r="X88" s="224" t="s">
        <v>352</v>
      </c>
      <c r="Y88" s="224">
        <v>58039.94</v>
      </c>
    </row>
    <row r="89" spans="2:25" s="192" customFormat="1" x14ac:dyDescent="0.25">
      <c r="B89" s="224" t="s">
        <v>303</v>
      </c>
      <c r="C89" s="437" t="s">
        <v>560</v>
      </c>
      <c r="D89" s="437" t="s">
        <v>561</v>
      </c>
      <c r="E89" s="224" t="s">
        <v>562</v>
      </c>
      <c r="F89" s="224" t="s">
        <v>343</v>
      </c>
      <c r="G89" s="224" t="s">
        <v>352</v>
      </c>
      <c r="H89" s="224" t="s">
        <v>352</v>
      </c>
      <c r="I89" s="224" t="s">
        <v>352</v>
      </c>
      <c r="J89" s="224" t="s">
        <v>352</v>
      </c>
      <c r="K89" s="224" t="s">
        <v>352</v>
      </c>
      <c r="L89" s="224" t="s">
        <v>352</v>
      </c>
      <c r="M89" s="224" t="s">
        <v>353</v>
      </c>
      <c r="N89" s="224" t="s">
        <v>313</v>
      </c>
      <c r="O89" s="224" t="s">
        <v>352</v>
      </c>
      <c r="P89" s="224" t="s">
        <v>352</v>
      </c>
      <c r="Q89" s="224" t="s">
        <v>352</v>
      </c>
      <c r="R89" s="224" t="s">
        <v>352</v>
      </c>
      <c r="S89" s="224" t="s">
        <v>352</v>
      </c>
      <c r="T89" s="224" t="s">
        <v>352</v>
      </c>
      <c r="U89" s="224" t="s">
        <v>352</v>
      </c>
      <c r="V89" s="224" t="s">
        <v>353</v>
      </c>
      <c r="W89" s="329" t="s">
        <v>313</v>
      </c>
      <c r="X89" s="224" t="s">
        <v>352</v>
      </c>
      <c r="Y89" s="224">
        <v>65874.290000000008</v>
      </c>
    </row>
    <row r="90" spans="2:25" s="192" customFormat="1" x14ac:dyDescent="0.25">
      <c r="B90" s="224" t="s">
        <v>303</v>
      </c>
      <c r="C90" s="437" t="s">
        <v>563</v>
      </c>
      <c r="D90" s="437" t="s">
        <v>564</v>
      </c>
      <c r="E90" s="224" t="s">
        <v>565</v>
      </c>
      <c r="F90" s="224" t="s">
        <v>343</v>
      </c>
      <c r="G90" s="224" t="s">
        <v>352</v>
      </c>
      <c r="H90" s="224" t="s">
        <v>352</v>
      </c>
      <c r="I90" s="224" t="s">
        <v>352</v>
      </c>
      <c r="J90" s="224" t="s">
        <v>352</v>
      </c>
      <c r="K90" s="224" t="s">
        <v>352</v>
      </c>
      <c r="L90" s="224" t="s">
        <v>352</v>
      </c>
      <c r="M90" s="224" t="s">
        <v>353</v>
      </c>
      <c r="N90" s="224" t="s">
        <v>313</v>
      </c>
      <c r="O90" s="224" t="s">
        <v>352</v>
      </c>
      <c r="P90" s="224" t="s">
        <v>352</v>
      </c>
      <c r="Q90" s="224" t="s">
        <v>352</v>
      </c>
      <c r="R90" s="224" t="s">
        <v>352</v>
      </c>
      <c r="S90" s="224" t="s">
        <v>352</v>
      </c>
      <c r="T90" s="224" t="s">
        <v>352</v>
      </c>
      <c r="U90" s="224" t="s">
        <v>352</v>
      </c>
      <c r="V90" s="224" t="s">
        <v>353</v>
      </c>
      <c r="W90" s="329" t="s">
        <v>313</v>
      </c>
      <c r="X90" s="224" t="s">
        <v>352</v>
      </c>
      <c r="Y90" s="224">
        <v>81282.11</v>
      </c>
    </row>
    <row r="91" spans="2:25" s="192" customFormat="1" x14ac:dyDescent="0.25">
      <c r="B91" s="224" t="s">
        <v>303</v>
      </c>
      <c r="C91" s="437" t="s">
        <v>566</v>
      </c>
      <c r="D91" s="437" t="s">
        <v>567</v>
      </c>
      <c r="E91" s="224" t="s">
        <v>568</v>
      </c>
      <c r="F91" s="224" t="s">
        <v>343</v>
      </c>
      <c r="G91" s="224" t="s">
        <v>352</v>
      </c>
      <c r="H91" s="224" t="s">
        <v>352</v>
      </c>
      <c r="I91" s="224" t="s">
        <v>352</v>
      </c>
      <c r="J91" s="224" t="s">
        <v>352</v>
      </c>
      <c r="K91" s="224" t="s">
        <v>352</v>
      </c>
      <c r="L91" s="224" t="s">
        <v>352</v>
      </c>
      <c r="M91" s="224" t="s">
        <v>353</v>
      </c>
      <c r="N91" s="224" t="s">
        <v>313</v>
      </c>
      <c r="O91" s="224" t="s">
        <v>352</v>
      </c>
      <c r="P91" s="224" t="s">
        <v>352</v>
      </c>
      <c r="Q91" s="224" t="s">
        <v>352</v>
      </c>
      <c r="R91" s="224" t="s">
        <v>352</v>
      </c>
      <c r="S91" s="224" t="s">
        <v>352</v>
      </c>
      <c r="T91" s="224" t="s">
        <v>352</v>
      </c>
      <c r="U91" s="224" t="s">
        <v>352</v>
      </c>
      <c r="V91" s="224" t="s">
        <v>353</v>
      </c>
      <c r="W91" s="329" t="s">
        <v>313</v>
      </c>
      <c r="X91" s="224" t="s">
        <v>352</v>
      </c>
      <c r="Y91" s="224">
        <v>71632.45</v>
      </c>
    </row>
    <row r="92" spans="2:25" s="192" customFormat="1" x14ac:dyDescent="0.25">
      <c r="B92" s="224" t="s">
        <v>303</v>
      </c>
      <c r="C92" s="437" t="s">
        <v>569</v>
      </c>
      <c r="D92" s="437" t="s">
        <v>570</v>
      </c>
      <c r="E92" s="224" t="s">
        <v>998</v>
      </c>
      <c r="F92" s="224" t="s">
        <v>343</v>
      </c>
      <c r="G92" s="224" t="s">
        <v>352</v>
      </c>
      <c r="H92" s="224" t="s">
        <v>352</v>
      </c>
      <c r="I92" s="224" t="s">
        <v>352</v>
      </c>
      <c r="J92" s="224" t="s">
        <v>352</v>
      </c>
      <c r="K92" s="224" t="s">
        <v>352</v>
      </c>
      <c r="L92" s="224" t="s">
        <v>352</v>
      </c>
      <c r="M92" s="224" t="s">
        <v>353</v>
      </c>
      <c r="N92" s="224" t="s">
        <v>313</v>
      </c>
      <c r="O92" s="224" t="s">
        <v>352</v>
      </c>
      <c r="P92" s="224" t="s">
        <v>352</v>
      </c>
      <c r="Q92" s="224" t="s">
        <v>352</v>
      </c>
      <c r="R92" s="224" t="s">
        <v>352</v>
      </c>
      <c r="S92" s="224" t="s">
        <v>352</v>
      </c>
      <c r="T92" s="224" t="s">
        <v>352</v>
      </c>
      <c r="U92" s="224" t="s">
        <v>352</v>
      </c>
      <c r="V92" s="224" t="s">
        <v>353</v>
      </c>
      <c r="W92" s="329" t="s">
        <v>313</v>
      </c>
      <c r="X92" s="224" t="s">
        <v>352</v>
      </c>
      <c r="Y92" s="224">
        <v>86003.989999999991</v>
      </c>
    </row>
    <row r="93" spans="2:25" s="192" customFormat="1" x14ac:dyDescent="0.25">
      <c r="B93" s="224" t="s">
        <v>303</v>
      </c>
      <c r="C93" s="437" t="s">
        <v>571</v>
      </c>
      <c r="D93" s="437" t="s">
        <v>572</v>
      </c>
      <c r="E93" s="224" t="s">
        <v>573</v>
      </c>
      <c r="F93" s="224" t="s">
        <v>343</v>
      </c>
      <c r="G93" s="224" t="s">
        <v>352</v>
      </c>
      <c r="H93" s="224" t="s">
        <v>352</v>
      </c>
      <c r="I93" s="224" t="s">
        <v>352</v>
      </c>
      <c r="J93" s="224" t="s">
        <v>352</v>
      </c>
      <c r="K93" s="224" t="s">
        <v>352</v>
      </c>
      <c r="L93" s="224" t="s">
        <v>352</v>
      </c>
      <c r="M93" s="224" t="s">
        <v>353</v>
      </c>
      <c r="N93" s="224" t="s">
        <v>313</v>
      </c>
      <c r="O93" s="224" t="s">
        <v>352</v>
      </c>
      <c r="P93" s="224" t="s">
        <v>352</v>
      </c>
      <c r="Q93" s="224" t="s">
        <v>352</v>
      </c>
      <c r="R93" s="224" t="s">
        <v>352</v>
      </c>
      <c r="S93" s="224" t="s">
        <v>352</v>
      </c>
      <c r="T93" s="224" t="s">
        <v>352</v>
      </c>
      <c r="U93" s="224" t="s">
        <v>352</v>
      </c>
      <c r="V93" s="224" t="s">
        <v>353</v>
      </c>
      <c r="W93" s="329" t="s">
        <v>313</v>
      </c>
      <c r="X93" s="224" t="s">
        <v>352</v>
      </c>
      <c r="Y93" s="224">
        <v>33749.68</v>
      </c>
    </row>
    <row r="94" spans="2:25" s="192" customFormat="1" x14ac:dyDescent="0.25">
      <c r="B94" s="224" t="s">
        <v>303</v>
      </c>
      <c r="C94" s="437" t="s">
        <v>574</v>
      </c>
      <c r="D94" s="437" t="s">
        <v>575</v>
      </c>
      <c r="E94" s="224" t="s">
        <v>576</v>
      </c>
      <c r="F94" s="224" t="s">
        <v>343</v>
      </c>
      <c r="G94" s="224" t="s">
        <v>352</v>
      </c>
      <c r="H94" s="224" t="s">
        <v>352</v>
      </c>
      <c r="I94" s="224" t="s">
        <v>352</v>
      </c>
      <c r="J94" s="224" t="s">
        <v>352</v>
      </c>
      <c r="K94" s="224" t="s">
        <v>352</v>
      </c>
      <c r="L94" s="224" t="s">
        <v>352</v>
      </c>
      <c r="M94" s="224" t="s">
        <v>353</v>
      </c>
      <c r="N94" s="224" t="s">
        <v>313</v>
      </c>
      <c r="O94" s="224" t="s">
        <v>352</v>
      </c>
      <c r="P94" s="224" t="s">
        <v>352</v>
      </c>
      <c r="Q94" s="224" t="s">
        <v>352</v>
      </c>
      <c r="R94" s="224" t="s">
        <v>352</v>
      </c>
      <c r="S94" s="224" t="s">
        <v>352</v>
      </c>
      <c r="T94" s="224" t="s">
        <v>352</v>
      </c>
      <c r="U94" s="224" t="s">
        <v>352</v>
      </c>
      <c r="V94" s="224" t="s">
        <v>353</v>
      </c>
      <c r="W94" s="329" t="s">
        <v>313</v>
      </c>
      <c r="X94" s="224" t="s">
        <v>352</v>
      </c>
      <c r="Y94" s="224">
        <v>63458.76</v>
      </c>
    </row>
    <row r="95" spans="2:25" s="192" customFormat="1" x14ac:dyDescent="0.25">
      <c r="B95" s="224" t="s">
        <v>303</v>
      </c>
      <c r="C95" s="437" t="s">
        <v>577</v>
      </c>
      <c r="D95" s="437" t="s">
        <v>578</v>
      </c>
      <c r="E95" s="224" t="s">
        <v>579</v>
      </c>
      <c r="F95" s="224" t="s">
        <v>343</v>
      </c>
      <c r="G95" s="224" t="s">
        <v>352</v>
      </c>
      <c r="H95" s="224" t="s">
        <v>352</v>
      </c>
      <c r="I95" s="224" t="s">
        <v>352</v>
      </c>
      <c r="J95" s="224" t="s">
        <v>352</v>
      </c>
      <c r="K95" s="224" t="s">
        <v>352</v>
      </c>
      <c r="L95" s="224" t="s">
        <v>352</v>
      </c>
      <c r="M95" s="224" t="s">
        <v>353</v>
      </c>
      <c r="N95" s="224" t="s">
        <v>313</v>
      </c>
      <c r="O95" s="224" t="s">
        <v>352</v>
      </c>
      <c r="P95" s="224" t="s">
        <v>352</v>
      </c>
      <c r="Q95" s="224" t="s">
        <v>352</v>
      </c>
      <c r="R95" s="224" t="s">
        <v>352</v>
      </c>
      <c r="S95" s="224" t="s">
        <v>352</v>
      </c>
      <c r="T95" s="224" t="s">
        <v>352</v>
      </c>
      <c r="U95" s="224" t="s">
        <v>352</v>
      </c>
      <c r="V95" s="224" t="s">
        <v>353</v>
      </c>
      <c r="W95" s="329" t="s">
        <v>313</v>
      </c>
      <c r="X95" s="224" t="s">
        <v>352</v>
      </c>
      <c r="Y95" s="224">
        <v>92660.31</v>
      </c>
    </row>
    <row r="96" spans="2:25" s="192" customFormat="1" x14ac:dyDescent="0.25">
      <c r="B96" s="224" t="s">
        <v>303</v>
      </c>
      <c r="C96" s="437" t="s">
        <v>580</v>
      </c>
      <c r="D96" s="437" t="s">
        <v>581</v>
      </c>
      <c r="E96" s="224" t="s">
        <v>582</v>
      </c>
      <c r="F96" s="224" t="s">
        <v>343</v>
      </c>
      <c r="G96" s="224" t="s">
        <v>352</v>
      </c>
      <c r="H96" s="224" t="s">
        <v>352</v>
      </c>
      <c r="I96" s="224" t="s">
        <v>352</v>
      </c>
      <c r="J96" s="224" t="s">
        <v>352</v>
      </c>
      <c r="K96" s="224" t="s">
        <v>352</v>
      </c>
      <c r="L96" s="224" t="s">
        <v>352</v>
      </c>
      <c r="M96" s="224" t="s">
        <v>353</v>
      </c>
      <c r="N96" s="224" t="s">
        <v>313</v>
      </c>
      <c r="O96" s="224" t="s">
        <v>352</v>
      </c>
      <c r="P96" s="224" t="s">
        <v>352</v>
      </c>
      <c r="Q96" s="224" t="s">
        <v>352</v>
      </c>
      <c r="R96" s="224" t="s">
        <v>352</v>
      </c>
      <c r="S96" s="224" t="s">
        <v>352</v>
      </c>
      <c r="T96" s="224" t="s">
        <v>352</v>
      </c>
      <c r="U96" s="224" t="s">
        <v>352</v>
      </c>
      <c r="V96" s="224" t="s">
        <v>353</v>
      </c>
      <c r="W96" s="329" t="s">
        <v>313</v>
      </c>
      <c r="X96" s="224" t="s">
        <v>352</v>
      </c>
      <c r="Y96" s="224">
        <v>88694.3</v>
      </c>
    </row>
    <row r="97" spans="2:25" s="192" customFormat="1" x14ac:dyDescent="0.25">
      <c r="B97" s="224" t="s">
        <v>303</v>
      </c>
      <c r="C97" s="437" t="s">
        <v>583</v>
      </c>
      <c r="D97" s="437" t="s">
        <v>584</v>
      </c>
      <c r="E97" s="224" t="s">
        <v>585</v>
      </c>
      <c r="F97" s="224" t="s">
        <v>343</v>
      </c>
      <c r="G97" s="224" t="s">
        <v>352</v>
      </c>
      <c r="H97" s="224" t="s">
        <v>352</v>
      </c>
      <c r="I97" s="224" t="s">
        <v>352</v>
      </c>
      <c r="J97" s="224" t="s">
        <v>352</v>
      </c>
      <c r="K97" s="224" t="s">
        <v>352</v>
      </c>
      <c r="L97" s="224" t="s">
        <v>352</v>
      </c>
      <c r="M97" s="224" t="s">
        <v>353</v>
      </c>
      <c r="N97" s="224" t="s">
        <v>313</v>
      </c>
      <c r="O97" s="224" t="s">
        <v>352</v>
      </c>
      <c r="P97" s="224" t="s">
        <v>352</v>
      </c>
      <c r="Q97" s="224" t="s">
        <v>352</v>
      </c>
      <c r="R97" s="224" t="s">
        <v>352</v>
      </c>
      <c r="S97" s="224" t="s">
        <v>352</v>
      </c>
      <c r="T97" s="224" t="s">
        <v>352</v>
      </c>
      <c r="U97" s="224" t="s">
        <v>352</v>
      </c>
      <c r="V97" s="224" t="s">
        <v>353</v>
      </c>
      <c r="W97" s="329" t="s">
        <v>313</v>
      </c>
      <c r="X97" s="224" t="s">
        <v>352</v>
      </c>
      <c r="Y97" s="224">
        <v>96891.739999999991</v>
      </c>
    </row>
    <row r="98" spans="2:25" s="192" customFormat="1" x14ac:dyDescent="0.25">
      <c r="B98" s="224" t="s">
        <v>303</v>
      </c>
      <c r="C98" s="437" t="s">
        <v>586</v>
      </c>
      <c r="D98" s="437" t="s">
        <v>587</v>
      </c>
      <c r="E98" s="224" t="s">
        <v>588</v>
      </c>
      <c r="F98" s="224" t="s">
        <v>343</v>
      </c>
      <c r="G98" s="224" t="s">
        <v>352</v>
      </c>
      <c r="H98" s="224" t="s">
        <v>352</v>
      </c>
      <c r="I98" s="224" t="s">
        <v>352</v>
      </c>
      <c r="J98" s="224" t="s">
        <v>352</v>
      </c>
      <c r="K98" s="224" t="s">
        <v>352</v>
      </c>
      <c r="L98" s="224" t="s">
        <v>352</v>
      </c>
      <c r="M98" s="224" t="s">
        <v>353</v>
      </c>
      <c r="N98" s="224" t="s">
        <v>313</v>
      </c>
      <c r="O98" s="224" t="s">
        <v>352</v>
      </c>
      <c r="P98" s="224" t="s">
        <v>352</v>
      </c>
      <c r="Q98" s="224" t="s">
        <v>352</v>
      </c>
      <c r="R98" s="224" t="s">
        <v>352</v>
      </c>
      <c r="S98" s="224" t="s">
        <v>352</v>
      </c>
      <c r="T98" s="224" t="s">
        <v>352</v>
      </c>
      <c r="U98" s="224" t="s">
        <v>352</v>
      </c>
      <c r="V98" s="224" t="s">
        <v>353</v>
      </c>
      <c r="W98" s="329" t="s">
        <v>313</v>
      </c>
      <c r="X98" s="224" t="s">
        <v>352</v>
      </c>
      <c r="Y98" s="224">
        <v>96795.14</v>
      </c>
    </row>
    <row r="99" spans="2:25" s="192" customFormat="1" x14ac:dyDescent="0.25">
      <c r="B99" s="224" t="s">
        <v>303</v>
      </c>
      <c r="C99" s="437" t="s">
        <v>590</v>
      </c>
      <c r="D99" s="437" t="s">
        <v>591</v>
      </c>
      <c r="E99" s="224" t="s">
        <v>592</v>
      </c>
      <c r="F99" s="224" t="s">
        <v>317</v>
      </c>
      <c r="G99" s="224" t="s">
        <v>352</v>
      </c>
      <c r="H99" s="224" t="s">
        <v>352</v>
      </c>
      <c r="I99" s="224" t="s">
        <v>352</v>
      </c>
      <c r="J99" s="224" t="s">
        <v>352</v>
      </c>
      <c r="K99" s="224" t="s">
        <v>352</v>
      </c>
      <c r="L99" s="224" t="s">
        <v>352</v>
      </c>
      <c r="M99" s="224" t="s">
        <v>353</v>
      </c>
      <c r="N99" s="224" t="s">
        <v>313</v>
      </c>
      <c r="O99" s="224" t="s">
        <v>352</v>
      </c>
      <c r="P99" s="224" t="s">
        <v>352</v>
      </c>
      <c r="Q99" s="224" t="s">
        <v>352</v>
      </c>
      <c r="R99" s="224" t="s">
        <v>352</v>
      </c>
      <c r="S99" s="224" t="s">
        <v>352</v>
      </c>
      <c r="T99" s="224" t="s">
        <v>352</v>
      </c>
      <c r="U99" s="224" t="s">
        <v>352</v>
      </c>
      <c r="V99" s="224" t="s">
        <v>353</v>
      </c>
      <c r="W99" s="329" t="s">
        <v>313</v>
      </c>
      <c r="X99" s="224" t="s">
        <v>352</v>
      </c>
      <c r="Y99" s="224">
        <v>47265.18</v>
      </c>
    </row>
    <row r="100" spans="2:25" s="192" customFormat="1" x14ac:dyDescent="0.25">
      <c r="B100" s="224" t="s">
        <v>303</v>
      </c>
      <c r="C100" s="437" t="s">
        <v>593</v>
      </c>
      <c r="D100" s="437" t="s">
        <v>594</v>
      </c>
      <c r="E100" s="224" t="s">
        <v>595</v>
      </c>
      <c r="F100" s="224" t="s">
        <v>343</v>
      </c>
      <c r="G100" s="224" t="s">
        <v>352</v>
      </c>
      <c r="H100" s="224" t="s">
        <v>352</v>
      </c>
      <c r="I100" s="224" t="s">
        <v>352</v>
      </c>
      <c r="J100" s="224" t="s">
        <v>352</v>
      </c>
      <c r="K100" s="224" t="s">
        <v>352</v>
      </c>
      <c r="L100" s="224" t="s">
        <v>352</v>
      </c>
      <c r="M100" s="224" t="s">
        <v>353</v>
      </c>
      <c r="N100" s="224" t="s">
        <v>313</v>
      </c>
      <c r="O100" s="224" t="s">
        <v>352</v>
      </c>
      <c r="P100" s="224" t="s">
        <v>352</v>
      </c>
      <c r="Q100" s="224" t="s">
        <v>352</v>
      </c>
      <c r="R100" s="224" t="s">
        <v>352</v>
      </c>
      <c r="S100" s="224" t="s">
        <v>352</v>
      </c>
      <c r="T100" s="224" t="s">
        <v>352</v>
      </c>
      <c r="U100" s="224" t="s">
        <v>352</v>
      </c>
      <c r="V100" s="224" t="s">
        <v>353</v>
      </c>
      <c r="W100" s="329" t="s">
        <v>313</v>
      </c>
      <c r="X100" s="224" t="s">
        <v>352</v>
      </c>
      <c r="Y100" s="224">
        <v>18759.899999999998</v>
      </c>
    </row>
    <row r="101" spans="2:25" s="192" customFormat="1" x14ac:dyDescent="0.25">
      <c r="B101" s="224" t="s">
        <v>303</v>
      </c>
      <c r="C101" s="437" t="s">
        <v>596</v>
      </c>
      <c r="D101" s="437" t="s">
        <v>597</v>
      </c>
      <c r="E101" s="224" t="s">
        <v>598</v>
      </c>
      <c r="F101" s="224" t="s">
        <v>343</v>
      </c>
      <c r="G101" s="224" t="s">
        <v>352</v>
      </c>
      <c r="H101" s="224" t="s">
        <v>352</v>
      </c>
      <c r="I101" s="224" t="s">
        <v>352</v>
      </c>
      <c r="J101" s="224" t="s">
        <v>352</v>
      </c>
      <c r="K101" s="224" t="s">
        <v>352</v>
      </c>
      <c r="L101" s="224" t="s">
        <v>352</v>
      </c>
      <c r="M101" s="224" t="s">
        <v>353</v>
      </c>
      <c r="N101" s="224" t="s">
        <v>313</v>
      </c>
      <c r="O101" s="224" t="s">
        <v>352</v>
      </c>
      <c r="P101" s="224" t="s">
        <v>352</v>
      </c>
      <c r="Q101" s="224" t="s">
        <v>352</v>
      </c>
      <c r="R101" s="224" t="s">
        <v>352</v>
      </c>
      <c r="S101" s="224" t="s">
        <v>352</v>
      </c>
      <c r="T101" s="224" t="s">
        <v>352</v>
      </c>
      <c r="U101" s="224" t="s">
        <v>352</v>
      </c>
      <c r="V101" s="224" t="s">
        <v>353</v>
      </c>
      <c r="W101" s="329" t="s">
        <v>313</v>
      </c>
      <c r="X101" s="224" t="s">
        <v>352</v>
      </c>
      <c r="Y101" s="224">
        <v>25630.620000000003</v>
      </c>
    </row>
    <row r="102" spans="2:25" s="192" customFormat="1" x14ac:dyDescent="0.25">
      <c r="B102" s="224" t="s">
        <v>303</v>
      </c>
      <c r="C102" s="437" t="s">
        <v>599</v>
      </c>
      <c r="D102" s="437" t="s">
        <v>600</v>
      </c>
      <c r="E102" s="224" t="s">
        <v>601</v>
      </c>
      <c r="F102" s="224" t="s">
        <v>343</v>
      </c>
      <c r="G102" s="224" t="s">
        <v>352</v>
      </c>
      <c r="H102" s="224" t="s">
        <v>352</v>
      </c>
      <c r="I102" s="224" t="s">
        <v>352</v>
      </c>
      <c r="J102" s="224" t="s">
        <v>352</v>
      </c>
      <c r="K102" s="224" t="s">
        <v>352</v>
      </c>
      <c r="L102" s="224" t="s">
        <v>352</v>
      </c>
      <c r="M102" s="224" t="s">
        <v>353</v>
      </c>
      <c r="N102" s="224" t="s">
        <v>313</v>
      </c>
      <c r="O102" s="224" t="s">
        <v>352</v>
      </c>
      <c r="P102" s="224" t="s">
        <v>352</v>
      </c>
      <c r="Q102" s="224" t="s">
        <v>352</v>
      </c>
      <c r="R102" s="224" t="s">
        <v>352</v>
      </c>
      <c r="S102" s="224" t="s">
        <v>352</v>
      </c>
      <c r="T102" s="224" t="s">
        <v>352</v>
      </c>
      <c r="U102" s="224" t="s">
        <v>352</v>
      </c>
      <c r="V102" s="224" t="s">
        <v>353</v>
      </c>
      <c r="W102" s="329" t="s">
        <v>313</v>
      </c>
      <c r="X102" s="224" t="s">
        <v>352</v>
      </c>
      <c r="Y102" s="224">
        <v>33117.82</v>
      </c>
    </row>
    <row r="103" spans="2:25" s="192" customFormat="1" x14ac:dyDescent="0.25">
      <c r="B103" s="224" t="s">
        <v>303</v>
      </c>
      <c r="C103" s="437" t="s">
        <v>602</v>
      </c>
      <c r="D103" s="437" t="s">
        <v>603</v>
      </c>
      <c r="E103" s="224" t="s">
        <v>604</v>
      </c>
      <c r="F103" s="224" t="s">
        <v>317</v>
      </c>
      <c r="G103" s="224" t="s">
        <v>352</v>
      </c>
      <c r="H103" s="224" t="s">
        <v>352</v>
      </c>
      <c r="I103" s="224" t="s">
        <v>352</v>
      </c>
      <c r="J103" s="224" t="s">
        <v>352</v>
      </c>
      <c r="K103" s="224" t="s">
        <v>352</v>
      </c>
      <c r="L103" s="224" t="s">
        <v>352</v>
      </c>
      <c r="M103" s="224" t="s">
        <v>353</v>
      </c>
      <c r="N103" s="224" t="s">
        <v>313</v>
      </c>
      <c r="O103" s="224" t="s">
        <v>352</v>
      </c>
      <c r="P103" s="224" t="s">
        <v>352</v>
      </c>
      <c r="Q103" s="224" t="s">
        <v>352</v>
      </c>
      <c r="R103" s="224" t="s">
        <v>352</v>
      </c>
      <c r="S103" s="224" t="s">
        <v>352</v>
      </c>
      <c r="T103" s="224" t="s">
        <v>352</v>
      </c>
      <c r="U103" s="224" t="s">
        <v>352</v>
      </c>
      <c r="V103" s="224" t="s">
        <v>353</v>
      </c>
      <c r="W103" s="329" t="s">
        <v>313</v>
      </c>
      <c r="X103" s="224" t="s">
        <v>352</v>
      </c>
      <c r="Y103" s="224">
        <v>35463.599999999999</v>
      </c>
    </row>
    <row r="104" spans="2:25" s="192" customFormat="1" x14ac:dyDescent="0.25">
      <c r="B104" s="224" t="s">
        <v>303</v>
      </c>
      <c r="C104" s="437" t="s">
        <v>605</v>
      </c>
      <c r="D104" s="437" t="s">
        <v>606</v>
      </c>
      <c r="E104" s="224" t="s">
        <v>607</v>
      </c>
      <c r="F104" s="224" t="s">
        <v>343</v>
      </c>
      <c r="G104" s="224" t="s">
        <v>352</v>
      </c>
      <c r="H104" s="224" t="s">
        <v>352</v>
      </c>
      <c r="I104" s="224" t="s">
        <v>352</v>
      </c>
      <c r="J104" s="224" t="s">
        <v>353</v>
      </c>
      <c r="K104" s="224" t="s">
        <v>352</v>
      </c>
      <c r="L104" s="224" t="s">
        <v>352</v>
      </c>
      <c r="M104" s="224" t="s">
        <v>352</v>
      </c>
      <c r="N104" s="224" t="s">
        <v>313</v>
      </c>
      <c r="O104" s="224" t="s">
        <v>352</v>
      </c>
      <c r="P104" s="224" t="s">
        <v>352</v>
      </c>
      <c r="Q104" s="224" t="s">
        <v>352</v>
      </c>
      <c r="R104" s="224" t="s">
        <v>352</v>
      </c>
      <c r="S104" s="224" t="s">
        <v>352</v>
      </c>
      <c r="T104" s="224" t="s">
        <v>352</v>
      </c>
      <c r="U104" s="224" t="s">
        <v>352</v>
      </c>
      <c r="V104" s="224" t="s">
        <v>353</v>
      </c>
      <c r="W104" s="329" t="s">
        <v>313</v>
      </c>
      <c r="X104" s="224" t="s">
        <v>352</v>
      </c>
      <c r="Y104" s="224">
        <v>48449.120000000003</v>
      </c>
    </row>
    <row r="105" spans="2:25" s="192" customFormat="1" x14ac:dyDescent="0.25">
      <c r="B105" s="224" t="s">
        <v>303</v>
      </c>
      <c r="C105" s="437" t="s">
        <v>608</v>
      </c>
      <c r="D105" s="437" t="s">
        <v>609</v>
      </c>
      <c r="E105" s="224" t="s">
        <v>610</v>
      </c>
      <c r="F105" s="224" t="s">
        <v>343</v>
      </c>
      <c r="G105" s="224" t="s">
        <v>352</v>
      </c>
      <c r="H105" s="224" t="s">
        <v>352</v>
      </c>
      <c r="I105" s="224" t="s">
        <v>352</v>
      </c>
      <c r="J105" s="224" t="s">
        <v>352</v>
      </c>
      <c r="K105" s="224" t="s">
        <v>352</v>
      </c>
      <c r="L105" s="224" t="s">
        <v>352</v>
      </c>
      <c r="M105" s="224" t="s">
        <v>353</v>
      </c>
      <c r="N105" s="224" t="s">
        <v>313</v>
      </c>
      <c r="O105" s="224" t="s">
        <v>352</v>
      </c>
      <c r="P105" s="224" t="s">
        <v>352</v>
      </c>
      <c r="Q105" s="224" t="s">
        <v>352</v>
      </c>
      <c r="R105" s="224" t="s">
        <v>352</v>
      </c>
      <c r="S105" s="224" t="s">
        <v>352</v>
      </c>
      <c r="T105" s="224" t="s">
        <v>352</v>
      </c>
      <c r="U105" s="224" t="s">
        <v>352</v>
      </c>
      <c r="V105" s="224" t="s">
        <v>353</v>
      </c>
      <c r="W105" s="329" t="s">
        <v>313</v>
      </c>
      <c r="X105" s="224" t="s">
        <v>352</v>
      </c>
      <c r="Y105" s="224">
        <v>27918.210000000003</v>
      </c>
    </row>
    <row r="106" spans="2:25" s="192" customFormat="1" x14ac:dyDescent="0.25">
      <c r="B106" s="224" t="s">
        <v>303</v>
      </c>
      <c r="C106" s="437" t="s">
        <v>611</v>
      </c>
      <c r="D106" s="437" t="s">
        <v>612</v>
      </c>
      <c r="E106" s="224" t="s">
        <v>613</v>
      </c>
      <c r="F106" s="224" t="s">
        <v>317</v>
      </c>
      <c r="G106" s="224" t="s">
        <v>352</v>
      </c>
      <c r="H106" s="224" t="s">
        <v>352</v>
      </c>
      <c r="I106" s="224" t="s">
        <v>352</v>
      </c>
      <c r="J106" s="224" t="s">
        <v>353</v>
      </c>
      <c r="K106" s="224" t="s">
        <v>352</v>
      </c>
      <c r="L106" s="224" t="s">
        <v>352</v>
      </c>
      <c r="M106" s="224" t="s">
        <v>352</v>
      </c>
      <c r="N106" s="224" t="s">
        <v>313</v>
      </c>
      <c r="O106" s="224" t="s">
        <v>352</v>
      </c>
      <c r="P106" s="224" t="s">
        <v>352</v>
      </c>
      <c r="Q106" s="224" t="s">
        <v>352</v>
      </c>
      <c r="R106" s="224" t="s">
        <v>352</v>
      </c>
      <c r="S106" s="224" t="s">
        <v>352</v>
      </c>
      <c r="T106" s="224" t="s">
        <v>352</v>
      </c>
      <c r="U106" s="224" t="s">
        <v>352</v>
      </c>
      <c r="V106" s="224" t="s">
        <v>353</v>
      </c>
      <c r="W106" s="329" t="s">
        <v>313</v>
      </c>
      <c r="X106" s="224" t="s">
        <v>352</v>
      </c>
      <c r="Y106" s="224">
        <v>79809.98</v>
      </c>
    </row>
    <row r="107" spans="2:25" s="192" customFormat="1" x14ac:dyDescent="0.25">
      <c r="B107" s="224" t="s">
        <v>303</v>
      </c>
      <c r="C107" s="437" t="s">
        <v>614</v>
      </c>
      <c r="D107" s="437" t="s">
        <v>615</v>
      </c>
      <c r="E107" s="224" t="s">
        <v>616</v>
      </c>
      <c r="F107" s="224" t="s">
        <v>343</v>
      </c>
      <c r="G107" s="224" t="s">
        <v>352</v>
      </c>
      <c r="H107" s="224" t="s">
        <v>352</v>
      </c>
      <c r="I107" s="224" t="s">
        <v>352</v>
      </c>
      <c r="J107" s="224" t="s">
        <v>352</v>
      </c>
      <c r="K107" s="224" t="s">
        <v>352</v>
      </c>
      <c r="L107" s="224" t="s">
        <v>352</v>
      </c>
      <c r="M107" s="224" t="s">
        <v>353</v>
      </c>
      <c r="N107" s="224" t="s">
        <v>313</v>
      </c>
      <c r="O107" s="224" t="s">
        <v>352</v>
      </c>
      <c r="P107" s="224" t="s">
        <v>352</v>
      </c>
      <c r="Q107" s="224" t="s">
        <v>352</v>
      </c>
      <c r="R107" s="224" t="s">
        <v>352</v>
      </c>
      <c r="S107" s="224" t="s">
        <v>352</v>
      </c>
      <c r="T107" s="224" t="s">
        <v>352</v>
      </c>
      <c r="U107" s="224" t="s">
        <v>352</v>
      </c>
      <c r="V107" s="224" t="s">
        <v>353</v>
      </c>
      <c r="W107" s="329" t="s">
        <v>313</v>
      </c>
      <c r="X107" s="224" t="s">
        <v>352</v>
      </c>
      <c r="Y107" s="224">
        <v>26839.93</v>
      </c>
    </row>
    <row r="108" spans="2:25" s="192" customFormat="1" x14ac:dyDescent="0.25">
      <c r="B108" s="224" t="s">
        <v>303</v>
      </c>
      <c r="C108" s="437" t="s">
        <v>617</v>
      </c>
      <c r="D108" s="437" t="s">
        <v>618</v>
      </c>
      <c r="E108" s="224" t="s">
        <v>619</v>
      </c>
      <c r="F108" s="224" t="s">
        <v>343</v>
      </c>
      <c r="G108" s="224" t="s">
        <v>352</v>
      </c>
      <c r="H108" s="224" t="s">
        <v>352</v>
      </c>
      <c r="I108" s="224" t="s">
        <v>352</v>
      </c>
      <c r="J108" s="224" t="s">
        <v>352</v>
      </c>
      <c r="K108" s="224" t="s">
        <v>352</v>
      </c>
      <c r="L108" s="224" t="s">
        <v>352</v>
      </c>
      <c r="M108" s="224" t="s">
        <v>353</v>
      </c>
      <c r="N108" s="224" t="s">
        <v>313</v>
      </c>
      <c r="O108" s="224" t="s">
        <v>352</v>
      </c>
      <c r="P108" s="224" t="s">
        <v>352</v>
      </c>
      <c r="Q108" s="224" t="s">
        <v>352</v>
      </c>
      <c r="R108" s="224" t="s">
        <v>352</v>
      </c>
      <c r="S108" s="224" t="s">
        <v>352</v>
      </c>
      <c r="T108" s="224" t="s">
        <v>352</v>
      </c>
      <c r="U108" s="224" t="s">
        <v>352</v>
      </c>
      <c r="V108" s="224" t="s">
        <v>353</v>
      </c>
      <c r="W108" s="329" t="s">
        <v>313</v>
      </c>
      <c r="X108" s="224" t="s">
        <v>352</v>
      </c>
      <c r="Y108" s="224">
        <v>38385.25</v>
      </c>
    </row>
    <row r="109" spans="2:25" s="192" customFormat="1" x14ac:dyDescent="0.25">
      <c r="B109" s="224" t="s">
        <v>303</v>
      </c>
      <c r="C109" s="437" t="s">
        <v>620</v>
      </c>
      <c r="D109" s="437" t="s">
        <v>621</v>
      </c>
      <c r="E109" s="224" t="s">
        <v>622</v>
      </c>
      <c r="F109" s="224" t="s">
        <v>317</v>
      </c>
      <c r="G109" s="224" t="s">
        <v>352</v>
      </c>
      <c r="H109" s="224" t="s">
        <v>352</v>
      </c>
      <c r="I109" s="224" t="s">
        <v>352</v>
      </c>
      <c r="J109" s="224" t="s">
        <v>353</v>
      </c>
      <c r="K109" s="224" t="s">
        <v>352</v>
      </c>
      <c r="L109" s="224" t="s">
        <v>352</v>
      </c>
      <c r="M109" s="224" t="s">
        <v>352</v>
      </c>
      <c r="N109" s="224" t="s">
        <v>313</v>
      </c>
      <c r="O109" s="224" t="s">
        <v>352</v>
      </c>
      <c r="P109" s="224" t="s">
        <v>352</v>
      </c>
      <c r="Q109" s="224" t="s">
        <v>352</v>
      </c>
      <c r="R109" s="224" t="s">
        <v>352</v>
      </c>
      <c r="S109" s="224" t="s">
        <v>352</v>
      </c>
      <c r="T109" s="224" t="s">
        <v>352</v>
      </c>
      <c r="U109" s="224" t="s">
        <v>352</v>
      </c>
      <c r="V109" s="224" t="s">
        <v>353</v>
      </c>
      <c r="W109" s="329" t="s">
        <v>313</v>
      </c>
      <c r="X109" s="224" t="s">
        <v>352</v>
      </c>
      <c r="Y109" s="224">
        <v>84590.76</v>
      </c>
    </row>
    <row r="110" spans="2:25" s="192" customFormat="1" x14ac:dyDescent="0.25">
      <c r="B110" s="224" t="s">
        <v>303</v>
      </c>
      <c r="C110" s="437" t="s">
        <v>623</v>
      </c>
      <c r="D110" s="437" t="s">
        <v>624</v>
      </c>
      <c r="E110" s="224" t="s">
        <v>625</v>
      </c>
      <c r="F110" s="224" t="s">
        <v>343</v>
      </c>
      <c r="G110" s="224" t="s">
        <v>352</v>
      </c>
      <c r="H110" s="224" t="s">
        <v>352</v>
      </c>
      <c r="I110" s="224" t="s">
        <v>352</v>
      </c>
      <c r="J110" s="224" t="s">
        <v>353</v>
      </c>
      <c r="K110" s="224" t="s">
        <v>352</v>
      </c>
      <c r="L110" s="224" t="s">
        <v>352</v>
      </c>
      <c r="M110" s="224" t="s">
        <v>352</v>
      </c>
      <c r="N110" s="224" t="s">
        <v>313</v>
      </c>
      <c r="O110" s="224" t="s">
        <v>352</v>
      </c>
      <c r="P110" s="224" t="s">
        <v>352</v>
      </c>
      <c r="Q110" s="224" t="s">
        <v>352</v>
      </c>
      <c r="R110" s="224" t="s">
        <v>352</v>
      </c>
      <c r="S110" s="224" t="s">
        <v>352</v>
      </c>
      <c r="T110" s="224" t="s">
        <v>352</v>
      </c>
      <c r="U110" s="224" t="s">
        <v>352</v>
      </c>
      <c r="V110" s="224" t="s">
        <v>353</v>
      </c>
      <c r="W110" s="329" t="s">
        <v>313</v>
      </c>
      <c r="X110" s="224" t="s">
        <v>352</v>
      </c>
      <c r="Y110" s="224">
        <v>46739.35</v>
      </c>
    </row>
    <row r="111" spans="2:25" s="192" customFormat="1" x14ac:dyDescent="0.25">
      <c r="B111" s="224" t="s">
        <v>303</v>
      </c>
      <c r="C111" s="437" t="s">
        <v>626</v>
      </c>
      <c r="D111" s="437" t="s">
        <v>627</v>
      </c>
      <c r="E111" s="224" t="s">
        <v>628</v>
      </c>
      <c r="F111" s="224" t="s">
        <v>343</v>
      </c>
      <c r="G111" s="224" t="s">
        <v>352</v>
      </c>
      <c r="H111" s="224" t="s">
        <v>352</v>
      </c>
      <c r="I111" s="224" t="s">
        <v>352</v>
      </c>
      <c r="J111" s="224" t="s">
        <v>353</v>
      </c>
      <c r="K111" s="224" t="s">
        <v>352</v>
      </c>
      <c r="L111" s="224" t="s">
        <v>352</v>
      </c>
      <c r="M111" s="224" t="s">
        <v>352</v>
      </c>
      <c r="N111" s="224" t="s">
        <v>313</v>
      </c>
      <c r="O111" s="224" t="s">
        <v>352</v>
      </c>
      <c r="P111" s="224" t="s">
        <v>352</v>
      </c>
      <c r="Q111" s="224" t="s">
        <v>352</v>
      </c>
      <c r="R111" s="224" t="s">
        <v>352</v>
      </c>
      <c r="S111" s="224" t="s">
        <v>352</v>
      </c>
      <c r="T111" s="224" t="s">
        <v>352</v>
      </c>
      <c r="U111" s="224" t="s">
        <v>352</v>
      </c>
      <c r="V111" s="224" t="s">
        <v>353</v>
      </c>
      <c r="W111" s="329" t="s">
        <v>313</v>
      </c>
      <c r="X111" s="224" t="s">
        <v>352</v>
      </c>
      <c r="Y111" s="224">
        <v>45189.36</v>
      </c>
    </row>
    <row r="112" spans="2:25" s="192" customFormat="1" x14ac:dyDescent="0.25">
      <c r="B112" s="224" t="s">
        <v>303</v>
      </c>
      <c r="C112" s="437" t="s">
        <v>629</v>
      </c>
      <c r="D112" s="437" t="s">
        <v>630</v>
      </c>
      <c r="E112" s="224" t="s">
        <v>631</v>
      </c>
      <c r="F112" s="224" t="s">
        <v>317</v>
      </c>
      <c r="G112" s="224" t="s">
        <v>352</v>
      </c>
      <c r="H112" s="224" t="s">
        <v>352</v>
      </c>
      <c r="I112" s="224" t="s">
        <v>352</v>
      </c>
      <c r="J112" s="224" t="s">
        <v>353</v>
      </c>
      <c r="K112" s="224" t="s">
        <v>352</v>
      </c>
      <c r="L112" s="224" t="s">
        <v>352</v>
      </c>
      <c r="M112" s="224" t="s">
        <v>352</v>
      </c>
      <c r="N112" s="224" t="s">
        <v>313</v>
      </c>
      <c r="O112" s="224" t="s">
        <v>352</v>
      </c>
      <c r="P112" s="224" t="s">
        <v>352</v>
      </c>
      <c r="Q112" s="224" t="s">
        <v>352</v>
      </c>
      <c r="R112" s="224" t="s">
        <v>352</v>
      </c>
      <c r="S112" s="224" t="s">
        <v>352</v>
      </c>
      <c r="T112" s="224" t="s">
        <v>352</v>
      </c>
      <c r="U112" s="224" t="s">
        <v>352</v>
      </c>
      <c r="V112" s="224" t="s">
        <v>353</v>
      </c>
      <c r="W112" s="329" t="s">
        <v>313</v>
      </c>
      <c r="X112" s="224" t="s">
        <v>352</v>
      </c>
      <c r="Y112" s="224">
        <v>109247.3</v>
      </c>
    </row>
    <row r="113" spans="2:25" s="192" customFormat="1" x14ac:dyDescent="0.25">
      <c r="B113" s="224" t="s">
        <v>303</v>
      </c>
      <c r="C113" s="437" t="s">
        <v>632</v>
      </c>
      <c r="D113" s="437" t="s">
        <v>633</v>
      </c>
      <c r="E113" s="224" t="s">
        <v>634</v>
      </c>
      <c r="F113" s="224" t="s">
        <v>317</v>
      </c>
      <c r="G113" s="224" t="s">
        <v>352</v>
      </c>
      <c r="H113" s="224" t="s">
        <v>352</v>
      </c>
      <c r="I113" s="224" t="s">
        <v>352</v>
      </c>
      <c r="J113" s="224" t="s">
        <v>353</v>
      </c>
      <c r="K113" s="224" t="s">
        <v>352</v>
      </c>
      <c r="L113" s="224" t="s">
        <v>352</v>
      </c>
      <c r="M113" s="224" t="s">
        <v>352</v>
      </c>
      <c r="N113" s="224" t="s">
        <v>313</v>
      </c>
      <c r="O113" s="224" t="s">
        <v>352</v>
      </c>
      <c r="P113" s="224" t="s">
        <v>352</v>
      </c>
      <c r="Q113" s="224" t="s">
        <v>352</v>
      </c>
      <c r="R113" s="224" t="s">
        <v>352</v>
      </c>
      <c r="S113" s="224" t="s">
        <v>352</v>
      </c>
      <c r="T113" s="224" t="s">
        <v>352</v>
      </c>
      <c r="U113" s="224" t="s">
        <v>352</v>
      </c>
      <c r="V113" s="224" t="s">
        <v>353</v>
      </c>
      <c r="W113" s="329" t="s">
        <v>313</v>
      </c>
      <c r="X113" s="224" t="s">
        <v>352</v>
      </c>
      <c r="Y113" s="224">
        <v>44811.360000000001</v>
      </c>
    </row>
    <row r="114" spans="2:25" s="192" customFormat="1" x14ac:dyDescent="0.25">
      <c r="B114" s="224" t="s">
        <v>303</v>
      </c>
      <c r="C114" s="437" t="s">
        <v>635</v>
      </c>
      <c r="D114" s="437" t="s">
        <v>636</v>
      </c>
      <c r="E114" s="224" t="s">
        <v>637</v>
      </c>
      <c r="F114" s="224" t="s">
        <v>317</v>
      </c>
      <c r="G114" s="224" t="s">
        <v>352</v>
      </c>
      <c r="H114" s="224" t="s">
        <v>352</v>
      </c>
      <c r="I114" s="224" t="s">
        <v>352</v>
      </c>
      <c r="J114" s="224" t="s">
        <v>353</v>
      </c>
      <c r="K114" s="224" t="s">
        <v>352</v>
      </c>
      <c r="L114" s="224" t="s">
        <v>352</v>
      </c>
      <c r="M114" s="224" t="s">
        <v>352</v>
      </c>
      <c r="N114" s="224" t="s">
        <v>313</v>
      </c>
      <c r="O114" s="224" t="s">
        <v>352</v>
      </c>
      <c r="P114" s="224" t="s">
        <v>352</v>
      </c>
      <c r="Q114" s="224" t="s">
        <v>352</v>
      </c>
      <c r="R114" s="224" t="s">
        <v>352</v>
      </c>
      <c r="S114" s="224" t="s">
        <v>352</v>
      </c>
      <c r="T114" s="224" t="s">
        <v>352</v>
      </c>
      <c r="U114" s="224" t="s">
        <v>352</v>
      </c>
      <c r="V114" s="224" t="s">
        <v>353</v>
      </c>
      <c r="W114" s="329" t="s">
        <v>313</v>
      </c>
      <c r="X114" s="224" t="s">
        <v>352</v>
      </c>
      <c r="Y114" s="224">
        <v>46704.92</v>
      </c>
    </row>
    <row r="115" spans="2:25" s="192" customFormat="1" x14ac:dyDescent="0.25">
      <c r="B115" s="224" t="s">
        <v>303</v>
      </c>
      <c r="C115" s="437" t="s">
        <v>638</v>
      </c>
      <c r="D115" s="437" t="s">
        <v>639</v>
      </c>
      <c r="E115" s="224" t="s">
        <v>640</v>
      </c>
      <c r="F115" s="224" t="s">
        <v>317</v>
      </c>
      <c r="G115" s="224" t="s">
        <v>352</v>
      </c>
      <c r="H115" s="224" t="s">
        <v>352</v>
      </c>
      <c r="I115" s="224" t="s">
        <v>352</v>
      </c>
      <c r="J115" s="224" t="s">
        <v>353</v>
      </c>
      <c r="K115" s="224" t="s">
        <v>352</v>
      </c>
      <c r="L115" s="224" t="s">
        <v>352</v>
      </c>
      <c r="M115" s="224" t="s">
        <v>352</v>
      </c>
      <c r="N115" s="224" t="s">
        <v>313</v>
      </c>
      <c r="O115" s="224" t="s">
        <v>352</v>
      </c>
      <c r="P115" s="224" t="s">
        <v>352</v>
      </c>
      <c r="Q115" s="224" t="s">
        <v>352</v>
      </c>
      <c r="R115" s="224" t="s">
        <v>352</v>
      </c>
      <c r="S115" s="224" t="s">
        <v>352</v>
      </c>
      <c r="T115" s="224" t="s">
        <v>352</v>
      </c>
      <c r="U115" s="224" t="s">
        <v>352</v>
      </c>
      <c r="V115" s="224" t="s">
        <v>353</v>
      </c>
      <c r="W115" s="329" t="s">
        <v>313</v>
      </c>
      <c r="X115" s="224" t="s">
        <v>352</v>
      </c>
      <c r="Y115" s="224">
        <v>46739.35</v>
      </c>
    </row>
    <row r="116" spans="2:25" s="192" customFormat="1" x14ac:dyDescent="0.25">
      <c r="B116" s="224" t="s">
        <v>303</v>
      </c>
      <c r="C116" s="437" t="s">
        <v>641</v>
      </c>
      <c r="D116" s="437" t="s">
        <v>642</v>
      </c>
      <c r="E116" s="224" t="s">
        <v>643</v>
      </c>
      <c r="F116" s="224" t="s">
        <v>317</v>
      </c>
      <c r="G116" s="224" t="s">
        <v>352</v>
      </c>
      <c r="H116" s="224" t="s">
        <v>352</v>
      </c>
      <c r="I116" s="224" t="s">
        <v>352</v>
      </c>
      <c r="J116" s="224" t="s">
        <v>353</v>
      </c>
      <c r="K116" s="224" t="s">
        <v>352</v>
      </c>
      <c r="L116" s="224" t="s">
        <v>352</v>
      </c>
      <c r="M116" s="224" t="s">
        <v>352</v>
      </c>
      <c r="N116" s="224" t="s">
        <v>313</v>
      </c>
      <c r="O116" s="224" t="s">
        <v>352</v>
      </c>
      <c r="P116" s="224" t="s">
        <v>352</v>
      </c>
      <c r="Q116" s="224" t="s">
        <v>352</v>
      </c>
      <c r="R116" s="224" t="s">
        <v>352</v>
      </c>
      <c r="S116" s="224" t="s">
        <v>352</v>
      </c>
      <c r="T116" s="224" t="s">
        <v>352</v>
      </c>
      <c r="U116" s="224" t="s">
        <v>352</v>
      </c>
      <c r="V116" s="224" t="s">
        <v>353</v>
      </c>
      <c r="W116" s="329" t="s">
        <v>313</v>
      </c>
      <c r="X116" s="224" t="s">
        <v>352</v>
      </c>
      <c r="Y116" s="224">
        <v>44811.360000000001</v>
      </c>
    </row>
    <row r="117" spans="2:25" s="192" customFormat="1" x14ac:dyDescent="0.25">
      <c r="B117" s="224" t="s">
        <v>303</v>
      </c>
      <c r="C117" s="437" t="s">
        <v>644</v>
      </c>
      <c r="D117" s="437" t="s">
        <v>645</v>
      </c>
      <c r="E117" s="224" t="s">
        <v>646</v>
      </c>
      <c r="F117" s="224" t="s">
        <v>343</v>
      </c>
      <c r="G117" s="224" t="s">
        <v>352</v>
      </c>
      <c r="H117" s="224" t="s">
        <v>352</v>
      </c>
      <c r="I117" s="224" t="s">
        <v>352</v>
      </c>
      <c r="J117" s="224" t="s">
        <v>353</v>
      </c>
      <c r="K117" s="224" t="s">
        <v>352</v>
      </c>
      <c r="L117" s="224" t="s">
        <v>352</v>
      </c>
      <c r="M117" s="224" t="s">
        <v>352</v>
      </c>
      <c r="N117" s="224" t="s">
        <v>313</v>
      </c>
      <c r="O117" s="224" t="s">
        <v>352</v>
      </c>
      <c r="P117" s="224" t="s">
        <v>352</v>
      </c>
      <c r="Q117" s="224" t="s">
        <v>352</v>
      </c>
      <c r="R117" s="224" t="s">
        <v>352</v>
      </c>
      <c r="S117" s="224" t="s">
        <v>352</v>
      </c>
      <c r="T117" s="224" t="s">
        <v>352</v>
      </c>
      <c r="U117" s="224" t="s">
        <v>352</v>
      </c>
      <c r="V117" s="224" t="s">
        <v>353</v>
      </c>
      <c r="W117" s="329" t="s">
        <v>313</v>
      </c>
      <c r="X117" s="224" t="s">
        <v>352</v>
      </c>
      <c r="Y117" s="224">
        <v>58432.399999999994</v>
      </c>
    </row>
    <row r="118" spans="2:25" s="192" customFormat="1" x14ac:dyDescent="0.25">
      <c r="B118" s="224" t="s">
        <v>303</v>
      </c>
      <c r="C118" s="437" t="s">
        <v>647</v>
      </c>
      <c r="D118" s="437" t="s">
        <v>648</v>
      </c>
      <c r="E118" s="224" t="s">
        <v>649</v>
      </c>
      <c r="F118" s="224" t="s">
        <v>317</v>
      </c>
      <c r="G118" s="224" t="s">
        <v>352</v>
      </c>
      <c r="H118" s="224" t="s">
        <v>352</v>
      </c>
      <c r="I118" s="224" t="s">
        <v>352</v>
      </c>
      <c r="J118" s="224" t="s">
        <v>353</v>
      </c>
      <c r="K118" s="224" t="s">
        <v>352</v>
      </c>
      <c r="L118" s="224" t="s">
        <v>352</v>
      </c>
      <c r="M118" s="224" t="s">
        <v>352</v>
      </c>
      <c r="N118" s="224" t="s">
        <v>313</v>
      </c>
      <c r="O118" s="224" t="s">
        <v>352</v>
      </c>
      <c r="P118" s="224" t="s">
        <v>352</v>
      </c>
      <c r="Q118" s="224" t="s">
        <v>352</v>
      </c>
      <c r="R118" s="224" t="s">
        <v>352</v>
      </c>
      <c r="S118" s="224" t="s">
        <v>352</v>
      </c>
      <c r="T118" s="224" t="s">
        <v>352</v>
      </c>
      <c r="U118" s="224" t="s">
        <v>352</v>
      </c>
      <c r="V118" s="224" t="s">
        <v>353</v>
      </c>
      <c r="W118" s="329" t="s">
        <v>313</v>
      </c>
      <c r="X118" s="224" t="s">
        <v>352</v>
      </c>
      <c r="Y118" s="224">
        <v>51239.35</v>
      </c>
    </row>
    <row r="119" spans="2:25" s="192" customFormat="1" x14ac:dyDescent="0.25">
      <c r="B119" s="224" t="s">
        <v>303</v>
      </c>
      <c r="C119" s="437" t="s">
        <v>650</v>
      </c>
      <c r="D119" s="437" t="s">
        <v>651</v>
      </c>
      <c r="E119" s="224" t="s">
        <v>652</v>
      </c>
      <c r="F119" s="224" t="s">
        <v>343</v>
      </c>
      <c r="G119" s="224" t="s">
        <v>352</v>
      </c>
      <c r="H119" s="224" t="s">
        <v>352</v>
      </c>
      <c r="I119" s="224" t="s">
        <v>352</v>
      </c>
      <c r="J119" s="224" t="s">
        <v>353</v>
      </c>
      <c r="K119" s="224" t="s">
        <v>352</v>
      </c>
      <c r="L119" s="224" t="s">
        <v>352</v>
      </c>
      <c r="M119" s="224" t="s">
        <v>352</v>
      </c>
      <c r="N119" s="224" t="s">
        <v>313</v>
      </c>
      <c r="O119" s="224" t="s">
        <v>352</v>
      </c>
      <c r="P119" s="224" t="s">
        <v>352</v>
      </c>
      <c r="Q119" s="224" t="s">
        <v>352</v>
      </c>
      <c r="R119" s="224" t="s">
        <v>352</v>
      </c>
      <c r="S119" s="224" t="s">
        <v>352</v>
      </c>
      <c r="T119" s="224" t="s">
        <v>352</v>
      </c>
      <c r="U119" s="224" t="s">
        <v>352</v>
      </c>
      <c r="V119" s="224" t="s">
        <v>353</v>
      </c>
      <c r="W119" s="329" t="s">
        <v>313</v>
      </c>
      <c r="X119" s="224" t="s">
        <v>352</v>
      </c>
      <c r="Y119" s="224">
        <v>104933.32</v>
      </c>
    </row>
    <row r="120" spans="2:25" s="192" customFormat="1" x14ac:dyDescent="0.25">
      <c r="B120" s="224" t="s">
        <v>303</v>
      </c>
      <c r="C120" s="437" t="s">
        <v>653</v>
      </c>
      <c r="D120" s="437" t="s">
        <v>654</v>
      </c>
      <c r="E120" s="224" t="s">
        <v>655</v>
      </c>
      <c r="F120" s="224" t="s">
        <v>343</v>
      </c>
      <c r="G120" s="224" t="s">
        <v>352</v>
      </c>
      <c r="H120" s="224" t="s">
        <v>352</v>
      </c>
      <c r="I120" s="224" t="s">
        <v>352</v>
      </c>
      <c r="J120" s="224" t="s">
        <v>352</v>
      </c>
      <c r="K120" s="224" t="s">
        <v>352</v>
      </c>
      <c r="L120" s="224" t="s">
        <v>352</v>
      </c>
      <c r="M120" s="224" t="s">
        <v>353</v>
      </c>
      <c r="N120" s="224" t="s">
        <v>313</v>
      </c>
      <c r="O120" s="224" t="s">
        <v>352</v>
      </c>
      <c r="P120" s="224" t="s">
        <v>352</v>
      </c>
      <c r="Q120" s="224" t="s">
        <v>352</v>
      </c>
      <c r="R120" s="224" t="s">
        <v>352</v>
      </c>
      <c r="S120" s="224" t="s">
        <v>352</v>
      </c>
      <c r="T120" s="224" t="s">
        <v>352</v>
      </c>
      <c r="U120" s="224" t="s">
        <v>352</v>
      </c>
      <c r="V120" s="224" t="s">
        <v>353</v>
      </c>
      <c r="W120" s="329" t="s">
        <v>313</v>
      </c>
      <c r="X120" s="224" t="s">
        <v>352</v>
      </c>
      <c r="Y120" s="224">
        <v>50961.479999999996</v>
      </c>
    </row>
    <row r="121" spans="2:25" s="192" customFormat="1" x14ac:dyDescent="0.25">
      <c r="B121" s="224" t="s">
        <v>303</v>
      </c>
      <c r="C121" s="437" t="s">
        <v>656</v>
      </c>
      <c r="D121" s="437" t="s">
        <v>657</v>
      </c>
      <c r="E121" s="224" t="s">
        <v>658</v>
      </c>
      <c r="F121" s="224" t="s">
        <v>317</v>
      </c>
      <c r="G121" s="224" t="s">
        <v>352</v>
      </c>
      <c r="H121" s="224" t="s">
        <v>352</v>
      </c>
      <c r="I121" s="224" t="s">
        <v>352</v>
      </c>
      <c r="J121" s="224" t="s">
        <v>352</v>
      </c>
      <c r="K121" s="224" t="s">
        <v>352</v>
      </c>
      <c r="L121" s="224" t="s">
        <v>352</v>
      </c>
      <c r="M121" s="224" t="s">
        <v>353</v>
      </c>
      <c r="N121" s="224" t="s">
        <v>313</v>
      </c>
      <c r="O121" s="224" t="s">
        <v>352</v>
      </c>
      <c r="P121" s="224" t="s">
        <v>352</v>
      </c>
      <c r="Q121" s="224" t="s">
        <v>352</v>
      </c>
      <c r="R121" s="224" t="s">
        <v>352</v>
      </c>
      <c r="S121" s="224" t="s">
        <v>352</v>
      </c>
      <c r="T121" s="224" t="s">
        <v>352</v>
      </c>
      <c r="U121" s="224" t="s">
        <v>352</v>
      </c>
      <c r="V121" s="224" t="s">
        <v>353</v>
      </c>
      <c r="W121" s="329" t="s">
        <v>313</v>
      </c>
      <c r="X121" s="224" t="s">
        <v>352</v>
      </c>
      <c r="Y121" s="224">
        <v>21861.58</v>
      </c>
    </row>
    <row r="122" spans="2:25" s="192" customFormat="1" x14ac:dyDescent="0.25">
      <c r="B122" s="224" t="s">
        <v>303</v>
      </c>
      <c r="C122" s="437" t="s">
        <v>659</v>
      </c>
      <c r="D122" s="437" t="s">
        <v>660</v>
      </c>
      <c r="E122" s="224" t="s">
        <v>661</v>
      </c>
      <c r="F122" s="224" t="s">
        <v>317</v>
      </c>
      <c r="G122" s="224" t="s">
        <v>352</v>
      </c>
      <c r="H122" s="224" t="s">
        <v>352</v>
      </c>
      <c r="I122" s="224" t="s">
        <v>352</v>
      </c>
      <c r="J122" s="224" t="s">
        <v>352</v>
      </c>
      <c r="K122" s="224" t="s">
        <v>352</v>
      </c>
      <c r="L122" s="224" t="s">
        <v>352</v>
      </c>
      <c r="M122" s="224" t="s">
        <v>353</v>
      </c>
      <c r="N122" s="224" t="s">
        <v>313</v>
      </c>
      <c r="O122" s="224" t="s">
        <v>352</v>
      </c>
      <c r="P122" s="224" t="s">
        <v>352</v>
      </c>
      <c r="Q122" s="224" t="s">
        <v>352</v>
      </c>
      <c r="R122" s="224" t="s">
        <v>352</v>
      </c>
      <c r="S122" s="224" t="s">
        <v>352</v>
      </c>
      <c r="T122" s="224" t="s">
        <v>352</v>
      </c>
      <c r="U122" s="224" t="s">
        <v>352</v>
      </c>
      <c r="V122" s="224" t="s">
        <v>353</v>
      </c>
      <c r="W122" s="329" t="s">
        <v>313</v>
      </c>
      <c r="X122" s="224" t="s">
        <v>352</v>
      </c>
      <c r="Y122" s="224">
        <v>21416.94</v>
      </c>
    </row>
    <row r="123" spans="2:25" s="192" customFormat="1" x14ac:dyDescent="0.25">
      <c r="B123" s="224" t="s">
        <v>303</v>
      </c>
      <c r="C123" s="437" t="s">
        <v>662</v>
      </c>
      <c r="D123" s="437" t="s">
        <v>663</v>
      </c>
      <c r="E123" s="224" t="s">
        <v>999</v>
      </c>
      <c r="F123" s="224" t="s">
        <v>343</v>
      </c>
      <c r="G123" s="224" t="s">
        <v>352</v>
      </c>
      <c r="H123" s="224" t="s">
        <v>352</v>
      </c>
      <c r="I123" s="224" t="s">
        <v>352</v>
      </c>
      <c r="J123" s="224" t="s">
        <v>352</v>
      </c>
      <c r="K123" s="224" t="s">
        <v>352</v>
      </c>
      <c r="L123" s="224" t="s">
        <v>352</v>
      </c>
      <c r="M123" s="224" t="s">
        <v>353</v>
      </c>
      <c r="N123" s="224" t="s">
        <v>313</v>
      </c>
      <c r="O123" s="224" t="s">
        <v>352</v>
      </c>
      <c r="P123" s="224" t="s">
        <v>352</v>
      </c>
      <c r="Q123" s="224" t="s">
        <v>352</v>
      </c>
      <c r="R123" s="224" t="s">
        <v>352</v>
      </c>
      <c r="S123" s="224" t="s">
        <v>352</v>
      </c>
      <c r="T123" s="224" t="s">
        <v>352</v>
      </c>
      <c r="U123" s="224" t="s">
        <v>352</v>
      </c>
      <c r="V123" s="224" t="s">
        <v>353</v>
      </c>
      <c r="W123" s="329" t="s">
        <v>313</v>
      </c>
      <c r="X123" s="224" t="s">
        <v>352</v>
      </c>
      <c r="Y123" s="224">
        <v>39108.049999999996</v>
      </c>
    </row>
    <row r="124" spans="2:25" s="192" customFormat="1" x14ac:dyDescent="0.25">
      <c r="B124" s="224" t="s">
        <v>303</v>
      </c>
      <c r="C124" s="437" t="s">
        <v>664</v>
      </c>
      <c r="D124" s="437" t="s">
        <v>665</v>
      </c>
      <c r="E124" s="224" t="s">
        <v>666</v>
      </c>
      <c r="F124" s="224" t="s">
        <v>317</v>
      </c>
      <c r="G124" s="224" t="s">
        <v>352</v>
      </c>
      <c r="H124" s="224" t="s">
        <v>352</v>
      </c>
      <c r="I124" s="224" t="s">
        <v>352</v>
      </c>
      <c r="J124" s="224" t="s">
        <v>353</v>
      </c>
      <c r="K124" s="224" t="s">
        <v>352</v>
      </c>
      <c r="L124" s="224" t="s">
        <v>352</v>
      </c>
      <c r="M124" s="224" t="s">
        <v>352</v>
      </c>
      <c r="N124" s="224" t="s">
        <v>313</v>
      </c>
      <c r="O124" s="224" t="s">
        <v>352</v>
      </c>
      <c r="P124" s="224" t="s">
        <v>352</v>
      </c>
      <c r="Q124" s="224" t="s">
        <v>352</v>
      </c>
      <c r="R124" s="224" t="s">
        <v>352</v>
      </c>
      <c r="S124" s="224" t="s">
        <v>352</v>
      </c>
      <c r="T124" s="224" t="s">
        <v>352</v>
      </c>
      <c r="U124" s="224" t="s">
        <v>352</v>
      </c>
      <c r="V124" s="224" t="s">
        <v>353</v>
      </c>
      <c r="W124" s="329" t="s">
        <v>313</v>
      </c>
      <c r="X124" s="224" t="s">
        <v>352</v>
      </c>
      <c r="Y124" s="224">
        <v>41421.97</v>
      </c>
    </row>
    <row r="125" spans="2:25" s="192" customFormat="1" x14ac:dyDescent="0.25">
      <c r="B125" s="224" t="s">
        <v>303</v>
      </c>
      <c r="C125" s="437" t="s">
        <v>1000</v>
      </c>
      <c r="D125" s="437" t="s">
        <v>1001</v>
      </c>
      <c r="E125" s="224" t="s">
        <v>1002</v>
      </c>
      <c r="F125" s="224" t="s">
        <v>343</v>
      </c>
      <c r="G125" s="224" t="s">
        <v>352</v>
      </c>
      <c r="H125" s="224" t="s">
        <v>352</v>
      </c>
      <c r="I125" s="224" t="s">
        <v>352</v>
      </c>
      <c r="J125" s="224" t="s">
        <v>352</v>
      </c>
      <c r="K125" s="224" t="s">
        <v>352</v>
      </c>
      <c r="L125" s="224" t="s">
        <v>352</v>
      </c>
      <c r="M125" s="224" t="s">
        <v>353</v>
      </c>
      <c r="N125" s="224" t="s">
        <v>313</v>
      </c>
      <c r="O125" s="224" t="s">
        <v>352</v>
      </c>
      <c r="P125" s="224" t="s">
        <v>352</v>
      </c>
      <c r="Q125" s="224" t="s">
        <v>352</v>
      </c>
      <c r="R125" s="224" t="s">
        <v>352</v>
      </c>
      <c r="S125" s="224" t="s">
        <v>352</v>
      </c>
      <c r="T125" s="224" t="s">
        <v>352</v>
      </c>
      <c r="U125" s="224" t="s">
        <v>352</v>
      </c>
      <c r="V125" s="224" t="s">
        <v>353</v>
      </c>
      <c r="W125" s="329" t="s">
        <v>313</v>
      </c>
      <c r="X125" s="224" t="s">
        <v>352</v>
      </c>
      <c r="Y125" s="224">
        <v>820.41000000000008</v>
      </c>
    </row>
    <row r="126" spans="2:25" s="192" customFormat="1" x14ac:dyDescent="0.25">
      <c r="B126" s="224" t="s">
        <v>303</v>
      </c>
      <c r="C126" s="437" t="s">
        <v>667</v>
      </c>
      <c r="D126" s="437" t="s">
        <v>668</v>
      </c>
      <c r="E126" s="224" t="s">
        <v>669</v>
      </c>
      <c r="F126" s="224" t="s">
        <v>343</v>
      </c>
      <c r="G126" s="224" t="s">
        <v>352</v>
      </c>
      <c r="H126" s="224" t="s">
        <v>352</v>
      </c>
      <c r="I126" s="224" t="s">
        <v>352</v>
      </c>
      <c r="J126" s="224" t="s">
        <v>353</v>
      </c>
      <c r="K126" s="224" t="s">
        <v>352</v>
      </c>
      <c r="L126" s="224" t="s">
        <v>352</v>
      </c>
      <c r="M126" s="224" t="s">
        <v>352</v>
      </c>
      <c r="N126" s="224" t="s">
        <v>313</v>
      </c>
      <c r="O126" s="224" t="s">
        <v>352</v>
      </c>
      <c r="P126" s="224" t="s">
        <v>352</v>
      </c>
      <c r="Q126" s="224" t="s">
        <v>352</v>
      </c>
      <c r="R126" s="224" t="s">
        <v>352</v>
      </c>
      <c r="S126" s="224" t="s">
        <v>352</v>
      </c>
      <c r="T126" s="224" t="s">
        <v>352</v>
      </c>
      <c r="U126" s="224" t="s">
        <v>352</v>
      </c>
      <c r="V126" s="224" t="s">
        <v>353</v>
      </c>
      <c r="W126" s="329" t="s">
        <v>313</v>
      </c>
      <c r="X126" s="224" t="s">
        <v>352</v>
      </c>
      <c r="Y126" s="224">
        <v>39493.980000000003</v>
      </c>
    </row>
    <row r="127" spans="2:25" s="192" customFormat="1" x14ac:dyDescent="0.25">
      <c r="B127" s="224" t="s">
        <v>303</v>
      </c>
      <c r="C127" s="437" t="s">
        <v>670</v>
      </c>
      <c r="D127" s="437" t="s">
        <v>671</v>
      </c>
      <c r="E127" s="224" t="s">
        <v>672</v>
      </c>
      <c r="F127" s="224" t="s">
        <v>343</v>
      </c>
      <c r="G127" s="224" t="s">
        <v>352</v>
      </c>
      <c r="H127" s="224" t="s">
        <v>352</v>
      </c>
      <c r="I127" s="224" t="s">
        <v>352</v>
      </c>
      <c r="J127" s="224" t="s">
        <v>353</v>
      </c>
      <c r="K127" s="224" t="s">
        <v>352</v>
      </c>
      <c r="L127" s="224" t="s">
        <v>352</v>
      </c>
      <c r="M127" s="224" t="s">
        <v>352</v>
      </c>
      <c r="N127" s="224" t="s">
        <v>313</v>
      </c>
      <c r="O127" s="224" t="s">
        <v>352</v>
      </c>
      <c r="P127" s="224" t="s">
        <v>352</v>
      </c>
      <c r="Q127" s="224" t="s">
        <v>352</v>
      </c>
      <c r="R127" s="224" t="s">
        <v>352</v>
      </c>
      <c r="S127" s="224" t="s">
        <v>352</v>
      </c>
      <c r="T127" s="224" t="s">
        <v>352</v>
      </c>
      <c r="U127" s="224" t="s">
        <v>352</v>
      </c>
      <c r="V127" s="224" t="s">
        <v>353</v>
      </c>
      <c r="W127" s="329" t="s">
        <v>313</v>
      </c>
      <c r="X127" s="224" t="s">
        <v>352</v>
      </c>
      <c r="Y127" s="224">
        <v>105160.14</v>
      </c>
    </row>
    <row r="128" spans="2:25" s="192" customFormat="1" x14ac:dyDescent="0.25">
      <c r="B128" s="224" t="s">
        <v>303</v>
      </c>
      <c r="C128" s="437" t="s">
        <v>673</v>
      </c>
      <c r="D128" s="437" t="s">
        <v>674</v>
      </c>
      <c r="E128" s="224" t="s">
        <v>675</v>
      </c>
      <c r="F128" s="224" t="s">
        <v>317</v>
      </c>
      <c r="G128" s="224" t="s">
        <v>352</v>
      </c>
      <c r="H128" s="224" t="s">
        <v>352</v>
      </c>
      <c r="I128" s="224" t="s">
        <v>352</v>
      </c>
      <c r="J128" s="224" t="s">
        <v>353</v>
      </c>
      <c r="K128" s="224" t="s">
        <v>352</v>
      </c>
      <c r="L128" s="224" t="s">
        <v>352</v>
      </c>
      <c r="M128" s="224" t="s">
        <v>352</v>
      </c>
      <c r="N128" s="224" t="s">
        <v>313</v>
      </c>
      <c r="O128" s="224" t="s">
        <v>352</v>
      </c>
      <c r="P128" s="224" t="s">
        <v>352</v>
      </c>
      <c r="Q128" s="224" t="s">
        <v>352</v>
      </c>
      <c r="R128" s="224" t="s">
        <v>352</v>
      </c>
      <c r="S128" s="224" t="s">
        <v>352</v>
      </c>
      <c r="T128" s="224" t="s">
        <v>352</v>
      </c>
      <c r="U128" s="224" t="s">
        <v>352</v>
      </c>
      <c r="V128" s="224" t="s">
        <v>353</v>
      </c>
      <c r="W128" s="329" t="s">
        <v>313</v>
      </c>
      <c r="X128" s="224" t="s">
        <v>352</v>
      </c>
      <c r="Y128" s="224">
        <v>37618.79</v>
      </c>
    </row>
    <row r="129" spans="2:25" s="192" customFormat="1" x14ac:dyDescent="0.25">
      <c r="B129" s="224" t="s">
        <v>303</v>
      </c>
      <c r="C129" s="437" t="s">
        <v>676</v>
      </c>
      <c r="D129" s="437" t="s">
        <v>677</v>
      </c>
      <c r="E129" s="224" t="s">
        <v>678</v>
      </c>
      <c r="F129" s="224" t="s">
        <v>317</v>
      </c>
      <c r="G129" s="224" t="s">
        <v>352</v>
      </c>
      <c r="H129" s="224" t="s">
        <v>352</v>
      </c>
      <c r="I129" s="224" t="s">
        <v>352</v>
      </c>
      <c r="J129" s="224" t="s">
        <v>353</v>
      </c>
      <c r="K129" s="224" t="s">
        <v>352</v>
      </c>
      <c r="L129" s="224" t="s">
        <v>352</v>
      </c>
      <c r="M129" s="224" t="s">
        <v>352</v>
      </c>
      <c r="N129" s="224" t="s">
        <v>313</v>
      </c>
      <c r="O129" s="224" t="s">
        <v>352</v>
      </c>
      <c r="P129" s="224" t="s">
        <v>352</v>
      </c>
      <c r="Q129" s="224" t="s">
        <v>352</v>
      </c>
      <c r="R129" s="224" t="s">
        <v>352</v>
      </c>
      <c r="S129" s="224" t="s">
        <v>352</v>
      </c>
      <c r="T129" s="224" t="s">
        <v>352</v>
      </c>
      <c r="U129" s="224" t="s">
        <v>352</v>
      </c>
      <c r="V129" s="224" t="s">
        <v>353</v>
      </c>
      <c r="W129" s="329" t="s">
        <v>313</v>
      </c>
      <c r="X129" s="224" t="s">
        <v>352</v>
      </c>
      <c r="Y129" s="224">
        <v>64547.01</v>
      </c>
    </row>
    <row r="130" spans="2:25" s="192" customFormat="1" x14ac:dyDescent="0.25">
      <c r="B130" s="224" t="s">
        <v>303</v>
      </c>
      <c r="C130" s="437" t="s">
        <v>679</v>
      </c>
      <c r="D130" s="437" t="s">
        <v>680</v>
      </c>
      <c r="E130" s="224" t="s">
        <v>681</v>
      </c>
      <c r="F130" s="224" t="s">
        <v>317</v>
      </c>
      <c r="G130" s="224" t="s">
        <v>352</v>
      </c>
      <c r="H130" s="224" t="s">
        <v>352</v>
      </c>
      <c r="I130" s="224" t="s">
        <v>352</v>
      </c>
      <c r="J130" s="224" t="s">
        <v>352</v>
      </c>
      <c r="K130" s="224" t="s">
        <v>352</v>
      </c>
      <c r="L130" s="224" t="s">
        <v>352</v>
      </c>
      <c r="M130" s="224" t="s">
        <v>353</v>
      </c>
      <c r="N130" s="224" t="s">
        <v>313</v>
      </c>
      <c r="O130" s="224" t="s">
        <v>352</v>
      </c>
      <c r="P130" s="224" t="s">
        <v>352</v>
      </c>
      <c r="Q130" s="224" t="s">
        <v>352</v>
      </c>
      <c r="R130" s="224" t="s">
        <v>352</v>
      </c>
      <c r="S130" s="224" t="s">
        <v>352</v>
      </c>
      <c r="T130" s="224" t="s">
        <v>352</v>
      </c>
      <c r="U130" s="224" t="s">
        <v>352</v>
      </c>
      <c r="V130" s="224" t="s">
        <v>353</v>
      </c>
      <c r="W130" s="329" t="s">
        <v>313</v>
      </c>
      <c r="X130" s="224" t="s">
        <v>352</v>
      </c>
      <c r="Y130" s="224">
        <v>16633.97</v>
      </c>
    </row>
    <row r="131" spans="2:25" s="192" customFormat="1" x14ac:dyDescent="0.25">
      <c r="B131" s="224" t="s">
        <v>303</v>
      </c>
      <c r="C131" s="437" t="s">
        <v>682</v>
      </c>
      <c r="D131" s="437" t="s">
        <v>683</v>
      </c>
      <c r="E131" s="224" t="s">
        <v>684</v>
      </c>
      <c r="F131" s="224" t="s">
        <v>343</v>
      </c>
      <c r="G131" s="224" t="s">
        <v>352</v>
      </c>
      <c r="H131" s="224" t="s">
        <v>352</v>
      </c>
      <c r="I131" s="224" t="s">
        <v>352</v>
      </c>
      <c r="J131" s="224" t="s">
        <v>352</v>
      </c>
      <c r="K131" s="224" t="s">
        <v>352</v>
      </c>
      <c r="L131" s="224" t="s">
        <v>352</v>
      </c>
      <c r="M131" s="224" t="s">
        <v>353</v>
      </c>
      <c r="N131" s="224" t="s">
        <v>313</v>
      </c>
      <c r="O131" s="224" t="s">
        <v>352</v>
      </c>
      <c r="P131" s="224" t="s">
        <v>352</v>
      </c>
      <c r="Q131" s="224" t="s">
        <v>352</v>
      </c>
      <c r="R131" s="224" t="s">
        <v>352</v>
      </c>
      <c r="S131" s="224" t="s">
        <v>352</v>
      </c>
      <c r="T131" s="224" t="s">
        <v>352</v>
      </c>
      <c r="U131" s="224" t="s">
        <v>352</v>
      </c>
      <c r="V131" s="224" t="s">
        <v>353</v>
      </c>
      <c r="W131" s="329" t="s">
        <v>313</v>
      </c>
      <c r="X131" s="224" t="s">
        <v>352</v>
      </c>
      <c r="Y131" s="224">
        <v>32002.57</v>
      </c>
    </row>
    <row r="132" spans="2:25" s="192" customFormat="1" x14ac:dyDescent="0.25">
      <c r="B132" s="224" t="s">
        <v>303</v>
      </c>
      <c r="C132" s="437" t="s">
        <v>685</v>
      </c>
      <c r="D132" s="437" t="s">
        <v>686</v>
      </c>
      <c r="E132" s="224" t="s">
        <v>687</v>
      </c>
      <c r="F132" s="224" t="s">
        <v>343</v>
      </c>
      <c r="G132" s="224" t="s">
        <v>352</v>
      </c>
      <c r="H132" s="224" t="s">
        <v>352</v>
      </c>
      <c r="I132" s="224" t="s">
        <v>352</v>
      </c>
      <c r="J132" s="224" t="s">
        <v>353</v>
      </c>
      <c r="K132" s="224" t="s">
        <v>352</v>
      </c>
      <c r="L132" s="224" t="s">
        <v>352</v>
      </c>
      <c r="M132" s="224" t="s">
        <v>352</v>
      </c>
      <c r="N132" s="224" t="s">
        <v>313</v>
      </c>
      <c r="O132" s="224" t="s">
        <v>352</v>
      </c>
      <c r="P132" s="224" t="s">
        <v>352</v>
      </c>
      <c r="Q132" s="224" t="s">
        <v>352</v>
      </c>
      <c r="R132" s="224" t="s">
        <v>352</v>
      </c>
      <c r="S132" s="224" t="s">
        <v>352</v>
      </c>
      <c r="T132" s="224" t="s">
        <v>352</v>
      </c>
      <c r="U132" s="224" t="s">
        <v>352</v>
      </c>
      <c r="V132" s="224" t="s">
        <v>353</v>
      </c>
      <c r="W132" s="329" t="s">
        <v>313</v>
      </c>
      <c r="X132" s="224" t="s">
        <v>352</v>
      </c>
      <c r="Y132" s="224">
        <v>37618.79</v>
      </c>
    </row>
    <row r="133" spans="2:25" s="192" customFormat="1" x14ac:dyDescent="0.25">
      <c r="B133" s="224" t="s">
        <v>303</v>
      </c>
      <c r="C133" s="437" t="s">
        <v>688</v>
      </c>
      <c r="D133" s="437" t="s">
        <v>689</v>
      </c>
      <c r="E133" s="224" t="s">
        <v>690</v>
      </c>
      <c r="F133" s="224" t="s">
        <v>343</v>
      </c>
      <c r="G133" s="224" t="s">
        <v>352</v>
      </c>
      <c r="H133" s="224" t="s">
        <v>352</v>
      </c>
      <c r="I133" s="224" t="s">
        <v>352</v>
      </c>
      <c r="J133" s="224" t="s">
        <v>353</v>
      </c>
      <c r="K133" s="224" t="s">
        <v>352</v>
      </c>
      <c r="L133" s="224" t="s">
        <v>352</v>
      </c>
      <c r="M133" s="224" t="s">
        <v>352</v>
      </c>
      <c r="N133" s="224" t="s">
        <v>313</v>
      </c>
      <c r="O133" s="224" t="s">
        <v>352</v>
      </c>
      <c r="P133" s="224" t="s">
        <v>352</v>
      </c>
      <c r="Q133" s="224" t="s">
        <v>352</v>
      </c>
      <c r="R133" s="224" t="s">
        <v>352</v>
      </c>
      <c r="S133" s="224" t="s">
        <v>352</v>
      </c>
      <c r="T133" s="224" t="s">
        <v>352</v>
      </c>
      <c r="U133" s="224" t="s">
        <v>352</v>
      </c>
      <c r="V133" s="224" t="s">
        <v>353</v>
      </c>
      <c r="W133" s="329" t="s">
        <v>313</v>
      </c>
      <c r="X133" s="224" t="s">
        <v>352</v>
      </c>
      <c r="Y133" s="224">
        <v>65831.8</v>
      </c>
    </row>
    <row r="134" spans="2:25" s="192" customFormat="1" x14ac:dyDescent="0.25">
      <c r="B134" s="224" t="s">
        <v>303</v>
      </c>
      <c r="C134" s="437" t="s">
        <v>691</v>
      </c>
      <c r="D134" s="437" t="s">
        <v>692</v>
      </c>
      <c r="E134" s="224" t="s">
        <v>693</v>
      </c>
      <c r="F134" s="224" t="s">
        <v>343</v>
      </c>
      <c r="G134" s="224" t="s">
        <v>352</v>
      </c>
      <c r="H134" s="224" t="s">
        <v>352</v>
      </c>
      <c r="I134" s="224" t="s">
        <v>352</v>
      </c>
      <c r="J134" s="224" t="s">
        <v>352</v>
      </c>
      <c r="K134" s="224" t="s">
        <v>352</v>
      </c>
      <c r="L134" s="224" t="s">
        <v>352</v>
      </c>
      <c r="M134" s="224" t="s">
        <v>353</v>
      </c>
      <c r="N134" s="224" t="s">
        <v>313</v>
      </c>
      <c r="O134" s="224" t="s">
        <v>352</v>
      </c>
      <c r="P134" s="224" t="s">
        <v>352</v>
      </c>
      <c r="Q134" s="224" t="s">
        <v>352</v>
      </c>
      <c r="R134" s="224" t="s">
        <v>352</v>
      </c>
      <c r="S134" s="224" t="s">
        <v>352</v>
      </c>
      <c r="T134" s="224" t="s">
        <v>352</v>
      </c>
      <c r="U134" s="224" t="s">
        <v>352</v>
      </c>
      <c r="V134" s="224" t="s">
        <v>353</v>
      </c>
      <c r="W134" s="329" t="s">
        <v>313</v>
      </c>
      <c r="X134" s="224" t="s">
        <v>352</v>
      </c>
      <c r="Y134" s="224">
        <v>23369.62</v>
      </c>
    </row>
    <row r="135" spans="2:25" s="192" customFormat="1" x14ac:dyDescent="0.25">
      <c r="B135" s="224" t="s">
        <v>303</v>
      </c>
      <c r="C135" s="437" t="s">
        <v>696</v>
      </c>
      <c r="D135" s="437" t="s">
        <v>697</v>
      </c>
      <c r="E135" s="224" t="s">
        <v>698</v>
      </c>
      <c r="F135" s="224" t="s">
        <v>343</v>
      </c>
      <c r="G135" s="224" t="s">
        <v>352</v>
      </c>
      <c r="H135" s="224" t="s">
        <v>352</v>
      </c>
      <c r="I135" s="224" t="s">
        <v>352</v>
      </c>
      <c r="J135" s="224" t="s">
        <v>353</v>
      </c>
      <c r="K135" s="224" t="s">
        <v>352</v>
      </c>
      <c r="L135" s="224" t="s">
        <v>352</v>
      </c>
      <c r="M135" s="224" t="s">
        <v>352</v>
      </c>
      <c r="N135" s="224" t="s">
        <v>313</v>
      </c>
      <c r="O135" s="224" t="s">
        <v>352</v>
      </c>
      <c r="P135" s="224" t="s">
        <v>352</v>
      </c>
      <c r="Q135" s="224" t="s">
        <v>352</v>
      </c>
      <c r="R135" s="224" t="s">
        <v>352</v>
      </c>
      <c r="S135" s="224" t="s">
        <v>352</v>
      </c>
      <c r="T135" s="224" t="s">
        <v>352</v>
      </c>
      <c r="U135" s="224" t="s">
        <v>352</v>
      </c>
      <c r="V135" s="224" t="s">
        <v>353</v>
      </c>
      <c r="W135" s="329" t="s">
        <v>313</v>
      </c>
      <c r="X135" s="224" t="s">
        <v>352</v>
      </c>
      <c r="Y135" s="224">
        <v>105160.14</v>
      </c>
    </row>
    <row r="136" spans="2:25" s="192" customFormat="1" x14ac:dyDescent="0.25">
      <c r="B136" s="224" t="s">
        <v>303</v>
      </c>
      <c r="C136" s="437" t="s">
        <v>699</v>
      </c>
      <c r="D136" s="437" t="s">
        <v>700</v>
      </c>
      <c r="E136" s="224" t="s">
        <v>701</v>
      </c>
      <c r="F136" s="224" t="s">
        <v>343</v>
      </c>
      <c r="G136" s="224" t="s">
        <v>352</v>
      </c>
      <c r="H136" s="224" t="s">
        <v>352</v>
      </c>
      <c r="I136" s="224" t="s">
        <v>352</v>
      </c>
      <c r="J136" s="224" t="s">
        <v>352</v>
      </c>
      <c r="K136" s="224" t="s">
        <v>352</v>
      </c>
      <c r="L136" s="224" t="s">
        <v>352</v>
      </c>
      <c r="M136" s="224" t="s">
        <v>353</v>
      </c>
      <c r="N136" s="224" t="s">
        <v>313</v>
      </c>
      <c r="O136" s="224" t="s">
        <v>352</v>
      </c>
      <c r="P136" s="224" t="s">
        <v>352</v>
      </c>
      <c r="Q136" s="224" t="s">
        <v>352</v>
      </c>
      <c r="R136" s="224" t="s">
        <v>352</v>
      </c>
      <c r="S136" s="224" t="s">
        <v>352</v>
      </c>
      <c r="T136" s="224" t="s">
        <v>352</v>
      </c>
      <c r="U136" s="224" t="s">
        <v>352</v>
      </c>
      <c r="V136" s="224" t="s">
        <v>353</v>
      </c>
      <c r="W136" s="329" t="s">
        <v>313</v>
      </c>
      <c r="X136" s="224" t="s">
        <v>352</v>
      </c>
      <c r="Y136" s="224">
        <v>29774.639999999999</v>
      </c>
    </row>
    <row r="137" spans="2:25" s="192" customFormat="1" x14ac:dyDescent="0.25">
      <c r="B137" s="224" t="s">
        <v>303</v>
      </c>
      <c r="C137" s="437" t="s">
        <v>702</v>
      </c>
      <c r="D137" s="437" t="s">
        <v>703</v>
      </c>
      <c r="E137" s="224" t="s">
        <v>704</v>
      </c>
      <c r="F137" s="224" t="s">
        <v>343</v>
      </c>
      <c r="G137" s="224" t="s">
        <v>352</v>
      </c>
      <c r="H137" s="224" t="s">
        <v>352</v>
      </c>
      <c r="I137" s="224" t="s">
        <v>352</v>
      </c>
      <c r="J137" s="224" t="s">
        <v>352</v>
      </c>
      <c r="K137" s="224" t="s">
        <v>352</v>
      </c>
      <c r="L137" s="224" t="s">
        <v>352</v>
      </c>
      <c r="M137" s="224" t="s">
        <v>353</v>
      </c>
      <c r="N137" s="224" t="s">
        <v>313</v>
      </c>
      <c r="O137" s="224" t="s">
        <v>352</v>
      </c>
      <c r="P137" s="224" t="s">
        <v>352</v>
      </c>
      <c r="Q137" s="224" t="s">
        <v>352</v>
      </c>
      <c r="R137" s="224" t="s">
        <v>352</v>
      </c>
      <c r="S137" s="224" t="s">
        <v>352</v>
      </c>
      <c r="T137" s="224" t="s">
        <v>352</v>
      </c>
      <c r="U137" s="224" t="s">
        <v>352</v>
      </c>
      <c r="V137" s="224" t="s">
        <v>353</v>
      </c>
      <c r="W137" s="329" t="s">
        <v>313</v>
      </c>
      <c r="X137" s="224" t="s">
        <v>352</v>
      </c>
      <c r="Y137" s="224">
        <v>43476.15</v>
      </c>
    </row>
    <row r="138" spans="2:25" s="192" customFormat="1" x14ac:dyDescent="0.25">
      <c r="B138" s="224" t="s">
        <v>303</v>
      </c>
      <c r="C138" s="437" t="s">
        <v>705</v>
      </c>
      <c r="D138" s="437" t="s">
        <v>706</v>
      </c>
      <c r="E138" s="224" t="s">
        <v>707</v>
      </c>
      <c r="F138" s="224" t="s">
        <v>343</v>
      </c>
      <c r="G138" s="224" t="s">
        <v>352</v>
      </c>
      <c r="H138" s="224" t="s">
        <v>352</v>
      </c>
      <c r="I138" s="224" t="s">
        <v>352</v>
      </c>
      <c r="J138" s="224" t="s">
        <v>352</v>
      </c>
      <c r="K138" s="224" t="s">
        <v>352</v>
      </c>
      <c r="L138" s="224" t="s">
        <v>352</v>
      </c>
      <c r="M138" s="224" t="s">
        <v>353</v>
      </c>
      <c r="N138" s="224" t="s">
        <v>313</v>
      </c>
      <c r="O138" s="224" t="s">
        <v>352</v>
      </c>
      <c r="P138" s="224" t="s">
        <v>352</v>
      </c>
      <c r="Q138" s="224" t="s">
        <v>352</v>
      </c>
      <c r="R138" s="224" t="s">
        <v>352</v>
      </c>
      <c r="S138" s="224" t="s">
        <v>352</v>
      </c>
      <c r="T138" s="224" t="s">
        <v>352</v>
      </c>
      <c r="U138" s="224" t="s">
        <v>352</v>
      </c>
      <c r="V138" s="224" t="s">
        <v>353</v>
      </c>
      <c r="W138" s="329" t="s">
        <v>313</v>
      </c>
      <c r="X138" s="224" t="s">
        <v>352</v>
      </c>
      <c r="Y138" s="224">
        <v>35515.29</v>
      </c>
    </row>
    <row r="139" spans="2:25" s="192" customFormat="1" x14ac:dyDescent="0.25">
      <c r="B139" s="224" t="s">
        <v>303</v>
      </c>
      <c r="C139" s="437" t="s">
        <v>708</v>
      </c>
      <c r="D139" s="437" t="s">
        <v>709</v>
      </c>
      <c r="E139" s="224" t="s">
        <v>710</v>
      </c>
      <c r="F139" s="224" t="s">
        <v>317</v>
      </c>
      <c r="G139" s="224" t="s">
        <v>352</v>
      </c>
      <c r="H139" s="224" t="s">
        <v>352</v>
      </c>
      <c r="I139" s="224" t="s">
        <v>352</v>
      </c>
      <c r="J139" s="224" t="s">
        <v>353</v>
      </c>
      <c r="K139" s="224" t="s">
        <v>352</v>
      </c>
      <c r="L139" s="224" t="s">
        <v>352</v>
      </c>
      <c r="M139" s="224" t="s">
        <v>352</v>
      </c>
      <c r="N139" s="224" t="s">
        <v>313</v>
      </c>
      <c r="O139" s="224" t="s">
        <v>352</v>
      </c>
      <c r="P139" s="224" t="s">
        <v>352</v>
      </c>
      <c r="Q139" s="224" t="s">
        <v>352</v>
      </c>
      <c r="R139" s="224" t="s">
        <v>352</v>
      </c>
      <c r="S139" s="224" t="s">
        <v>352</v>
      </c>
      <c r="T139" s="224" t="s">
        <v>352</v>
      </c>
      <c r="U139" s="224" t="s">
        <v>352</v>
      </c>
      <c r="V139" s="224" t="s">
        <v>353</v>
      </c>
      <c r="W139" s="329" t="s">
        <v>313</v>
      </c>
      <c r="X139" s="224" t="s">
        <v>352</v>
      </c>
      <c r="Y139" s="224">
        <v>111528.58</v>
      </c>
    </row>
    <row r="140" spans="2:25" s="192" customFormat="1" x14ac:dyDescent="0.25">
      <c r="B140" s="224" t="s">
        <v>303</v>
      </c>
      <c r="C140" s="437" t="s">
        <v>711</v>
      </c>
      <c r="D140" s="437" t="s">
        <v>712</v>
      </c>
      <c r="E140" s="224" t="s">
        <v>713</v>
      </c>
      <c r="F140" s="224" t="s">
        <v>343</v>
      </c>
      <c r="G140" s="224" t="s">
        <v>352</v>
      </c>
      <c r="H140" s="224" t="s">
        <v>352</v>
      </c>
      <c r="I140" s="224" t="s">
        <v>352</v>
      </c>
      <c r="J140" s="224" t="s">
        <v>352</v>
      </c>
      <c r="K140" s="224" t="s">
        <v>352</v>
      </c>
      <c r="L140" s="224" t="s">
        <v>352</v>
      </c>
      <c r="M140" s="224" t="s">
        <v>352</v>
      </c>
      <c r="N140" s="224" t="s">
        <v>313</v>
      </c>
      <c r="O140" s="224" t="s">
        <v>352</v>
      </c>
      <c r="P140" s="224" t="s">
        <v>352</v>
      </c>
      <c r="Q140" s="224" t="s">
        <v>352</v>
      </c>
      <c r="R140" s="224" t="s">
        <v>352</v>
      </c>
      <c r="S140" s="224" t="s">
        <v>353</v>
      </c>
      <c r="T140" s="224" t="s">
        <v>352</v>
      </c>
      <c r="U140" s="224" t="s">
        <v>352</v>
      </c>
      <c r="V140" s="224" t="s">
        <v>353</v>
      </c>
      <c r="W140" s="329" t="s">
        <v>313</v>
      </c>
      <c r="X140" s="224" t="s">
        <v>352</v>
      </c>
      <c r="Y140" s="224">
        <v>106056.12</v>
      </c>
    </row>
    <row r="141" spans="2:25" s="192" customFormat="1" x14ac:dyDescent="0.25">
      <c r="B141" s="224" t="s">
        <v>303</v>
      </c>
      <c r="C141" s="437" t="s">
        <v>714</v>
      </c>
      <c r="D141" s="437" t="s">
        <v>715</v>
      </c>
      <c r="E141" s="224" t="s">
        <v>716</v>
      </c>
      <c r="F141" s="224" t="s">
        <v>317</v>
      </c>
      <c r="G141" s="224" t="s">
        <v>352</v>
      </c>
      <c r="H141" s="224" t="s">
        <v>352</v>
      </c>
      <c r="I141" s="224" t="s">
        <v>352</v>
      </c>
      <c r="J141" s="224" t="s">
        <v>353</v>
      </c>
      <c r="K141" s="224" t="s">
        <v>352</v>
      </c>
      <c r="L141" s="224" t="s">
        <v>352</v>
      </c>
      <c r="M141" s="224" t="s">
        <v>352</v>
      </c>
      <c r="N141" s="224" t="s">
        <v>313</v>
      </c>
      <c r="O141" s="224" t="s">
        <v>352</v>
      </c>
      <c r="P141" s="224" t="s">
        <v>352</v>
      </c>
      <c r="Q141" s="224" t="s">
        <v>352</v>
      </c>
      <c r="R141" s="224" t="s">
        <v>352</v>
      </c>
      <c r="S141" s="224" t="s">
        <v>352</v>
      </c>
      <c r="T141" s="224" t="s">
        <v>352</v>
      </c>
      <c r="U141" s="224" t="s">
        <v>352</v>
      </c>
      <c r="V141" s="224" t="s">
        <v>353</v>
      </c>
      <c r="W141" s="329" t="s">
        <v>313</v>
      </c>
      <c r="X141" s="224" t="s">
        <v>352</v>
      </c>
      <c r="Y141" s="224">
        <v>39010.01</v>
      </c>
    </row>
    <row r="142" spans="2:25" s="192" customFormat="1" x14ac:dyDescent="0.25">
      <c r="B142" s="224" t="s">
        <v>303</v>
      </c>
      <c r="C142" s="437" t="s">
        <v>717</v>
      </c>
      <c r="D142" s="437" t="s">
        <v>718</v>
      </c>
      <c r="E142" s="224" t="s">
        <v>719</v>
      </c>
      <c r="F142" s="224" t="s">
        <v>343</v>
      </c>
      <c r="G142" s="224" t="s">
        <v>352</v>
      </c>
      <c r="H142" s="224" t="s">
        <v>352</v>
      </c>
      <c r="I142" s="224" t="s">
        <v>352</v>
      </c>
      <c r="J142" s="224" t="s">
        <v>352</v>
      </c>
      <c r="K142" s="224" t="s">
        <v>352</v>
      </c>
      <c r="L142" s="224" t="s">
        <v>352</v>
      </c>
      <c r="M142" s="224" t="s">
        <v>353</v>
      </c>
      <c r="N142" s="224" t="s">
        <v>313</v>
      </c>
      <c r="O142" s="224" t="s">
        <v>352</v>
      </c>
      <c r="P142" s="224" t="s">
        <v>352</v>
      </c>
      <c r="Q142" s="224" t="s">
        <v>352</v>
      </c>
      <c r="R142" s="224" t="s">
        <v>352</v>
      </c>
      <c r="S142" s="224" t="s">
        <v>352</v>
      </c>
      <c r="T142" s="224" t="s">
        <v>352</v>
      </c>
      <c r="U142" s="224" t="s">
        <v>352</v>
      </c>
      <c r="V142" s="224" t="s">
        <v>353</v>
      </c>
      <c r="W142" s="329" t="s">
        <v>313</v>
      </c>
      <c r="X142" s="224" t="s">
        <v>352</v>
      </c>
      <c r="Y142" s="224">
        <v>23967.73</v>
      </c>
    </row>
    <row r="143" spans="2:25" s="192" customFormat="1" x14ac:dyDescent="0.25">
      <c r="B143" s="224" t="s">
        <v>303</v>
      </c>
      <c r="C143" s="437" t="s">
        <v>720</v>
      </c>
      <c r="D143" s="437" t="s">
        <v>721</v>
      </c>
      <c r="E143" s="224" t="s">
        <v>722</v>
      </c>
      <c r="F143" s="224" t="s">
        <v>343</v>
      </c>
      <c r="G143" s="224" t="s">
        <v>352</v>
      </c>
      <c r="H143" s="224" t="s">
        <v>352</v>
      </c>
      <c r="I143" s="224" t="s">
        <v>352</v>
      </c>
      <c r="J143" s="224" t="s">
        <v>353</v>
      </c>
      <c r="K143" s="224" t="s">
        <v>352</v>
      </c>
      <c r="L143" s="224" t="s">
        <v>352</v>
      </c>
      <c r="M143" s="224" t="s">
        <v>352</v>
      </c>
      <c r="N143" s="224" t="s">
        <v>313</v>
      </c>
      <c r="O143" s="224" t="s">
        <v>352</v>
      </c>
      <c r="P143" s="224" t="s">
        <v>352</v>
      </c>
      <c r="Q143" s="224" t="s">
        <v>352</v>
      </c>
      <c r="R143" s="224" t="s">
        <v>352</v>
      </c>
      <c r="S143" s="224" t="s">
        <v>352</v>
      </c>
      <c r="T143" s="224" t="s">
        <v>352</v>
      </c>
      <c r="U143" s="224" t="s">
        <v>352</v>
      </c>
      <c r="V143" s="224" t="s">
        <v>353</v>
      </c>
      <c r="W143" s="329" t="s">
        <v>313</v>
      </c>
      <c r="X143" s="224" t="s">
        <v>352</v>
      </c>
      <c r="Y143" s="224">
        <v>35896.75</v>
      </c>
    </row>
    <row r="144" spans="2:25" s="192" customFormat="1" x14ac:dyDescent="0.25">
      <c r="B144" s="224" t="s">
        <v>303</v>
      </c>
      <c r="C144" s="437" t="s">
        <v>1003</v>
      </c>
      <c r="D144" s="437" t="s">
        <v>1004</v>
      </c>
      <c r="E144" s="224" t="s">
        <v>1005</v>
      </c>
      <c r="F144" s="224" t="s">
        <v>343</v>
      </c>
      <c r="G144" s="224" t="s">
        <v>352</v>
      </c>
      <c r="H144" s="224" t="s">
        <v>352</v>
      </c>
      <c r="I144" s="224" t="s">
        <v>352</v>
      </c>
      <c r="J144" s="224" t="s">
        <v>352</v>
      </c>
      <c r="K144" s="224" t="s">
        <v>352</v>
      </c>
      <c r="L144" s="224" t="s">
        <v>352</v>
      </c>
      <c r="M144" s="224" t="s">
        <v>353</v>
      </c>
      <c r="N144" s="224" t="s">
        <v>313</v>
      </c>
      <c r="O144" s="224" t="s">
        <v>352</v>
      </c>
      <c r="P144" s="224" t="s">
        <v>352</v>
      </c>
      <c r="Q144" s="224" t="s">
        <v>352</v>
      </c>
      <c r="R144" s="224" t="s">
        <v>352</v>
      </c>
      <c r="S144" s="224" t="s">
        <v>352</v>
      </c>
      <c r="T144" s="224" t="s">
        <v>352</v>
      </c>
      <c r="U144" s="224" t="s">
        <v>352</v>
      </c>
      <c r="V144" s="224" t="s">
        <v>353</v>
      </c>
      <c r="W144" s="329" t="s">
        <v>313</v>
      </c>
      <c r="X144" s="224" t="s">
        <v>352</v>
      </c>
      <c r="Y144" s="224">
        <v>7996.26</v>
      </c>
    </row>
    <row r="145" spans="2:25" s="192" customFormat="1" x14ac:dyDescent="0.25">
      <c r="B145" s="224" t="s">
        <v>303</v>
      </c>
      <c r="C145" s="437" t="s">
        <v>726</v>
      </c>
      <c r="D145" s="437" t="s">
        <v>727</v>
      </c>
      <c r="E145" s="224" t="s">
        <v>728</v>
      </c>
      <c r="F145" s="224" t="s">
        <v>343</v>
      </c>
      <c r="G145" s="224" t="s">
        <v>352</v>
      </c>
      <c r="H145" s="224" t="s">
        <v>352</v>
      </c>
      <c r="I145" s="224" t="s">
        <v>352</v>
      </c>
      <c r="J145" s="224" t="s">
        <v>353</v>
      </c>
      <c r="K145" s="224" t="s">
        <v>352</v>
      </c>
      <c r="L145" s="224" t="s">
        <v>352</v>
      </c>
      <c r="M145" s="224" t="s">
        <v>352</v>
      </c>
      <c r="N145" s="224" t="s">
        <v>313</v>
      </c>
      <c r="O145" s="224" t="s">
        <v>352</v>
      </c>
      <c r="P145" s="224" t="s">
        <v>352</v>
      </c>
      <c r="Q145" s="224" t="s">
        <v>352</v>
      </c>
      <c r="R145" s="224" t="s">
        <v>352</v>
      </c>
      <c r="S145" s="224" t="s">
        <v>352</v>
      </c>
      <c r="T145" s="224" t="s">
        <v>352</v>
      </c>
      <c r="U145" s="224" t="s">
        <v>352</v>
      </c>
      <c r="V145" s="224" t="s">
        <v>353</v>
      </c>
      <c r="W145" s="329" t="s">
        <v>313</v>
      </c>
      <c r="X145" s="224" t="s">
        <v>352</v>
      </c>
      <c r="Y145" s="224">
        <v>36871.06</v>
      </c>
    </row>
    <row r="146" spans="2:25" s="192" customFormat="1" x14ac:dyDescent="0.25">
      <c r="B146" s="224" t="s">
        <v>303</v>
      </c>
      <c r="C146" s="437" t="s">
        <v>729</v>
      </c>
      <c r="D146" s="437" t="s">
        <v>730</v>
      </c>
      <c r="E146" s="224" t="s">
        <v>731</v>
      </c>
      <c r="F146" s="224" t="s">
        <v>343</v>
      </c>
      <c r="G146" s="224" t="s">
        <v>352</v>
      </c>
      <c r="H146" s="224" t="s">
        <v>352</v>
      </c>
      <c r="I146" s="224" t="s">
        <v>352</v>
      </c>
      <c r="J146" s="224" t="s">
        <v>353</v>
      </c>
      <c r="K146" s="224" t="s">
        <v>352</v>
      </c>
      <c r="L146" s="224" t="s">
        <v>352</v>
      </c>
      <c r="M146" s="224" t="s">
        <v>352</v>
      </c>
      <c r="N146" s="224" t="s">
        <v>313</v>
      </c>
      <c r="O146" s="224" t="s">
        <v>352</v>
      </c>
      <c r="P146" s="224" t="s">
        <v>352</v>
      </c>
      <c r="Q146" s="224" t="s">
        <v>352</v>
      </c>
      <c r="R146" s="224" t="s">
        <v>352</v>
      </c>
      <c r="S146" s="224" t="s">
        <v>352</v>
      </c>
      <c r="T146" s="224" t="s">
        <v>352</v>
      </c>
      <c r="U146" s="224" t="s">
        <v>352</v>
      </c>
      <c r="V146" s="224" t="s">
        <v>353</v>
      </c>
      <c r="W146" s="329" t="s">
        <v>313</v>
      </c>
      <c r="X146" s="224" t="s">
        <v>352</v>
      </c>
      <c r="Y146" s="224">
        <v>33283.39</v>
      </c>
    </row>
    <row r="147" spans="2:25" s="192" customFormat="1" x14ac:dyDescent="0.25">
      <c r="B147" s="224" t="s">
        <v>303</v>
      </c>
      <c r="C147" s="437" t="s">
        <v>732</v>
      </c>
      <c r="D147" s="437" t="s">
        <v>733</v>
      </c>
      <c r="E147" s="224" t="s">
        <v>734</v>
      </c>
      <c r="F147" s="224" t="s">
        <v>343</v>
      </c>
      <c r="G147" s="224" t="s">
        <v>352</v>
      </c>
      <c r="H147" s="224" t="s">
        <v>352</v>
      </c>
      <c r="I147" s="224" t="s">
        <v>352</v>
      </c>
      <c r="J147" s="224" t="s">
        <v>352</v>
      </c>
      <c r="K147" s="224" t="s">
        <v>352</v>
      </c>
      <c r="L147" s="224" t="s">
        <v>352</v>
      </c>
      <c r="M147" s="224" t="s">
        <v>353</v>
      </c>
      <c r="N147" s="224" t="s">
        <v>313</v>
      </c>
      <c r="O147" s="224" t="s">
        <v>352</v>
      </c>
      <c r="P147" s="224" t="s">
        <v>352</v>
      </c>
      <c r="Q147" s="224" t="s">
        <v>352</v>
      </c>
      <c r="R147" s="224" t="s">
        <v>352</v>
      </c>
      <c r="S147" s="224" t="s">
        <v>352</v>
      </c>
      <c r="T147" s="224" t="s">
        <v>352</v>
      </c>
      <c r="U147" s="224" t="s">
        <v>352</v>
      </c>
      <c r="V147" s="224" t="s">
        <v>353</v>
      </c>
      <c r="W147" s="329" t="s">
        <v>313</v>
      </c>
      <c r="X147" s="224" t="s">
        <v>352</v>
      </c>
      <c r="Y147" s="224">
        <v>12454.93</v>
      </c>
    </row>
    <row r="148" spans="2:25" s="192" customFormat="1" x14ac:dyDescent="0.25">
      <c r="B148" s="224" t="s">
        <v>303</v>
      </c>
      <c r="C148" s="437" t="s">
        <v>735</v>
      </c>
      <c r="D148" s="437" t="s">
        <v>736</v>
      </c>
      <c r="E148" s="224" t="s">
        <v>737</v>
      </c>
      <c r="F148" s="224" t="s">
        <v>343</v>
      </c>
      <c r="G148" s="224" t="s">
        <v>352</v>
      </c>
      <c r="H148" s="224" t="s">
        <v>352</v>
      </c>
      <c r="I148" s="224" t="s">
        <v>352</v>
      </c>
      <c r="J148" s="224" t="s">
        <v>352</v>
      </c>
      <c r="K148" s="224" t="s">
        <v>352</v>
      </c>
      <c r="L148" s="224" t="s">
        <v>352</v>
      </c>
      <c r="M148" s="224" t="s">
        <v>353</v>
      </c>
      <c r="N148" s="224" t="s">
        <v>313</v>
      </c>
      <c r="O148" s="224" t="s">
        <v>352</v>
      </c>
      <c r="P148" s="224" t="s">
        <v>352</v>
      </c>
      <c r="Q148" s="224" t="s">
        <v>352</v>
      </c>
      <c r="R148" s="224" t="s">
        <v>352</v>
      </c>
      <c r="S148" s="224" t="s">
        <v>352</v>
      </c>
      <c r="T148" s="224" t="s">
        <v>352</v>
      </c>
      <c r="U148" s="224" t="s">
        <v>352</v>
      </c>
      <c r="V148" s="224" t="s">
        <v>353</v>
      </c>
      <c r="W148" s="329" t="s">
        <v>313</v>
      </c>
      <c r="X148" s="224" t="s">
        <v>352</v>
      </c>
      <c r="Y148" s="224">
        <v>22715.08</v>
      </c>
    </row>
    <row r="149" spans="2:25" s="192" customFormat="1" x14ac:dyDescent="0.25">
      <c r="B149" s="224" t="s">
        <v>303</v>
      </c>
      <c r="C149" s="437" t="s">
        <v>1006</v>
      </c>
      <c r="D149" s="437" t="s">
        <v>1007</v>
      </c>
      <c r="E149" s="224" t="s">
        <v>1008</v>
      </c>
      <c r="F149" s="224" t="s">
        <v>317</v>
      </c>
      <c r="G149" s="224" t="s">
        <v>352</v>
      </c>
      <c r="H149" s="224" t="s">
        <v>352</v>
      </c>
      <c r="I149" s="224" t="s">
        <v>352</v>
      </c>
      <c r="J149" s="224" t="s">
        <v>352</v>
      </c>
      <c r="K149" s="224" t="s">
        <v>352</v>
      </c>
      <c r="L149" s="224" t="s">
        <v>352</v>
      </c>
      <c r="M149" s="224" t="s">
        <v>352</v>
      </c>
      <c r="N149" s="224" t="s">
        <v>313</v>
      </c>
      <c r="O149" s="224" t="s">
        <v>352</v>
      </c>
      <c r="P149" s="224" t="s">
        <v>352</v>
      </c>
      <c r="Q149" s="224" t="s">
        <v>352</v>
      </c>
      <c r="R149" s="224" t="s">
        <v>352</v>
      </c>
      <c r="S149" s="224" t="s">
        <v>353</v>
      </c>
      <c r="T149" s="224" t="s">
        <v>352</v>
      </c>
      <c r="U149" s="224" t="s">
        <v>352</v>
      </c>
      <c r="V149" s="224" t="s">
        <v>353</v>
      </c>
      <c r="W149" s="329" t="s">
        <v>313</v>
      </c>
      <c r="X149" s="224" t="s">
        <v>352</v>
      </c>
      <c r="Y149" s="224">
        <v>70704.08</v>
      </c>
    </row>
    <row r="150" spans="2:25" s="192" customFormat="1" x14ac:dyDescent="0.25">
      <c r="B150" s="224" t="s">
        <v>303</v>
      </c>
      <c r="C150" s="437" t="s">
        <v>1009</v>
      </c>
      <c r="D150" s="437" t="s">
        <v>1010</v>
      </c>
      <c r="E150" s="224" t="s">
        <v>1011</v>
      </c>
      <c r="F150" s="224" t="s">
        <v>343</v>
      </c>
      <c r="G150" s="224" t="s">
        <v>352</v>
      </c>
      <c r="H150" s="224" t="s">
        <v>352</v>
      </c>
      <c r="I150" s="224" t="s">
        <v>352</v>
      </c>
      <c r="J150" s="224" t="s">
        <v>352</v>
      </c>
      <c r="K150" s="224" t="s">
        <v>352</v>
      </c>
      <c r="L150" s="224" t="s">
        <v>352</v>
      </c>
      <c r="M150" s="224" t="s">
        <v>353</v>
      </c>
      <c r="N150" s="224" t="s">
        <v>313</v>
      </c>
      <c r="O150" s="224" t="s">
        <v>352</v>
      </c>
      <c r="P150" s="224" t="s">
        <v>352</v>
      </c>
      <c r="Q150" s="224" t="s">
        <v>352</v>
      </c>
      <c r="R150" s="224" t="s">
        <v>352</v>
      </c>
      <c r="S150" s="224" t="s">
        <v>352</v>
      </c>
      <c r="T150" s="224" t="s">
        <v>352</v>
      </c>
      <c r="U150" s="224" t="s">
        <v>352</v>
      </c>
      <c r="V150" s="224" t="s">
        <v>353</v>
      </c>
      <c r="W150" s="329" t="s">
        <v>313</v>
      </c>
      <c r="X150" s="224" t="s">
        <v>352</v>
      </c>
      <c r="Y150" s="224">
        <v>2199.0500000000002</v>
      </c>
    </row>
    <row r="151" spans="2:25" s="192" customFormat="1" x14ac:dyDescent="0.25">
      <c r="B151" s="224" t="s">
        <v>303</v>
      </c>
      <c r="C151" s="437" t="s">
        <v>1012</v>
      </c>
      <c r="D151" s="437" t="s">
        <v>1013</v>
      </c>
      <c r="E151" s="224" t="s">
        <v>1014</v>
      </c>
      <c r="F151" s="224" t="s">
        <v>343</v>
      </c>
      <c r="G151" s="224" t="s">
        <v>352</v>
      </c>
      <c r="H151" s="224" t="s">
        <v>352</v>
      </c>
      <c r="I151" s="224" t="s">
        <v>352</v>
      </c>
      <c r="J151" s="224" t="s">
        <v>352</v>
      </c>
      <c r="K151" s="224" t="s">
        <v>352</v>
      </c>
      <c r="L151" s="224" t="s">
        <v>352</v>
      </c>
      <c r="M151" s="224" t="s">
        <v>353</v>
      </c>
      <c r="N151" s="224" t="s">
        <v>313</v>
      </c>
      <c r="O151" s="224" t="s">
        <v>352</v>
      </c>
      <c r="P151" s="224" t="s">
        <v>352</v>
      </c>
      <c r="Q151" s="224" t="s">
        <v>352</v>
      </c>
      <c r="R151" s="224" t="s">
        <v>352</v>
      </c>
      <c r="S151" s="224" t="s">
        <v>352</v>
      </c>
      <c r="T151" s="224" t="s">
        <v>352</v>
      </c>
      <c r="U151" s="224" t="s">
        <v>352</v>
      </c>
      <c r="V151" s="224" t="s">
        <v>353</v>
      </c>
      <c r="W151" s="329" t="s">
        <v>313</v>
      </c>
      <c r="X151" s="224" t="s">
        <v>352</v>
      </c>
      <c r="Y151" s="224">
        <v>4254.5</v>
      </c>
    </row>
    <row r="152" spans="2:25" s="192" customFormat="1" x14ac:dyDescent="0.25">
      <c r="B152" s="224" t="s">
        <v>303</v>
      </c>
      <c r="C152" s="437" t="s">
        <v>1015</v>
      </c>
      <c r="D152" s="437" t="s">
        <v>1016</v>
      </c>
      <c r="E152" s="224" t="s">
        <v>1017</v>
      </c>
      <c r="F152" s="224" t="s">
        <v>343</v>
      </c>
      <c r="G152" s="224" t="s">
        <v>352</v>
      </c>
      <c r="H152" s="224" t="s">
        <v>352</v>
      </c>
      <c r="I152" s="224" t="s">
        <v>352</v>
      </c>
      <c r="J152" s="224" t="s">
        <v>352</v>
      </c>
      <c r="K152" s="224" t="s">
        <v>352</v>
      </c>
      <c r="L152" s="224" t="s">
        <v>352</v>
      </c>
      <c r="M152" s="224" t="s">
        <v>353</v>
      </c>
      <c r="N152" s="224" t="s">
        <v>313</v>
      </c>
      <c r="O152" s="224" t="s">
        <v>352</v>
      </c>
      <c r="P152" s="224" t="s">
        <v>352</v>
      </c>
      <c r="Q152" s="224" t="s">
        <v>352</v>
      </c>
      <c r="R152" s="224" t="s">
        <v>352</v>
      </c>
      <c r="S152" s="224" t="s">
        <v>352</v>
      </c>
      <c r="T152" s="224" t="s">
        <v>352</v>
      </c>
      <c r="U152" s="224" t="s">
        <v>352</v>
      </c>
      <c r="V152" s="224" t="s">
        <v>353</v>
      </c>
      <c r="W152" s="329" t="s">
        <v>313</v>
      </c>
      <c r="X152" s="224" t="s">
        <v>352</v>
      </c>
      <c r="Y152" s="224">
        <v>3590.86</v>
      </c>
    </row>
    <row r="153" spans="2:25" s="192" customFormat="1" x14ac:dyDescent="0.25">
      <c r="B153" s="224" t="s">
        <v>303</v>
      </c>
      <c r="C153" s="437" t="s">
        <v>1018</v>
      </c>
      <c r="D153" s="437" t="s">
        <v>1019</v>
      </c>
      <c r="E153" s="224" t="s">
        <v>1020</v>
      </c>
      <c r="F153" s="224" t="s">
        <v>343</v>
      </c>
      <c r="G153" s="224" t="s">
        <v>352</v>
      </c>
      <c r="H153" s="224" t="s">
        <v>352</v>
      </c>
      <c r="I153" s="224" t="s">
        <v>352</v>
      </c>
      <c r="J153" s="224" t="s">
        <v>352</v>
      </c>
      <c r="K153" s="224" t="s">
        <v>352</v>
      </c>
      <c r="L153" s="224" t="s">
        <v>352</v>
      </c>
      <c r="M153" s="224" t="s">
        <v>353</v>
      </c>
      <c r="N153" s="224" t="s">
        <v>313</v>
      </c>
      <c r="O153" s="224" t="s">
        <v>352</v>
      </c>
      <c r="P153" s="224" t="s">
        <v>352</v>
      </c>
      <c r="Q153" s="224" t="s">
        <v>352</v>
      </c>
      <c r="R153" s="224" t="s">
        <v>352</v>
      </c>
      <c r="S153" s="224" t="s">
        <v>352</v>
      </c>
      <c r="T153" s="224" t="s">
        <v>352</v>
      </c>
      <c r="U153" s="224" t="s">
        <v>352</v>
      </c>
      <c r="V153" s="224" t="s">
        <v>353</v>
      </c>
      <c r="W153" s="329" t="s">
        <v>313</v>
      </c>
      <c r="X153" s="224" t="s">
        <v>352</v>
      </c>
      <c r="Y153" s="224">
        <v>1016.66</v>
      </c>
    </row>
    <row r="154" spans="2:25" x14ac:dyDescent="0.25">
      <c r="B154" s="71" t="s">
        <v>285</v>
      </c>
      <c r="C154" s="207">
        <f>COUNTA(C14:C153)</f>
        <v>140</v>
      </c>
      <c r="D154" s="30"/>
      <c r="F154" s="30"/>
      <c r="G154" s="30"/>
      <c r="H154" s="28"/>
      <c r="I154" s="28"/>
      <c r="J154" s="28"/>
      <c r="K154" s="28"/>
      <c r="L154" s="28"/>
      <c r="M154" s="28"/>
      <c r="N154" s="28"/>
      <c r="O154" s="30"/>
      <c r="P154" s="30"/>
      <c r="Q154" s="30"/>
      <c r="R154" s="30"/>
      <c r="S154" s="30"/>
      <c r="T154" s="30"/>
      <c r="U154" s="30"/>
      <c r="V154" s="361" t="s">
        <v>112</v>
      </c>
      <c r="W154" s="361"/>
      <c r="X154" s="361"/>
      <c r="Y154" s="208">
        <f>SUM(Y14:Y153)</f>
        <v>9027241.9600000009</v>
      </c>
    </row>
    <row r="155" spans="2:25" x14ac:dyDescent="0.25">
      <c r="B155" s="32"/>
      <c r="C155" s="33"/>
      <c r="D155" s="33"/>
      <c r="E155" s="34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72"/>
    </row>
    <row r="156" spans="2:25" x14ac:dyDescent="0.25">
      <c r="B156" s="28" t="s">
        <v>72</v>
      </c>
      <c r="C156" s="30"/>
      <c r="D156" s="30"/>
      <c r="E156" s="73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</row>
    <row r="157" spans="2:25" x14ac:dyDescent="0.25">
      <c r="B157" s="28" t="s">
        <v>286</v>
      </c>
      <c r="C157" s="30"/>
      <c r="D157" s="30"/>
      <c r="E157" s="73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</row>
    <row r="158" spans="2:25" x14ac:dyDescent="0.25">
      <c r="B158" s="170"/>
      <c r="C158" s="171"/>
      <c r="D158" s="172"/>
    </row>
    <row r="159" spans="2:25" x14ac:dyDescent="0.25">
      <c r="B159" s="333" t="s">
        <v>1173</v>
      </c>
      <c r="C159" s="334"/>
      <c r="D159" s="335"/>
    </row>
    <row r="160" spans="2:25" x14ac:dyDescent="0.25">
      <c r="B160" s="346" t="s">
        <v>37</v>
      </c>
      <c r="C160" s="347"/>
      <c r="D160" s="348"/>
    </row>
    <row r="161" spans="2:4" x14ac:dyDescent="0.25">
      <c r="B161" s="163"/>
      <c r="C161" s="164"/>
      <c r="D161" s="165"/>
    </row>
    <row r="162" spans="2:4" x14ac:dyDescent="0.25">
      <c r="B162" s="333" t="s">
        <v>1174</v>
      </c>
      <c r="C162" s="334"/>
      <c r="D162" s="335"/>
    </row>
    <row r="163" spans="2:4" x14ac:dyDescent="0.25">
      <c r="B163" s="346" t="s">
        <v>38</v>
      </c>
      <c r="C163" s="347"/>
      <c r="D163" s="348"/>
    </row>
    <row r="164" spans="2:4" x14ac:dyDescent="0.25">
      <c r="B164" s="163"/>
      <c r="C164" s="164"/>
      <c r="D164" s="165"/>
    </row>
    <row r="165" spans="2:4" x14ac:dyDescent="0.25">
      <c r="B165" s="333"/>
      <c r="C165" s="334"/>
      <c r="D165" s="335"/>
    </row>
    <row r="166" spans="2:4" x14ac:dyDescent="0.25">
      <c r="B166" s="346" t="s">
        <v>39</v>
      </c>
      <c r="C166" s="347"/>
      <c r="D166" s="348"/>
    </row>
    <row r="167" spans="2:4" x14ac:dyDescent="0.25">
      <c r="B167" s="163"/>
      <c r="C167" s="164"/>
      <c r="D167" s="165"/>
    </row>
    <row r="168" spans="2:4" x14ac:dyDescent="0.25">
      <c r="B168" s="349" t="s">
        <v>1175</v>
      </c>
      <c r="C168" s="350"/>
      <c r="D168" s="351"/>
    </row>
    <row r="169" spans="2:4" x14ac:dyDescent="0.25">
      <c r="B169" s="346" t="s">
        <v>295</v>
      </c>
      <c r="C169" s="347"/>
      <c r="D169" s="348"/>
    </row>
    <row r="170" spans="2:4" x14ac:dyDescent="0.25">
      <c r="B170" s="166"/>
      <c r="C170" s="167"/>
      <c r="D170" s="168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166:D166"/>
    <mergeCell ref="B168:D168"/>
    <mergeCell ref="B169:D169"/>
    <mergeCell ref="V154:X154"/>
    <mergeCell ref="B159:D159"/>
    <mergeCell ref="B160:D160"/>
    <mergeCell ref="B162:D162"/>
    <mergeCell ref="B163:D163"/>
    <mergeCell ref="B165:D165"/>
  </mergeCells>
  <dataValidations disablePrompts="1" count="1">
    <dataValidation allowBlank="1" showInputMessage="1" showErrorMessage="1" sqref="B8:P8" xr:uid="{00000000-0002-0000-0400-000000000000}"/>
  </dataValidations>
  <printOptions horizontalCentered="1"/>
  <pageMargins left="0.43307086614173229" right="0.43307086614173229" top="0.3" bottom="0.48" header="0.31496062992125984" footer="0.31496062992125984"/>
  <pageSetup paperSize="5" scale="52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178"/>
  <sheetViews>
    <sheetView showGridLines="0" zoomScale="55" zoomScaleNormal="55" zoomScaleSheetLayoutView="80" workbookViewId="0">
      <pane ySplit="12" topLeftCell="A128" activePane="bottomLeft" state="frozen"/>
      <selection activeCell="G34" sqref="G34"/>
      <selection pane="bottomLeft" activeCell="E15" sqref="E15:F154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8.5703125" style="10" bestFit="1" customWidth="1"/>
    <col min="19" max="20" width="15.28515625" style="10" customWidth="1"/>
    <col min="21" max="21" width="26.140625" style="10" customWidth="1"/>
    <col min="22" max="22" width="34.85546875" style="10" bestFit="1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4" t="str">
        <f>'Caratula Resumen'!E16</f>
        <v xml:space="preserve"> ZACATECAS </v>
      </c>
      <c r="V7" s="13"/>
    </row>
    <row r="8" spans="2:22" s="14" customFormat="1" ht="17.100000000000001" customHeight="1" x14ac:dyDescent="0.3">
      <c r="B8" s="37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7"/>
      <c r="P8" s="357"/>
      <c r="Q8" s="179"/>
      <c r="R8" s="15"/>
      <c r="S8" s="15"/>
      <c r="T8" s="177"/>
      <c r="U8" s="177" t="str">
        <f>+'A Y  II D3'!X8</f>
        <v>3er. Trimestre 2023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2" customFormat="1" ht="37.5" customHeight="1" x14ac:dyDescent="0.25">
      <c r="B11" s="373" t="s">
        <v>41</v>
      </c>
      <c r="C11" s="377" t="s">
        <v>114</v>
      </c>
      <c r="D11" s="377" t="s">
        <v>67</v>
      </c>
      <c r="E11" s="379" t="s">
        <v>83</v>
      </c>
      <c r="F11" s="381" t="s">
        <v>43</v>
      </c>
      <c r="G11" s="381" t="s">
        <v>44</v>
      </c>
      <c r="H11" s="383" t="s">
        <v>115</v>
      </c>
      <c r="I11" s="373" t="s">
        <v>116</v>
      </c>
      <c r="J11" s="372" t="s">
        <v>46</v>
      </c>
      <c r="K11" s="372"/>
      <c r="L11" s="372"/>
      <c r="M11" s="372"/>
      <c r="N11" s="372"/>
      <c r="O11" s="372"/>
      <c r="P11" s="372"/>
      <c r="Q11" s="373" t="s">
        <v>117</v>
      </c>
      <c r="R11" s="374" t="s">
        <v>118</v>
      </c>
      <c r="S11" s="373" t="s">
        <v>119</v>
      </c>
      <c r="T11" s="373"/>
      <c r="U11" s="373" t="s">
        <v>48</v>
      </c>
      <c r="V11" s="374" t="s">
        <v>49</v>
      </c>
    </row>
    <row r="12" spans="2:22" s="192" customFormat="1" ht="55.5" customHeight="1" x14ac:dyDescent="0.25">
      <c r="B12" s="373"/>
      <c r="C12" s="378"/>
      <c r="D12" s="378"/>
      <c r="E12" s="380"/>
      <c r="F12" s="382"/>
      <c r="G12" s="382"/>
      <c r="H12" s="384"/>
      <c r="I12" s="373"/>
      <c r="J12" s="217" t="s">
        <v>57</v>
      </c>
      <c r="K12" s="217" t="s">
        <v>58</v>
      </c>
      <c r="L12" s="217" t="s">
        <v>59</v>
      </c>
      <c r="M12" s="217" t="s">
        <v>60</v>
      </c>
      <c r="N12" s="217" t="s">
        <v>61</v>
      </c>
      <c r="O12" s="218" t="s">
        <v>62</v>
      </c>
      <c r="P12" s="217" t="s">
        <v>63</v>
      </c>
      <c r="Q12" s="373"/>
      <c r="R12" s="375"/>
      <c r="S12" s="218" t="s">
        <v>120</v>
      </c>
      <c r="T12" s="218" t="s">
        <v>121</v>
      </c>
      <c r="U12" s="373"/>
      <c r="V12" s="374"/>
    </row>
    <row r="13" spans="2:22" s="192" customFormat="1" ht="5.0999999999999996" customHeight="1" x14ac:dyDescent="0.25"/>
    <row r="14" spans="2:22" s="192" customFormat="1" ht="51" hidden="1" x14ac:dyDescent="0.25">
      <c r="B14" s="219" t="s">
        <v>41</v>
      </c>
      <c r="C14" s="219" t="s">
        <v>114</v>
      </c>
      <c r="D14" s="219" t="s">
        <v>67</v>
      </c>
      <c r="E14" s="220" t="s">
        <v>83</v>
      </c>
      <c r="F14" s="220" t="s">
        <v>43</v>
      </c>
      <c r="G14" s="220" t="s">
        <v>44</v>
      </c>
      <c r="H14" s="219" t="s">
        <v>115</v>
      </c>
      <c r="I14" s="219" t="s">
        <v>116</v>
      </c>
      <c r="J14" s="217" t="s">
        <v>57</v>
      </c>
      <c r="K14" s="217" t="s">
        <v>58</v>
      </c>
      <c r="L14" s="217" t="s">
        <v>59</v>
      </c>
      <c r="M14" s="217" t="s">
        <v>60</v>
      </c>
      <c r="N14" s="217" t="s">
        <v>61</v>
      </c>
      <c r="O14" s="217" t="s">
        <v>92</v>
      </c>
      <c r="P14" s="217" t="s">
        <v>93</v>
      </c>
      <c r="Q14" s="219" t="s">
        <v>117</v>
      </c>
      <c r="R14" s="219" t="s">
        <v>118</v>
      </c>
      <c r="S14" s="217" t="s">
        <v>122</v>
      </c>
      <c r="T14" s="217" t="s">
        <v>123</v>
      </c>
      <c r="U14" s="219" t="s">
        <v>48</v>
      </c>
      <c r="V14" s="219" t="s">
        <v>49</v>
      </c>
    </row>
    <row r="15" spans="2:22" s="192" customFormat="1" x14ac:dyDescent="0.25">
      <c r="B15" s="182" t="s">
        <v>303</v>
      </c>
      <c r="C15" s="193" t="s">
        <v>317</v>
      </c>
      <c r="D15" s="193" t="s">
        <v>318</v>
      </c>
      <c r="E15" s="438" t="s">
        <v>349</v>
      </c>
      <c r="F15" s="438" t="s">
        <v>350</v>
      </c>
      <c r="G15" s="183" t="s">
        <v>351</v>
      </c>
      <c r="H15" s="182" t="s">
        <v>738</v>
      </c>
      <c r="I15" s="180" t="s">
        <v>739</v>
      </c>
      <c r="J15" s="180" t="s">
        <v>308</v>
      </c>
      <c r="K15" s="180" t="s">
        <v>309</v>
      </c>
      <c r="L15" s="180" t="s">
        <v>310</v>
      </c>
      <c r="M15" s="180" t="s">
        <v>311</v>
      </c>
      <c r="N15" s="180" t="s">
        <v>740</v>
      </c>
      <c r="O15" s="328">
        <v>0</v>
      </c>
      <c r="P15" s="180" t="s">
        <v>742</v>
      </c>
      <c r="Q15" s="180" t="s">
        <v>743</v>
      </c>
      <c r="R15" s="180" t="s">
        <v>1030</v>
      </c>
      <c r="S15" s="222" t="s">
        <v>1021</v>
      </c>
      <c r="T15" s="222" t="s">
        <v>1022</v>
      </c>
      <c r="U15" s="181">
        <v>53843.06</v>
      </c>
      <c r="V15" s="180">
        <v>0</v>
      </c>
    </row>
    <row r="16" spans="2:22" s="192" customFormat="1" x14ac:dyDescent="0.25">
      <c r="B16" s="193" t="s">
        <v>303</v>
      </c>
      <c r="C16" s="193" t="s">
        <v>317</v>
      </c>
      <c r="D16" s="193" t="s">
        <v>318</v>
      </c>
      <c r="E16" s="438" t="s">
        <v>354</v>
      </c>
      <c r="F16" s="438" t="s">
        <v>355</v>
      </c>
      <c r="G16" s="193" t="s">
        <v>356</v>
      </c>
      <c r="H16" s="194" t="s">
        <v>746</v>
      </c>
      <c r="I16" s="195" t="s">
        <v>739</v>
      </c>
      <c r="J16" s="196" t="s">
        <v>308</v>
      </c>
      <c r="K16" s="197" t="s">
        <v>309</v>
      </c>
      <c r="L16" s="223" t="s">
        <v>310</v>
      </c>
      <c r="M16" s="193" t="s">
        <v>311</v>
      </c>
      <c r="N16" s="193" t="s">
        <v>747</v>
      </c>
      <c r="O16" s="328">
        <v>0</v>
      </c>
      <c r="P16" s="193" t="s">
        <v>748</v>
      </c>
      <c r="Q16" s="194" t="s">
        <v>353</v>
      </c>
      <c r="R16" s="193" t="s">
        <v>1030</v>
      </c>
      <c r="S16" s="194" t="s">
        <v>1021</v>
      </c>
      <c r="T16" s="194" t="s">
        <v>1022</v>
      </c>
      <c r="U16" s="198">
        <v>51149.21</v>
      </c>
      <c r="V16" s="199">
        <v>0</v>
      </c>
    </row>
    <row r="17" spans="2:22" s="192" customFormat="1" x14ac:dyDescent="0.25">
      <c r="B17" s="193" t="s">
        <v>303</v>
      </c>
      <c r="C17" s="193" t="s">
        <v>317</v>
      </c>
      <c r="D17" s="193" t="s">
        <v>318</v>
      </c>
      <c r="E17" s="438" t="s">
        <v>357</v>
      </c>
      <c r="F17" s="438" t="s">
        <v>358</v>
      </c>
      <c r="G17" s="193" t="s">
        <v>359</v>
      </c>
      <c r="H17" s="194" t="s">
        <v>749</v>
      </c>
      <c r="I17" s="195" t="s">
        <v>739</v>
      </c>
      <c r="J17" s="196" t="s">
        <v>308</v>
      </c>
      <c r="K17" s="197" t="s">
        <v>309</v>
      </c>
      <c r="L17" s="223" t="s">
        <v>310</v>
      </c>
      <c r="M17" s="193" t="s">
        <v>311</v>
      </c>
      <c r="N17" s="193" t="s">
        <v>750</v>
      </c>
      <c r="O17" s="328">
        <v>0</v>
      </c>
      <c r="P17" s="193" t="s">
        <v>751</v>
      </c>
      <c r="Q17" s="194" t="s">
        <v>353</v>
      </c>
      <c r="R17" s="193" t="s">
        <v>1030</v>
      </c>
      <c r="S17" s="194" t="s">
        <v>1021</v>
      </c>
      <c r="T17" s="194" t="s">
        <v>1022</v>
      </c>
      <c r="U17" s="198">
        <v>48587.88</v>
      </c>
      <c r="V17" s="199">
        <v>0</v>
      </c>
    </row>
    <row r="18" spans="2:22" s="192" customFormat="1" x14ac:dyDescent="0.25">
      <c r="B18" s="193" t="s">
        <v>303</v>
      </c>
      <c r="C18" s="193" t="s">
        <v>317</v>
      </c>
      <c r="D18" s="193" t="s">
        <v>318</v>
      </c>
      <c r="E18" s="438" t="s">
        <v>360</v>
      </c>
      <c r="F18" s="438" t="s">
        <v>361</v>
      </c>
      <c r="G18" s="193" t="s">
        <v>362</v>
      </c>
      <c r="H18" s="194" t="s">
        <v>752</v>
      </c>
      <c r="I18" s="195" t="s">
        <v>739</v>
      </c>
      <c r="J18" s="196" t="s">
        <v>308</v>
      </c>
      <c r="K18" s="197" t="s">
        <v>309</v>
      </c>
      <c r="L18" s="223" t="s">
        <v>310</v>
      </c>
      <c r="M18" s="193" t="s">
        <v>311</v>
      </c>
      <c r="N18" s="193" t="s">
        <v>753</v>
      </c>
      <c r="O18" s="328">
        <v>0</v>
      </c>
      <c r="P18" s="193" t="s">
        <v>754</v>
      </c>
      <c r="Q18" s="194" t="s">
        <v>353</v>
      </c>
      <c r="R18" s="193" t="s">
        <v>1030</v>
      </c>
      <c r="S18" s="194" t="s">
        <v>1021</v>
      </c>
      <c r="T18" s="194" t="s">
        <v>1022</v>
      </c>
      <c r="U18" s="198">
        <v>54731.19</v>
      </c>
      <c r="V18" s="199">
        <v>3855.42</v>
      </c>
    </row>
    <row r="19" spans="2:22" s="192" customFormat="1" x14ac:dyDescent="0.25">
      <c r="B19" s="193" t="s">
        <v>303</v>
      </c>
      <c r="C19" s="193" t="s">
        <v>317</v>
      </c>
      <c r="D19" s="193" t="s">
        <v>318</v>
      </c>
      <c r="E19" s="438" t="s">
        <v>363</v>
      </c>
      <c r="F19" s="438" t="s">
        <v>364</v>
      </c>
      <c r="G19" s="193" t="s">
        <v>365</v>
      </c>
      <c r="H19" s="194" t="s">
        <v>755</v>
      </c>
      <c r="I19" s="195" t="s">
        <v>739</v>
      </c>
      <c r="J19" s="196" t="s">
        <v>308</v>
      </c>
      <c r="K19" s="197" t="s">
        <v>309</v>
      </c>
      <c r="L19" s="223" t="s">
        <v>310</v>
      </c>
      <c r="M19" s="193" t="s">
        <v>311</v>
      </c>
      <c r="N19" s="193" t="s">
        <v>756</v>
      </c>
      <c r="O19" s="328">
        <v>0</v>
      </c>
      <c r="P19" s="193" t="s">
        <v>757</v>
      </c>
      <c r="Q19" s="194" t="s">
        <v>743</v>
      </c>
      <c r="R19" s="193" t="s">
        <v>1030</v>
      </c>
      <c r="S19" s="194" t="s">
        <v>1021</v>
      </c>
      <c r="T19" s="194" t="s">
        <v>1022</v>
      </c>
      <c r="U19" s="198">
        <v>97222.1</v>
      </c>
      <c r="V19" s="199">
        <v>6000</v>
      </c>
    </row>
    <row r="20" spans="2:22" s="192" customFormat="1" x14ac:dyDescent="0.25">
      <c r="B20" s="193" t="s">
        <v>303</v>
      </c>
      <c r="C20" s="193" t="s">
        <v>317</v>
      </c>
      <c r="D20" s="193" t="s">
        <v>318</v>
      </c>
      <c r="E20" s="438" t="s">
        <v>366</v>
      </c>
      <c r="F20" s="438" t="s">
        <v>367</v>
      </c>
      <c r="G20" s="193" t="s">
        <v>368</v>
      </c>
      <c r="H20" s="194" t="s">
        <v>758</v>
      </c>
      <c r="I20" s="195" t="s">
        <v>739</v>
      </c>
      <c r="J20" s="196" t="s">
        <v>308</v>
      </c>
      <c r="K20" s="197" t="s">
        <v>309</v>
      </c>
      <c r="L20" s="223" t="s">
        <v>310</v>
      </c>
      <c r="M20" s="193" t="s">
        <v>311</v>
      </c>
      <c r="N20" s="193" t="s">
        <v>759</v>
      </c>
      <c r="O20" s="328">
        <v>0</v>
      </c>
      <c r="P20" s="193" t="s">
        <v>760</v>
      </c>
      <c r="Q20" s="194" t="s">
        <v>743</v>
      </c>
      <c r="R20" s="193" t="s">
        <v>1030</v>
      </c>
      <c r="S20" s="194" t="s">
        <v>1021</v>
      </c>
      <c r="T20" s="194" t="s">
        <v>1022</v>
      </c>
      <c r="U20" s="198">
        <v>118162.1</v>
      </c>
      <c r="V20" s="199">
        <v>0</v>
      </c>
    </row>
    <row r="21" spans="2:22" s="192" customFormat="1" x14ac:dyDescent="0.25">
      <c r="B21" s="193" t="s">
        <v>303</v>
      </c>
      <c r="C21" s="193" t="s">
        <v>317</v>
      </c>
      <c r="D21" s="193" t="s">
        <v>318</v>
      </c>
      <c r="E21" s="438" t="s">
        <v>369</v>
      </c>
      <c r="F21" s="438" t="s">
        <v>370</v>
      </c>
      <c r="G21" s="193" t="s">
        <v>371</v>
      </c>
      <c r="H21" s="194" t="s">
        <v>738</v>
      </c>
      <c r="I21" s="195" t="s">
        <v>739</v>
      </c>
      <c r="J21" s="196" t="s">
        <v>308</v>
      </c>
      <c r="K21" s="197" t="s">
        <v>309</v>
      </c>
      <c r="L21" s="223" t="s">
        <v>310</v>
      </c>
      <c r="M21" s="193" t="s">
        <v>311</v>
      </c>
      <c r="N21" s="193" t="s">
        <v>740</v>
      </c>
      <c r="O21" s="328">
        <v>0</v>
      </c>
      <c r="P21" s="193" t="s">
        <v>761</v>
      </c>
      <c r="Q21" s="194" t="s">
        <v>743</v>
      </c>
      <c r="R21" s="193" t="s">
        <v>1030</v>
      </c>
      <c r="S21" s="194" t="s">
        <v>1021</v>
      </c>
      <c r="T21" s="194" t="s">
        <v>1022</v>
      </c>
      <c r="U21" s="198">
        <v>55815.91</v>
      </c>
      <c r="V21" s="199">
        <v>0</v>
      </c>
    </row>
    <row r="22" spans="2:22" s="192" customFormat="1" x14ac:dyDescent="0.25">
      <c r="B22" s="193" t="s">
        <v>303</v>
      </c>
      <c r="C22" s="193" t="s">
        <v>317</v>
      </c>
      <c r="D22" s="193" t="s">
        <v>318</v>
      </c>
      <c r="E22" s="438" t="s">
        <v>372</v>
      </c>
      <c r="F22" s="438" t="s">
        <v>373</v>
      </c>
      <c r="G22" s="193" t="s">
        <v>374</v>
      </c>
      <c r="H22" s="194" t="s">
        <v>755</v>
      </c>
      <c r="I22" s="195" t="s">
        <v>739</v>
      </c>
      <c r="J22" s="196" t="s">
        <v>308</v>
      </c>
      <c r="K22" s="197" t="s">
        <v>309</v>
      </c>
      <c r="L22" s="223" t="s">
        <v>310</v>
      </c>
      <c r="M22" s="193" t="s">
        <v>311</v>
      </c>
      <c r="N22" s="193" t="s">
        <v>756</v>
      </c>
      <c r="O22" s="328">
        <v>0</v>
      </c>
      <c r="P22" s="193" t="s">
        <v>762</v>
      </c>
      <c r="Q22" s="194" t="s">
        <v>743</v>
      </c>
      <c r="R22" s="193" t="s">
        <v>1030</v>
      </c>
      <c r="S22" s="194" t="s">
        <v>1021</v>
      </c>
      <c r="T22" s="194" t="s">
        <v>1022</v>
      </c>
      <c r="U22" s="198">
        <v>87309.56</v>
      </c>
      <c r="V22" s="199">
        <v>0</v>
      </c>
    </row>
    <row r="23" spans="2:22" s="192" customFormat="1" x14ac:dyDescent="0.25">
      <c r="B23" s="193" t="s">
        <v>303</v>
      </c>
      <c r="C23" s="193" t="s">
        <v>317</v>
      </c>
      <c r="D23" s="193" t="s">
        <v>318</v>
      </c>
      <c r="E23" s="438" t="s">
        <v>375</v>
      </c>
      <c r="F23" s="438" t="s">
        <v>376</v>
      </c>
      <c r="G23" s="193" t="s">
        <v>377</v>
      </c>
      <c r="H23" s="194" t="s">
        <v>763</v>
      </c>
      <c r="I23" s="195" t="s">
        <v>739</v>
      </c>
      <c r="J23" s="196" t="s">
        <v>308</v>
      </c>
      <c r="K23" s="197" t="s">
        <v>309</v>
      </c>
      <c r="L23" s="223" t="s">
        <v>310</v>
      </c>
      <c r="M23" s="193" t="s">
        <v>311</v>
      </c>
      <c r="N23" s="193" t="s">
        <v>764</v>
      </c>
      <c r="O23" s="328">
        <v>0</v>
      </c>
      <c r="P23" s="193" t="s">
        <v>765</v>
      </c>
      <c r="Q23" s="194" t="s">
        <v>743</v>
      </c>
      <c r="R23" s="193" t="s">
        <v>1030</v>
      </c>
      <c r="S23" s="194" t="s">
        <v>1021</v>
      </c>
      <c r="T23" s="194" t="s">
        <v>1022</v>
      </c>
      <c r="U23" s="198">
        <v>62579.75</v>
      </c>
      <c r="V23" s="199">
        <v>0</v>
      </c>
    </row>
    <row r="24" spans="2:22" s="192" customFormat="1" x14ac:dyDescent="0.25">
      <c r="B24" s="193" t="s">
        <v>303</v>
      </c>
      <c r="C24" s="193" t="s">
        <v>317</v>
      </c>
      <c r="D24" s="193" t="s">
        <v>318</v>
      </c>
      <c r="E24" s="438" t="s">
        <v>378</v>
      </c>
      <c r="F24" s="438" t="s">
        <v>379</v>
      </c>
      <c r="G24" s="193" t="s">
        <v>380</v>
      </c>
      <c r="H24" s="194" t="s">
        <v>755</v>
      </c>
      <c r="I24" s="195" t="s">
        <v>739</v>
      </c>
      <c r="J24" s="196" t="s">
        <v>308</v>
      </c>
      <c r="K24" s="197" t="s">
        <v>309</v>
      </c>
      <c r="L24" s="223" t="s">
        <v>310</v>
      </c>
      <c r="M24" s="193" t="s">
        <v>311</v>
      </c>
      <c r="N24" s="193" t="s">
        <v>756</v>
      </c>
      <c r="O24" s="328">
        <v>0</v>
      </c>
      <c r="P24" s="193" t="s">
        <v>766</v>
      </c>
      <c r="Q24" s="194" t="s">
        <v>743</v>
      </c>
      <c r="R24" s="193" t="s">
        <v>1030</v>
      </c>
      <c r="S24" s="194" t="s">
        <v>1021</v>
      </c>
      <c r="T24" s="194" t="s">
        <v>1022</v>
      </c>
      <c r="U24" s="198">
        <v>90442.53</v>
      </c>
      <c r="V24" s="199">
        <v>0</v>
      </c>
    </row>
    <row r="25" spans="2:22" s="192" customFormat="1" x14ac:dyDescent="0.25">
      <c r="B25" s="193" t="s">
        <v>303</v>
      </c>
      <c r="C25" s="193" t="s">
        <v>317</v>
      </c>
      <c r="D25" s="193" t="s">
        <v>318</v>
      </c>
      <c r="E25" s="438" t="s">
        <v>381</v>
      </c>
      <c r="F25" s="438" t="s">
        <v>382</v>
      </c>
      <c r="G25" s="193" t="s">
        <v>383</v>
      </c>
      <c r="H25" s="194" t="s">
        <v>738</v>
      </c>
      <c r="I25" s="195" t="s">
        <v>739</v>
      </c>
      <c r="J25" s="196" t="s">
        <v>308</v>
      </c>
      <c r="K25" s="197" t="s">
        <v>309</v>
      </c>
      <c r="L25" s="223" t="s">
        <v>310</v>
      </c>
      <c r="M25" s="193" t="s">
        <v>311</v>
      </c>
      <c r="N25" s="193" t="s">
        <v>740</v>
      </c>
      <c r="O25" s="328">
        <v>0</v>
      </c>
      <c r="P25" s="193" t="s">
        <v>767</v>
      </c>
      <c r="Q25" s="194" t="s">
        <v>743</v>
      </c>
      <c r="R25" s="193" t="s">
        <v>1030</v>
      </c>
      <c r="S25" s="194" t="s">
        <v>1021</v>
      </c>
      <c r="T25" s="194" t="s">
        <v>1022</v>
      </c>
      <c r="U25" s="198">
        <v>50978.06</v>
      </c>
      <c r="V25" s="199">
        <v>0</v>
      </c>
    </row>
    <row r="26" spans="2:22" s="192" customFormat="1" x14ac:dyDescent="0.25">
      <c r="B26" s="193" t="s">
        <v>303</v>
      </c>
      <c r="C26" s="193" t="s">
        <v>317</v>
      </c>
      <c r="D26" s="193" t="s">
        <v>318</v>
      </c>
      <c r="E26" s="438" t="s">
        <v>345</v>
      </c>
      <c r="F26" s="438" t="s">
        <v>346</v>
      </c>
      <c r="G26" s="193" t="s">
        <v>347</v>
      </c>
      <c r="H26" s="194" t="s">
        <v>768</v>
      </c>
      <c r="I26" s="195" t="s">
        <v>739</v>
      </c>
      <c r="J26" s="196" t="s">
        <v>308</v>
      </c>
      <c r="K26" s="197" t="s">
        <v>309</v>
      </c>
      <c r="L26" s="223" t="s">
        <v>310</v>
      </c>
      <c r="M26" s="193" t="s">
        <v>311</v>
      </c>
      <c r="N26" s="193" t="s">
        <v>348</v>
      </c>
      <c r="O26" s="328">
        <v>0</v>
      </c>
      <c r="P26" s="193" t="s">
        <v>976</v>
      </c>
      <c r="Q26" s="194" t="s">
        <v>353</v>
      </c>
      <c r="R26" s="193" t="s">
        <v>1030</v>
      </c>
      <c r="S26" s="194" t="s">
        <v>1021</v>
      </c>
      <c r="T26" s="194" t="s">
        <v>1022</v>
      </c>
      <c r="U26" s="198">
        <v>50831.16</v>
      </c>
      <c r="V26" s="199">
        <v>0</v>
      </c>
    </row>
    <row r="27" spans="2:22" s="192" customFormat="1" x14ac:dyDescent="0.25">
      <c r="B27" s="193" t="s">
        <v>303</v>
      </c>
      <c r="C27" s="193" t="s">
        <v>317</v>
      </c>
      <c r="D27" s="193" t="s">
        <v>318</v>
      </c>
      <c r="E27" s="438" t="s">
        <v>384</v>
      </c>
      <c r="F27" s="438" t="s">
        <v>385</v>
      </c>
      <c r="G27" s="193" t="s">
        <v>386</v>
      </c>
      <c r="H27" s="194" t="s">
        <v>758</v>
      </c>
      <c r="I27" s="195" t="s">
        <v>739</v>
      </c>
      <c r="J27" s="196" t="s">
        <v>308</v>
      </c>
      <c r="K27" s="197" t="s">
        <v>309</v>
      </c>
      <c r="L27" s="223" t="s">
        <v>310</v>
      </c>
      <c r="M27" s="193" t="s">
        <v>311</v>
      </c>
      <c r="N27" s="193" t="s">
        <v>759</v>
      </c>
      <c r="O27" s="328">
        <v>0</v>
      </c>
      <c r="P27" s="193" t="s">
        <v>769</v>
      </c>
      <c r="Q27" s="194" t="s">
        <v>743</v>
      </c>
      <c r="R27" s="193" t="s">
        <v>1030</v>
      </c>
      <c r="S27" s="194" t="s">
        <v>1021</v>
      </c>
      <c r="T27" s="194" t="s">
        <v>1022</v>
      </c>
      <c r="U27" s="198">
        <v>135801.44</v>
      </c>
      <c r="V27" s="199">
        <v>0</v>
      </c>
    </row>
    <row r="28" spans="2:22" s="192" customFormat="1" x14ac:dyDescent="0.25">
      <c r="B28" s="193" t="s">
        <v>303</v>
      </c>
      <c r="C28" s="193" t="s">
        <v>317</v>
      </c>
      <c r="D28" s="193" t="s">
        <v>318</v>
      </c>
      <c r="E28" s="438" t="s">
        <v>387</v>
      </c>
      <c r="F28" s="438" t="s">
        <v>388</v>
      </c>
      <c r="G28" s="193" t="s">
        <v>389</v>
      </c>
      <c r="H28" s="194" t="s">
        <v>758</v>
      </c>
      <c r="I28" s="195" t="s">
        <v>739</v>
      </c>
      <c r="J28" s="196" t="s">
        <v>308</v>
      </c>
      <c r="K28" s="197" t="s">
        <v>309</v>
      </c>
      <c r="L28" s="223" t="s">
        <v>310</v>
      </c>
      <c r="M28" s="193" t="s">
        <v>311</v>
      </c>
      <c r="N28" s="193" t="s">
        <v>759</v>
      </c>
      <c r="O28" s="328">
        <v>0</v>
      </c>
      <c r="P28" s="193" t="s">
        <v>770</v>
      </c>
      <c r="Q28" s="194" t="s">
        <v>743</v>
      </c>
      <c r="R28" s="193" t="s">
        <v>1030</v>
      </c>
      <c r="S28" s="194" t="s">
        <v>1021</v>
      </c>
      <c r="T28" s="194" t="s">
        <v>1022</v>
      </c>
      <c r="U28" s="198">
        <v>149539.04</v>
      </c>
      <c r="V28" s="199">
        <v>0</v>
      </c>
    </row>
    <row r="29" spans="2:22" s="192" customFormat="1" x14ac:dyDescent="0.25">
      <c r="B29" s="193" t="s">
        <v>303</v>
      </c>
      <c r="C29" s="193" t="s">
        <v>343</v>
      </c>
      <c r="D29" s="193" t="s">
        <v>318</v>
      </c>
      <c r="E29" s="438" t="s">
        <v>390</v>
      </c>
      <c r="F29" s="438" t="s">
        <v>391</v>
      </c>
      <c r="G29" s="193" t="s">
        <v>996</v>
      </c>
      <c r="H29" s="194" t="s">
        <v>758</v>
      </c>
      <c r="I29" s="195" t="s">
        <v>739</v>
      </c>
      <c r="J29" s="196" t="s">
        <v>308</v>
      </c>
      <c r="K29" s="197" t="s">
        <v>309</v>
      </c>
      <c r="L29" s="223" t="s">
        <v>310</v>
      </c>
      <c r="M29" s="193" t="s">
        <v>311</v>
      </c>
      <c r="N29" s="193" t="s">
        <v>759</v>
      </c>
      <c r="O29" s="328">
        <v>0</v>
      </c>
      <c r="P29" s="193" t="s">
        <v>771</v>
      </c>
      <c r="Q29" s="194" t="s">
        <v>743</v>
      </c>
      <c r="R29" s="193" t="s">
        <v>1030</v>
      </c>
      <c r="S29" s="194" t="s">
        <v>1021</v>
      </c>
      <c r="T29" s="194" t="s">
        <v>1022</v>
      </c>
      <c r="U29" s="198">
        <v>133918.16</v>
      </c>
      <c r="V29" s="199">
        <v>0</v>
      </c>
    </row>
    <row r="30" spans="2:22" s="192" customFormat="1" x14ac:dyDescent="0.25">
      <c r="B30" s="193" t="s">
        <v>303</v>
      </c>
      <c r="C30" s="193" t="s">
        <v>343</v>
      </c>
      <c r="D30" s="193" t="s">
        <v>318</v>
      </c>
      <c r="E30" s="438" t="s">
        <v>392</v>
      </c>
      <c r="F30" s="438" t="s">
        <v>393</v>
      </c>
      <c r="G30" s="193" t="s">
        <v>394</v>
      </c>
      <c r="H30" s="194" t="s">
        <v>755</v>
      </c>
      <c r="I30" s="195" t="s">
        <v>739</v>
      </c>
      <c r="J30" s="196" t="s">
        <v>308</v>
      </c>
      <c r="K30" s="197" t="s">
        <v>309</v>
      </c>
      <c r="L30" s="223" t="s">
        <v>310</v>
      </c>
      <c r="M30" s="193" t="s">
        <v>311</v>
      </c>
      <c r="N30" s="193" t="s">
        <v>756</v>
      </c>
      <c r="O30" s="328">
        <v>0</v>
      </c>
      <c r="P30" s="193" t="s">
        <v>772</v>
      </c>
      <c r="Q30" s="194" t="s">
        <v>743</v>
      </c>
      <c r="R30" s="193" t="s">
        <v>1030</v>
      </c>
      <c r="S30" s="194" t="s">
        <v>1021</v>
      </c>
      <c r="T30" s="194" t="s">
        <v>1022</v>
      </c>
      <c r="U30" s="198">
        <v>83179.27</v>
      </c>
      <c r="V30" s="199">
        <v>0</v>
      </c>
    </row>
    <row r="31" spans="2:22" s="192" customFormat="1" x14ac:dyDescent="0.25">
      <c r="B31" s="193" t="s">
        <v>303</v>
      </c>
      <c r="C31" s="193" t="s">
        <v>343</v>
      </c>
      <c r="D31" s="193" t="s">
        <v>318</v>
      </c>
      <c r="E31" s="438" t="s">
        <v>395</v>
      </c>
      <c r="F31" s="438" t="s">
        <v>396</v>
      </c>
      <c r="G31" s="193" t="s">
        <v>397</v>
      </c>
      <c r="H31" s="194" t="s">
        <v>738</v>
      </c>
      <c r="I31" s="195" t="s">
        <v>739</v>
      </c>
      <c r="J31" s="196" t="s">
        <v>308</v>
      </c>
      <c r="K31" s="197" t="s">
        <v>309</v>
      </c>
      <c r="L31" s="223" t="s">
        <v>310</v>
      </c>
      <c r="M31" s="193" t="s">
        <v>311</v>
      </c>
      <c r="N31" s="193" t="s">
        <v>862</v>
      </c>
      <c r="O31" s="328">
        <v>0</v>
      </c>
      <c r="P31" s="193" t="s">
        <v>977</v>
      </c>
      <c r="Q31" s="194" t="s">
        <v>743</v>
      </c>
      <c r="R31" s="193" t="s">
        <v>1030</v>
      </c>
      <c r="S31" s="194" t="s">
        <v>1021</v>
      </c>
      <c r="T31" s="194" t="s">
        <v>1022</v>
      </c>
      <c r="U31" s="198">
        <v>51143.56</v>
      </c>
      <c r="V31" s="199">
        <v>0</v>
      </c>
    </row>
    <row r="32" spans="2:22" s="192" customFormat="1" x14ac:dyDescent="0.25">
      <c r="B32" s="193" t="s">
        <v>303</v>
      </c>
      <c r="C32" s="193" t="s">
        <v>343</v>
      </c>
      <c r="D32" s="193" t="s">
        <v>318</v>
      </c>
      <c r="E32" s="438" t="s">
        <v>398</v>
      </c>
      <c r="F32" s="438" t="s">
        <v>399</v>
      </c>
      <c r="G32" s="193" t="s">
        <v>400</v>
      </c>
      <c r="H32" s="194" t="s">
        <v>758</v>
      </c>
      <c r="I32" s="195" t="s">
        <v>739</v>
      </c>
      <c r="J32" s="196" t="s">
        <v>308</v>
      </c>
      <c r="K32" s="197" t="s">
        <v>309</v>
      </c>
      <c r="L32" s="223" t="s">
        <v>310</v>
      </c>
      <c r="M32" s="193" t="s">
        <v>311</v>
      </c>
      <c r="N32" s="193" t="s">
        <v>774</v>
      </c>
      <c r="O32" s="328">
        <v>0</v>
      </c>
      <c r="P32" s="193" t="s">
        <v>775</v>
      </c>
      <c r="Q32" s="194" t="s">
        <v>743</v>
      </c>
      <c r="R32" s="193" t="s">
        <v>1030</v>
      </c>
      <c r="S32" s="194" t="s">
        <v>1021</v>
      </c>
      <c r="T32" s="194" t="s">
        <v>1022</v>
      </c>
      <c r="U32" s="198">
        <v>84590.76</v>
      </c>
      <c r="V32" s="199">
        <v>0</v>
      </c>
    </row>
    <row r="33" spans="2:22" s="192" customFormat="1" x14ac:dyDescent="0.25">
      <c r="B33" s="193" t="s">
        <v>303</v>
      </c>
      <c r="C33" s="193" t="s">
        <v>343</v>
      </c>
      <c r="D33" s="193" t="s">
        <v>318</v>
      </c>
      <c r="E33" s="438" t="s">
        <v>401</v>
      </c>
      <c r="F33" s="438" t="s">
        <v>402</v>
      </c>
      <c r="G33" s="193" t="s">
        <v>403</v>
      </c>
      <c r="H33" s="194" t="s">
        <v>768</v>
      </c>
      <c r="I33" s="195" t="s">
        <v>739</v>
      </c>
      <c r="J33" s="196" t="s">
        <v>308</v>
      </c>
      <c r="K33" s="197" t="s">
        <v>309</v>
      </c>
      <c r="L33" s="223" t="s">
        <v>310</v>
      </c>
      <c r="M33" s="193" t="s">
        <v>311</v>
      </c>
      <c r="N33" s="193" t="s">
        <v>348</v>
      </c>
      <c r="O33" s="328">
        <v>0</v>
      </c>
      <c r="P33" s="193" t="s">
        <v>776</v>
      </c>
      <c r="Q33" s="194" t="s">
        <v>353</v>
      </c>
      <c r="R33" s="193" t="s">
        <v>1030</v>
      </c>
      <c r="S33" s="194" t="s">
        <v>1021</v>
      </c>
      <c r="T33" s="194" t="s">
        <v>1022</v>
      </c>
      <c r="U33" s="198">
        <v>58616.22</v>
      </c>
      <c r="V33" s="199">
        <v>0</v>
      </c>
    </row>
    <row r="34" spans="2:22" s="192" customFormat="1" x14ac:dyDescent="0.25">
      <c r="B34" s="193" t="s">
        <v>303</v>
      </c>
      <c r="C34" s="193" t="s">
        <v>343</v>
      </c>
      <c r="D34" s="193" t="s">
        <v>318</v>
      </c>
      <c r="E34" s="438" t="s">
        <v>404</v>
      </c>
      <c r="F34" s="438" t="s">
        <v>405</v>
      </c>
      <c r="G34" s="193" t="s">
        <v>406</v>
      </c>
      <c r="H34" s="194" t="s">
        <v>752</v>
      </c>
      <c r="I34" s="195" t="s">
        <v>739</v>
      </c>
      <c r="J34" s="196" t="s">
        <v>308</v>
      </c>
      <c r="K34" s="197" t="s">
        <v>309</v>
      </c>
      <c r="L34" s="223" t="s">
        <v>310</v>
      </c>
      <c r="M34" s="193" t="s">
        <v>311</v>
      </c>
      <c r="N34" s="193" t="s">
        <v>777</v>
      </c>
      <c r="O34" s="328">
        <v>0</v>
      </c>
      <c r="P34" s="193" t="s">
        <v>778</v>
      </c>
      <c r="Q34" s="194" t="s">
        <v>353</v>
      </c>
      <c r="R34" s="193" t="s">
        <v>1030</v>
      </c>
      <c r="S34" s="194" t="s">
        <v>1021</v>
      </c>
      <c r="T34" s="194" t="s">
        <v>1022</v>
      </c>
      <c r="U34" s="198">
        <v>62579.75</v>
      </c>
      <c r="V34" s="199">
        <v>0</v>
      </c>
    </row>
    <row r="35" spans="2:22" s="192" customFormat="1" x14ac:dyDescent="0.25">
      <c r="B35" s="193" t="s">
        <v>303</v>
      </c>
      <c r="C35" s="193" t="s">
        <v>343</v>
      </c>
      <c r="D35" s="193" t="s">
        <v>318</v>
      </c>
      <c r="E35" s="438" t="s">
        <v>407</v>
      </c>
      <c r="F35" s="438" t="s">
        <v>408</v>
      </c>
      <c r="G35" s="193" t="s">
        <v>409</v>
      </c>
      <c r="H35" s="194" t="s">
        <v>758</v>
      </c>
      <c r="I35" s="195" t="s">
        <v>739</v>
      </c>
      <c r="J35" s="196" t="s">
        <v>308</v>
      </c>
      <c r="K35" s="197" t="s">
        <v>309</v>
      </c>
      <c r="L35" s="223" t="s">
        <v>310</v>
      </c>
      <c r="M35" s="193" t="s">
        <v>311</v>
      </c>
      <c r="N35" s="193" t="s">
        <v>759</v>
      </c>
      <c r="O35" s="328">
        <v>0</v>
      </c>
      <c r="P35" s="193" t="s">
        <v>779</v>
      </c>
      <c r="Q35" s="194" t="s">
        <v>743</v>
      </c>
      <c r="R35" s="193" t="s">
        <v>1030</v>
      </c>
      <c r="S35" s="194" t="s">
        <v>1021</v>
      </c>
      <c r="T35" s="194" t="s">
        <v>1022</v>
      </c>
      <c r="U35" s="198">
        <v>140286.6</v>
      </c>
      <c r="V35" s="199">
        <v>0</v>
      </c>
    </row>
    <row r="36" spans="2:22" s="192" customFormat="1" x14ac:dyDescent="0.25">
      <c r="B36" s="193" t="s">
        <v>303</v>
      </c>
      <c r="C36" s="193" t="s">
        <v>343</v>
      </c>
      <c r="D36" s="193" t="s">
        <v>318</v>
      </c>
      <c r="E36" s="438" t="s">
        <v>410</v>
      </c>
      <c r="F36" s="438" t="s">
        <v>411</v>
      </c>
      <c r="G36" s="193" t="s">
        <v>997</v>
      </c>
      <c r="H36" s="194" t="s">
        <v>755</v>
      </c>
      <c r="I36" s="195" t="s">
        <v>739</v>
      </c>
      <c r="J36" s="196" t="s">
        <v>308</v>
      </c>
      <c r="K36" s="197" t="s">
        <v>309</v>
      </c>
      <c r="L36" s="223" t="s">
        <v>310</v>
      </c>
      <c r="M36" s="193" t="s">
        <v>311</v>
      </c>
      <c r="N36" s="193" t="s">
        <v>756</v>
      </c>
      <c r="O36" s="328">
        <v>0</v>
      </c>
      <c r="P36" s="193" t="s">
        <v>780</v>
      </c>
      <c r="Q36" s="194" t="s">
        <v>743</v>
      </c>
      <c r="R36" s="193" t="s">
        <v>1030</v>
      </c>
      <c r="S36" s="194" t="s">
        <v>1021</v>
      </c>
      <c r="T36" s="194" t="s">
        <v>1022</v>
      </c>
      <c r="U36" s="198">
        <v>110337.63</v>
      </c>
      <c r="V36" s="199">
        <v>0</v>
      </c>
    </row>
    <row r="37" spans="2:22" s="192" customFormat="1" x14ac:dyDescent="0.25">
      <c r="B37" s="193" t="s">
        <v>303</v>
      </c>
      <c r="C37" s="193" t="s">
        <v>343</v>
      </c>
      <c r="D37" s="193" t="s">
        <v>318</v>
      </c>
      <c r="E37" s="438" t="s">
        <v>412</v>
      </c>
      <c r="F37" s="438" t="s">
        <v>413</v>
      </c>
      <c r="G37" s="193" t="s">
        <v>414</v>
      </c>
      <c r="H37" s="194" t="s">
        <v>755</v>
      </c>
      <c r="I37" s="195" t="s">
        <v>739</v>
      </c>
      <c r="J37" s="196" t="s">
        <v>308</v>
      </c>
      <c r="K37" s="197" t="s">
        <v>309</v>
      </c>
      <c r="L37" s="223" t="s">
        <v>310</v>
      </c>
      <c r="M37" s="193" t="s">
        <v>311</v>
      </c>
      <c r="N37" s="193" t="s">
        <v>756</v>
      </c>
      <c r="O37" s="328">
        <v>0</v>
      </c>
      <c r="P37" s="193" t="s">
        <v>781</v>
      </c>
      <c r="Q37" s="194" t="s">
        <v>743</v>
      </c>
      <c r="R37" s="193" t="s">
        <v>1030</v>
      </c>
      <c r="S37" s="194" t="s">
        <v>1021</v>
      </c>
      <c r="T37" s="194" t="s">
        <v>1022</v>
      </c>
      <c r="U37" s="198">
        <v>92991.49</v>
      </c>
      <c r="V37" s="199">
        <v>0</v>
      </c>
    </row>
    <row r="38" spans="2:22" s="192" customFormat="1" x14ac:dyDescent="0.25">
      <c r="B38" s="193" t="s">
        <v>303</v>
      </c>
      <c r="C38" s="193" t="s">
        <v>343</v>
      </c>
      <c r="D38" s="193" t="s">
        <v>318</v>
      </c>
      <c r="E38" s="438" t="s">
        <v>415</v>
      </c>
      <c r="F38" s="438" t="s">
        <v>416</v>
      </c>
      <c r="G38" s="193" t="s">
        <v>417</v>
      </c>
      <c r="H38" s="194" t="s">
        <v>758</v>
      </c>
      <c r="I38" s="195" t="s">
        <v>739</v>
      </c>
      <c r="J38" s="196" t="s">
        <v>308</v>
      </c>
      <c r="K38" s="197" t="s">
        <v>309</v>
      </c>
      <c r="L38" s="223" t="s">
        <v>310</v>
      </c>
      <c r="M38" s="193" t="s">
        <v>311</v>
      </c>
      <c r="N38" s="193" t="s">
        <v>759</v>
      </c>
      <c r="O38" s="328">
        <v>0</v>
      </c>
      <c r="P38" s="193" t="s">
        <v>782</v>
      </c>
      <c r="Q38" s="194" t="s">
        <v>743</v>
      </c>
      <c r="R38" s="193" t="s">
        <v>1030</v>
      </c>
      <c r="S38" s="194" t="s">
        <v>1021</v>
      </c>
      <c r="T38" s="194" t="s">
        <v>1022</v>
      </c>
      <c r="U38" s="198">
        <v>154435.5</v>
      </c>
      <c r="V38" s="199">
        <v>0</v>
      </c>
    </row>
    <row r="39" spans="2:22" s="192" customFormat="1" x14ac:dyDescent="0.25">
      <c r="B39" s="193" t="s">
        <v>303</v>
      </c>
      <c r="C39" s="193" t="s">
        <v>343</v>
      </c>
      <c r="D39" s="193" t="s">
        <v>318</v>
      </c>
      <c r="E39" s="438" t="s">
        <v>418</v>
      </c>
      <c r="F39" s="438" t="s">
        <v>419</v>
      </c>
      <c r="G39" s="193" t="s">
        <v>420</v>
      </c>
      <c r="H39" s="194" t="s">
        <v>755</v>
      </c>
      <c r="I39" s="195" t="s">
        <v>739</v>
      </c>
      <c r="J39" s="196" t="s">
        <v>308</v>
      </c>
      <c r="K39" s="197" t="s">
        <v>309</v>
      </c>
      <c r="L39" s="223" t="s">
        <v>310</v>
      </c>
      <c r="M39" s="193" t="s">
        <v>311</v>
      </c>
      <c r="N39" s="193" t="s">
        <v>756</v>
      </c>
      <c r="O39" s="328">
        <v>0</v>
      </c>
      <c r="P39" s="193" t="s">
        <v>783</v>
      </c>
      <c r="Q39" s="194" t="s">
        <v>743</v>
      </c>
      <c r="R39" s="193" t="s">
        <v>1030</v>
      </c>
      <c r="S39" s="194" t="s">
        <v>1021</v>
      </c>
      <c r="T39" s="194" t="s">
        <v>1022</v>
      </c>
      <c r="U39" s="198">
        <v>107456.02</v>
      </c>
      <c r="V39" s="199">
        <v>0</v>
      </c>
    </row>
    <row r="40" spans="2:22" s="192" customFormat="1" x14ac:dyDescent="0.25">
      <c r="B40" s="193" t="s">
        <v>303</v>
      </c>
      <c r="C40" s="193" t="s">
        <v>317</v>
      </c>
      <c r="D40" s="193" t="s">
        <v>318</v>
      </c>
      <c r="E40" s="438" t="s">
        <v>421</v>
      </c>
      <c r="F40" s="438" t="s">
        <v>422</v>
      </c>
      <c r="G40" s="193" t="s">
        <v>423</v>
      </c>
      <c r="H40" s="194" t="s">
        <v>758</v>
      </c>
      <c r="I40" s="195" t="s">
        <v>739</v>
      </c>
      <c r="J40" s="196" t="s">
        <v>308</v>
      </c>
      <c r="K40" s="197" t="s">
        <v>309</v>
      </c>
      <c r="L40" s="223" t="s">
        <v>310</v>
      </c>
      <c r="M40" s="193" t="s">
        <v>311</v>
      </c>
      <c r="N40" s="193" t="s">
        <v>759</v>
      </c>
      <c r="O40" s="328">
        <v>0</v>
      </c>
      <c r="P40" s="193" t="s">
        <v>784</v>
      </c>
      <c r="Q40" s="194" t="s">
        <v>743</v>
      </c>
      <c r="R40" s="193" t="s">
        <v>1030</v>
      </c>
      <c r="S40" s="194" t="s">
        <v>1021</v>
      </c>
      <c r="T40" s="194" t="s">
        <v>1022</v>
      </c>
      <c r="U40" s="198">
        <v>124793.14</v>
      </c>
      <c r="V40" s="199">
        <v>0</v>
      </c>
    </row>
    <row r="41" spans="2:22" s="192" customFormat="1" x14ac:dyDescent="0.25">
      <c r="B41" s="193" t="s">
        <v>303</v>
      </c>
      <c r="C41" s="193" t="s">
        <v>343</v>
      </c>
      <c r="D41" s="193" t="s">
        <v>318</v>
      </c>
      <c r="E41" s="438" t="s">
        <v>424</v>
      </c>
      <c r="F41" s="438" t="s">
        <v>425</v>
      </c>
      <c r="G41" s="193" t="s">
        <v>426</v>
      </c>
      <c r="H41" s="194" t="s">
        <v>738</v>
      </c>
      <c r="I41" s="195" t="s">
        <v>739</v>
      </c>
      <c r="J41" s="196" t="s">
        <v>308</v>
      </c>
      <c r="K41" s="197" t="s">
        <v>309</v>
      </c>
      <c r="L41" s="223" t="s">
        <v>310</v>
      </c>
      <c r="M41" s="193" t="s">
        <v>311</v>
      </c>
      <c r="N41" s="193" t="s">
        <v>740</v>
      </c>
      <c r="O41" s="328">
        <v>0</v>
      </c>
      <c r="P41" s="193" t="s">
        <v>785</v>
      </c>
      <c r="Q41" s="194" t="s">
        <v>743</v>
      </c>
      <c r="R41" s="193" t="s">
        <v>1030</v>
      </c>
      <c r="S41" s="194" t="s">
        <v>1021</v>
      </c>
      <c r="T41" s="194" t="s">
        <v>1022</v>
      </c>
      <c r="U41" s="198">
        <v>45144.25</v>
      </c>
      <c r="V41" s="199">
        <v>0</v>
      </c>
    </row>
    <row r="42" spans="2:22" s="192" customFormat="1" x14ac:dyDescent="0.25">
      <c r="B42" s="193" t="s">
        <v>303</v>
      </c>
      <c r="C42" s="193" t="s">
        <v>343</v>
      </c>
      <c r="D42" s="193" t="s">
        <v>318</v>
      </c>
      <c r="E42" s="438" t="s">
        <v>427</v>
      </c>
      <c r="F42" s="438" t="s">
        <v>428</v>
      </c>
      <c r="G42" s="193" t="s">
        <v>429</v>
      </c>
      <c r="H42" s="194" t="s">
        <v>749</v>
      </c>
      <c r="I42" s="195" t="s">
        <v>739</v>
      </c>
      <c r="J42" s="196" t="s">
        <v>308</v>
      </c>
      <c r="K42" s="197" t="s">
        <v>309</v>
      </c>
      <c r="L42" s="223" t="s">
        <v>310</v>
      </c>
      <c r="M42" s="193" t="s">
        <v>311</v>
      </c>
      <c r="N42" s="193" t="s">
        <v>750</v>
      </c>
      <c r="O42" s="328">
        <v>0</v>
      </c>
      <c r="P42" s="193" t="s">
        <v>786</v>
      </c>
      <c r="Q42" s="194" t="s">
        <v>353</v>
      </c>
      <c r="R42" s="193" t="s">
        <v>1030</v>
      </c>
      <c r="S42" s="194" t="s">
        <v>1021</v>
      </c>
      <c r="T42" s="194" t="s">
        <v>1022</v>
      </c>
      <c r="U42" s="198">
        <v>46247.72</v>
      </c>
      <c r="V42" s="199">
        <v>0</v>
      </c>
    </row>
    <row r="43" spans="2:22" s="192" customFormat="1" x14ac:dyDescent="0.25">
      <c r="B43" s="193" t="s">
        <v>303</v>
      </c>
      <c r="C43" s="193" t="s">
        <v>317</v>
      </c>
      <c r="D43" s="193" t="s">
        <v>318</v>
      </c>
      <c r="E43" s="438" t="s">
        <v>304</v>
      </c>
      <c r="F43" s="438" t="s">
        <v>305</v>
      </c>
      <c r="G43" s="193" t="s">
        <v>306</v>
      </c>
      <c r="H43" s="194" t="s">
        <v>752</v>
      </c>
      <c r="I43" s="195" t="s">
        <v>739</v>
      </c>
      <c r="J43" s="196" t="s">
        <v>308</v>
      </c>
      <c r="K43" s="197" t="s">
        <v>309</v>
      </c>
      <c r="L43" s="223" t="s">
        <v>310</v>
      </c>
      <c r="M43" s="193" t="s">
        <v>311</v>
      </c>
      <c r="N43" s="193" t="s">
        <v>312</v>
      </c>
      <c r="O43" s="328">
        <v>0</v>
      </c>
      <c r="P43" s="193" t="s">
        <v>314</v>
      </c>
      <c r="Q43" s="194" t="s">
        <v>353</v>
      </c>
      <c r="R43" s="193" t="s">
        <v>1030</v>
      </c>
      <c r="S43" s="194" t="s">
        <v>1021</v>
      </c>
      <c r="T43" s="194" t="s">
        <v>1022</v>
      </c>
      <c r="U43" s="198">
        <v>51620.71</v>
      </c>
      <c r="V43" s="199">
        <v>0</v>
      </c>
    </row>
    <row r="44" spans="2:22" s="192" customFormat="1" x14ac:dyDescent="0.25">
      <c r="B44" s="193" t="s">
        <v>303</v>
      </c>
      <c r="C44" s="193" t="s">
        <v>317</v>
      </c>
      <c r="D44" s="193" t="s">
        <v>787</v>
      </c>
      <c r="E44" s="438" t="s">
        <v>430</v>
      </c>
      <c r="F44" s="438" t="s">
        <v>431</v>
      </c>
      <c r="G44" s="193" t="s">
        <v>432</v>
      </c>
      <c r="H44" s="194" t="s">
        <v>788</v>
      </c>
      <c r="I44" s="195" t="s">
        <v>789</v>
      </c>
      <c r="J44" s="196" t="s">
        <v>308</v>
      </c>
      <c r="K44" s="197" t="s">
        <v>309</v>
      </c>
      <c r="L44" s="223" t="s">
        <v>310</v>
      </c>
      <c r="M44" s="193" t="s">
        <v>311</v>
      </c>
      <c r="N44" s="193" t="s">
        <v>328</v>
      </c>
      <c r="O44" s="328">
        <v>29</v>
      </c>
      <c r="P44" s="193"/>
      <c r="Q44" s="194" t="s">
        <v>790</v>
      </c>
      <c r="R44" s="193" t="s">
        <v>1031</v>
      </c>
      <c r="S44" s="194" t="s">
        <v>1021</v>
      </c>
      <c r="T44" s="194" t="s">
        <v>1022</v>
      </c>
      <c r="U44" s="198">
        <v>59132.46</v>
      </c>
      <c r="V44" s="199">
        <v>16342.07</v>
      </c>
    </row>
    <row r="45" spans="2:22" s="192" customFormat="1" x14ac:dyDescent="0.25">
      <c r="B45" s="193" t="s">
        <v>303</v>
      </c>
      <c r="C45" s="193" t="s">
        <v>317</v>
      </c>
      <c r="D45" s="193" t="s">
        <v>787</v>
      </c>
      <c r="E45" s="438" t="s">
        <v>433</v>
      </c>
      <c r="F45" s="438" t="s">
        <v>434</v>
      </c>
      <c r="G45" s="193" t="s">
        <v>435</v>
      </c>
      <c r="H45" s="194" t="s">
        <v>788</v>
      </c>
      <c r="I45" s="195" t="s">
        <v>791</v>
      </c>
      <c r="J45" s="196" t="s">
        <v>308</v>
      </c>
      <c r="K45" s="197" t="s">
        <v>309</v>
      </c>
      <c r="L45" s="223" t="s">
        <v>310</v>
      </c>
      <c r="M45" s="193" t="s">
        <v>311</v>
      </c>
      <c r="N45" s="193" t="s">
        <v>341</v>
      </c>
      <c r="O45" s="328">
        <v>21</v>
      </c>
      <c r="P45" s="193"/>
      <c r="Q45" s="194" t="s">
        <v>790</v>
      </c>
      <c r="R45" s="193" t="s">
        <v>1031</v>
      </c>
      <c r="S45" s="194" t="s">
        <v>1021</v>
      </c>
      <c r="T45" s="194" t="s">
        <v>1022</v>
      </c>
      <c r="U45" s="198">
        <v>46858.92</v>
      </c>
      <c r="V45" s="199">
        <v>16939.22</v>
      </c>
    </row>
    <row r="46" spans="2:22" s="192" customFormat="1" x14ac:dyDescent="0.25">
      <c r="B46" s="193" t="s">
        <v>303</v>
      </c>
      <c r="C46" s="193" t="s">
        <v>317</v>
      </c>
      <c r="D46" s="193" t="s">
        <v>787</v>
      </c>
      <c r="E46" s="438" t="s">
        <v>437</v>
      </c>
      <c r="F46" s="438" t="s">
        <v>438</v>
      </c>
      <c r="G46" s="193" t="s">
        <v>439</v>
      </c>
      <c r="H46" s="194" t="s">
        <v>788</v>
      </c>
      <c r="I46" s="195" t="s">
        <v>789</v>
      </c>
      <c r="J46" s="196" t="s">
        <v>308</v>
      </c>
      <c r="K46" s="197" t="s">
        <v>309</v>
      </c>
      <c r="L46" s="223" t="s">
        <v>310</v>
      </c>
      <c r="M46" s="193" t="s">
        <v>311</v>
      </c>
      <c r="N46" s="193" t="s">
        <v>328</v>
      </c>
      <c r="O46" s="328">
        <v>25</v>
      </c>
      <c r="P46" s="193"/>
      <c r="Q46" s="194" t="s">
        <v>790</v>
      </c>
      <c r="R46" s="193" t="s">
        <v>1031</v>
      </c>
      <c r="S46" s="194" t="s">
        <v>1021</v>
      </c>
      <c r="T46" s="194" t="s">
        <v>1022</v>
      </c>
      <c r="U46" s="198">
        <v>57272.05</v>
      </c>
      <c r="V46" s="199">
        <v>15897.08</v>
      </c>
    </row>
    <row r="47" spans="2:22" s="192" customFormat="1" x14ac:dyDescent="0.25">
      <c r="B47" s="193" t="s">
        <v>303</v>
      </c>
      <c r="C47" s="193" t="s">
        <v>317</v>
      </c>
      <c r="D47" s="193" t="s">
        <v>318</v>
      </c>
      <c r="E47" s="438" t="s">
        <v>440</v>
      </c>
      <c r="F47" s="438" t="s">
        <v>441</v>
      </c>
      <c r="G47" s="193" t="s">
        <v>442</v>
      </c>
      <c r="H47" s="194" t="s">
        <v>788</v>
      </c>
      <c r="I47" s="195" t="s">
        <v>789</v>
      </c>
      <c r="J47" s="196" t="s">
        <v>308</v>
      </c>
      <c r="K47" s="197" t="s">
        <v>309</v>
      </c>
      <c r="L47" s="223" t="s">
        <v>310</v>
      </c>
      <c r="M47" s="193" t="s">
        <v>311</v>
      </c>
      <c r="N47" s="193" t="s">
        <v>341</v>
      </c>
      <c r="O47" s="328">
        <v>28</v>
      </c>
      <c r="P47" s="193"/>
      <c r="Q47" s="194" t="s">
        <v>790</v>
      </c>
      <c r="R47" s="193" t="s">
        <v>1031</v>
      </c>
      <c r="S47" s="194" t="s">
        <v>1021</v>
      </c>
      <c r="T47" s="194" t="s">
        <v>1022</v>
      </c>
      <c r="U47" s="198">
        <v>41629.32</v>
      </c>
      <c r="V47" s="199">
        <v>34226.65</v>
      </c>
    </row>
    <row r="48" spans="2:22" s="192" customFormat="1" x14ac:dyDescent="0.25">
      <c r="B48" s="193" t="s">
        <v>303</v>
      </c>
      <c r="C48" s="193" t="s">
        <v>317</v>
      </c>
      <c r="D48" s="193" t="s">
        <v>318</v>
      </c>
      <c r="E48" s="438" t="s">
        <v>443</v>
      </c>
      <c r="F48" s="438" t="s">
        <v>444</v>
      </c>
      <c r="G48" s="193" t="s">
        <v>445</v>
      </c>
      <c r="H48" s="194" t="s">
        <v>788</v>
      </c>
      <c r="I48" s="195" t="s">
        <v>789</v>
      </c>
      <c r="J48" s="196" t="s">
        <v>308</v>
      </c>
      <c r="K48" s="197" t="s">
        <v>309</v>
      </c>
      <c r="L48" s="223" t="s">
        <v>310</v>
      </c>
      <c r="M48" s="193" t="s">
        <v>311</v>
      </c>
      <c r="N48" s="193" t="s">
        <v>328</v>
      </c>
      <c r="O48" s="328">
        <v>32</v>
      </c>
      <c r="P48" s="193"/>
      <c r="Q48" s="194" t="s">
        <v>790</v>
      </c>
      <c r="R48" s="193" t="s">
        <v>1031</v>
      </c>
      <c r="S48" s="194" t="s">
        <v>1021</v>
      </c>
      <c r="T48" s="194" t="s">
        <v>1022</v>
      </c>
      <c r="U48" s="198">
        <v>64942.62</v>
      </c>
      <c r="V48" s="199">
        <v>20863.04</v>
      </c>
    </row>
    <row r="49" spans="2:22" s="192" customFormat="1" x14ac:dyDescent="0.25">
      <c r="B49" s="193" t="s">
        <v>303</v>
      </c>
      <c r="C49" s="193" t="s">
        <v>317</v>
      </c>
      <c r="D49" s="193" t="s">
        <v>318</v>
      </c>
      <c r="E49" s="438" t="s">
        <v>446</v>
      </c>
      <c r="F49" s="438" t="s">
        <v>447</v>
      </c>
      <c r="G49" s="193" t="s">
        <v>448</v>
      </c>
      <c r="H49" s="194" t="s">
        <v>788</v>
      </c>
      <c r="I49" s="195" t="s">
        <v>789</v>
      </c>
      <c r="J49" s="196" t="s">
        <v>308</v>
      </c>
      <c r="K49" s="197" t="s">
        <v>309</v>
      </c>
      <c r="L49" s="223" t="s">
        <v>310</v>
      </c>
      <c r="M49" s="193" t="s">
        <v>311</v>
      </c>
      <c r="N49" s="193" t="s">
        <v>328</v>
      </c>
      <c r="O49" s="328">
        <v>17</v>
      </c>
      <c r="P49" s="193"/>
      <c r="Q49" s="194" t="s">
        <v>790</v>
      </c>
      <c r="R49" s="193" t="s">
        <v>1031</v>
      </c>
      <c r="S49" s="194" t="s">
        <v>1021</v>
      </c>
      <c r="T49" s="194" t="s">
        <v>1022</v>
      </c>
      <c r="U49" s="198">
        <v>36253.410000000003</v>
      </c>
      <c r="V49" s="199">
        <v>11674.87</v>
      </c>
    </row>
    <row r="50" spans="2:22" s="192" customFormat="1" x14ac:dyDescent="0.25">
      <c r="B50" s="193" t="s">
        <v>303</v>
      </c>
      <c r="C50" s="193" t="s">
        <v>317</v>
      </c>
      <c r="D50" s="193" t="s">
        <v>318</v>
      </c>
      <c r="E50" s="438" t="s">
        <v>449</v>
      </c>
      <c r="F50" s="438" t="s">
        <v>450</v>
      </c>
      <c r="G50" s="193" t="s">
        <v>451</v>
      </c>
      <c r="H50" s="194" t="s">
        <v>788</v>
      </c>
      <c r="I50" s="195" t="s">
        <v>789</v>
      </c>
      <c r="J50" s="196" t="s">
        <v>308</v>
      </c>
      <c r="K50" s="197" t="s">
        <v>309</v>
      </c>
      <c r="L50" s="223" t="s">
        <v>310</v>
      </c>
      <c r="M50" s="193" t="s">
        <v>311</v>
      </c>
      <c r="N50" s="193" t="s">
        <v>328</v>
      </c>
      <c r="O50" s="328">
        <v>24</v>
      </c>
      <c r="P50" s="193"/>
      <c r="Q50" s="194" t="s">
        <v>790</v>
      </c>
      <c r="R50" s="193" t="s">
        <v>1031</v>
      </c>
      <c r="S50" s="194" t="s">
        <v>1021</v>
      </c>
      <c r="T50" s="194" t="s">
        <v>1022</v>
      </c>
      <c r="U50" s="198">
        <v>52502.62</v>
      </c>
      <c r="V50" s="199">
        <v>16401.86</v>
      </c>
    </row>
    <row r="51" spans="2:22" s="192" customFormat="1" x14ac:dyDescent="0.25">
      <c r="B51" s="193" t="s">
        <v>303</v>
      </c>
      <c r="C51" s="193" t="s">
        <v>317</v>
      </c>
      <c r="D51" s="193" t="s">
        <v>787</v>
      </c>
      <c r="E51" s="438" t="s">
        <v>452</v>
      </c>
      <c r="F51" s="438" t="s">
        <v>453</v>
      </c>
      <c r="G51" s="193" t="s">
        <v>454</v>
      </c>
      <c r="H51" s="194" t="s">
        <v>788</v>
      </c>
      <c r="I51" s="195" t="s">
        <v>789</v>
      </c>
      <c r="J51" s="196" t="s">
        <v>308</v>
      </c>
      <c r="K51" s="197" t="s">
        <v>309</v>
      </c>
      <c r="L51" s="223" t="s">
        <v>310</v>
      </c>
      <c r="M51" s="193" t="s">
        <v>311</v>
      </c>
      <c r="N51" s="193" t="s">
        <v>328</v>
      </c>
      <c r="O51" s="328">
        <v>34</v>
      </c>
      <c r="P51" s="193"/>
      <c r="Q51" s="194" t="s">
        <v>790</v>
      </c>
      <c r="R51" s="193" t="s">
        <v>1031</v>
      </c>
      <c r="S51" s="194" t="s">
        <v>1021</v>
      </c>
      <c r="T51" s="194" t="s">
        <v>1022</v>
      </c>
      <c r="U51" s="198">
        <v>64813.34</v>
      </c>
      <c r="V51" s="199">
        <v>28013.75</v>
      </c>
    </row>
    <row r="52" spans="2:22" s="192" customFormat="1" x14ac:dyDescent="0.25">
      <c r="B52" s="193" t="s">
        <v>303</v>
      </c>
      <c r="C52" s="193" t="s">
        <v>317</v>
      </c>
      <c r="D52" s="193" t="s">
        <v>318</v>
      </c>
      <c r="E52" s="438" t="s">
        <v>455</v>
      </c>
      <c r="F52" s="438" t="s">
        <v>456</v>
      </c>
      <c r="G52" s="193" t="s">
        <v>457</v>
      </c>
      <c r="H52" s="194" t="s">
        <v>788</v>
      </c>
      <c r="I52" s="195" t="s">
        <v>789</v>
      </c>
      <c r="J52" s="196" t="s">
        <v>308</v>
      </c>
      <c r="K52" s="197" t="s">
        <v>309</v>
      </c>
      <c r="L52" s="223" t="s">
        <v>310</v>
      </c>
      <c r="M52" s="193" t="s">
        <v>311</v>
      </c>
      <c r="N52" s="193" t="s">
        <v>328</v>
      </c>
      <c r="O52" s="328">
        <v>26</v>
      </c>
      <c r="P52" s="193"/>
      <c r="Q52" s="194" t="s">
        <v>790</v>
      </c>
      <c r="R52" s="193" t="s">
        <v>1031</v>
      </c>
      <c r="S52" s="194" t="s">
        <v>1021</v>
      </c>
      <c r="T52" s="194" t="s">
        <v>1022</v>
      </c>
      <c r="U52" s="198">
        <v>53204.37</v>
      </c>
      <c r="V52" s="199">
        <v>25114.83</v>
      </c>
    </row>
    <row r="53" spans="2:22" s="192" customFormat="1" x14ac:dyDescent="0.25">
      <c r="B53" s="193" t="s">
        <v>303</v>
      </c>
      <c r="C53" s="193" t="s">
        <v>317</v>
      </c>
      <c r="D53" s="193" t="s">
        <v>318</v>
      </c>
      <c r="E53" s="438" t="s">
        <v>458</v>
      </c>
      <c r="F53" s="438" t="s">
        <v>459</v>
      </c>
      <c r="G53" s="193" t="s">
        <v>460</v>
      </c>
      <c r="H53" s="194" t="s">
        <v>788</v>
      </c>
      <c r="I53" s="195" t="s">
        <v>789</v>
      </c>
      <c r="J53" s="196" t="s">
        <v>308</v>
      </c>
      <c r="K53" s="197" t="s">
        <v>309</v>
      </c>
      <c r="L53" s="223" t="s">
        <v>310</v>
      </c>
      <c r="M53" s="193" t="s">
        <v>311</v>
      </c>
      <c r="N53" s="193" t="s">
        <v>793</v>
      </c>
      <c r="O53" s="328">
        <v>4</v>
      </c>
      <c r="P53" s="193"/>
      <c r="Q53" s="194" t="s">
        <v>790</v>
      </c>
      <c r="R53" s="193" t="s">
        <v>1031</v>
      </c>
      <c r="S53" s="194" t="s">
        <v>1021</v>
      </c>
      <c r="T53" s="194" t="s">
        <v>1022</v>
      </c>
      <c r="U53" s="198">
        <v>2558.8000000000002</v>
      </c>
      <c r="V53" s="199">
        <v>1687.73</v>
      </c>
    </row>
    <row r="54" spans="2:22" s="192" customFormat="1" x14ac:dyDescent="0.25">
      <c r="B54" s="193" t="s">
        <v>303</v>
      </c>
      <c r="C54" s="193" t="s">
        <v>317</v>
      </c>
      <c r="D54" s="193" t="s">
        <v>318</v>
      </c>
      <c r="E54" s="438" t="s">
        <v>461</v>
      </c>
      <c r="F54" s="438" t="s">
        <v>462</v>
      </c>
      <c r="G54" s="193" t="s">
        <v>463</v>
      </c>
      <c r="H54" s="194" t="s">
        <v>788</v>
      </c>
      <c r="I54" s="195" t="s">
        <v>789</v>
      </c>
      <c r="J54" s="196" t="s">
        <v>308</v>
      </c>
      <c r="K54" s="197" t="s">
        <v>309</v>
      </c>
      <c r="L54" s="223" t="s">
        <v>310</v>
      </c>
      <c r="M54" s="193" t="s">
        <v>311</v>
      </c>
      <c r="N54" s="193" t="s">
        <v>328</v>
      </c>
      <c r="O54" s="328">
        <v>18</v>
      </c>
      <c r="P54" s="193"/>
      <c r="Q54" s="194" t="s">
        <v>790</v>
      </c>
      <c r="R54" s="193" t="s">
        <v>1031</v>
      </c>
      <c r="S54" s="194" t="s">
        <v>1021</v>
      </c>
      <c r="T54" s="194" t="s">
        <v>1022</v>
      </c>
      <c r="U54" s="198">
        <v>35638.69</v>
      </c>
      <c r="V54" s="199">
        <v>13972.71</v>
      </c>
    </row>
    <row r="55" spans="2:22" s="192" customFormat="1" x14ac:dyDescent="0.25">
      <c r="B55" s="193" t="s">
        <v>303</v>
      </c>
      <c r="C55" s="193" t="s">
        <v>317</v>
      </c>
      <c r="D55" s="193" t="s">
        <v>318</v>
      </c>
      <c r="E55" s="438" t="s">
        <v>464</v>
      </c>
      <c r="F55" s="438" t="s">
        <v>465</v>
      </c>
      <c r="G55" s="193" t="s">
        <v>466</v>
      </c>
      <c r="H55" s="194" t="s">
        <v>788</v>
      </c>
      <c r="I55" s="195" t="s">
        <v>789</v>
      </c>
      <c r="J55" s="196" t="s">
        <v>308</v>
      </c>
      <c r="K55" s="197" t="s">
        <v>309</v>
      </c>
      <c r="L55" s="223" t="s">
        <v>310</v>
      </c>
      <c r="M55" s="193" t="s">
        <v>311</v>
      </c>
      <c r="N55" s="193" t="s">
        <v>341</v>
      </c>
      <c r="O55" s="328">
        <v>33</v>
      </c>
      <c r="P55" s="193"/>
      <c r="Q55" s="194" t="s">
        <v>790</v>
      </c>
      <c r="R55" s="193" t="s">
        <v>1031</v>
      </c>
      <c r="S55" s="194" t="s">
        <v>1021</v>
      </c>
      <c r="T55" s="194" t="s">
        <v>1022</v>
      </c>
      <c r="U55" s="198">
        <v>47549.99</v>
      </c>
      <c r="V55" s="199">
        <v>22202.21</v>
      </c>
    </row>
    <row r="56" spans="2:22" s="192" customFormat="1" x14ac:dyDescent="0.25">
      <c r="B56" s="193" t="s">
        <v>303</v>
      </c>
      <c r="C56" s="193" t="s">
        <v>317</v>
      </c>
      <c r="D56" s="193" t="s">
        <v>318</v>
      </c>
      <c r="E56" s="438" t="s">
        <v>467</v>
      </c>
      <c r="F56" s="438" t="s">
        <v>468</v>
      </c>
      <c r="G56" s="193" t="s">
        <v>469</v>
      </c>
      <c r="H56" s="194" t="s">
        <v>788</v>
      </c>
      <c r="I56" s="195" t="s">
        <v>789</v>
      </c>
      <c r="J56" s="196" t="s">
        <v>308</v>
      </c>
      <c r="K56" s="197" t="s">
        <v>309</v>
      </c>
      <c r="L56" s="223" t="s">
        <v>310</v>
      </c>
      <c r="M56" s="193" t="s">
        <v>311</v>
      </c>
      <c r="N56" s="193" t="s">
        <v>328</v>
      </c>
      <c r="O56" s="328">
        <v>36</v>
      </c>
      <c r="P56" s="193"/>
      <c r="Q56" s="194" t="s">
        <v>790</v>
      </c>
      <c r="R56" s="193" t="s">
        <v>1031</v>
      </c>
      <c r="S56" s="194" t="s">
        <v>1021</v>
      </c>
      <c r="T56" s="194" t="s">
        <v>1022</v>
      </c>
      <c r="U56" s="198">
        <v>67182.11</v>
      </c>
      <c r="V56" s="199">
        <v>30457.14</v>
      </c>
    </row>
    <row r="57" spans="2:22" s="192" customFormat="1" x14ac:dyDescent="0.25">
      <c r="B57" s="193" t="s">
        <v>303</v>
      </c>
      <c r="C57" s="193" t="s">
        <v>317</v>
      </c>
      <c r="D57" s="193" t="s">
        <v>318</v>
      </c>
      <c r="E57" s="438" t="s">
        <v>324</v>
      </c>
      <c r="F57" s="438" t="s">
        <v>325</v>
      </c>
      <c r="G57" s="193" t="s">
        <v>326</v>
      </c>
      <c r="H57" s="194" t="s">
        <v>788</v>
      </c>
      <c r="I57" s="195" t="s">
        <v>789</v>
      </c>
      <c r="J57" s="196" t="s">
        <v>308</v>
      </c>
      <c r="K57" s="197" t="s">
        <v>309</v>
      </c>
      <c r="L57" s="223" t="s">
        <v>310</v>
      </c>
      <c r="M57" s="193" t="s">
        <v>311</v>
      </c>
      <c r="N57" s="193" t="s">
        <v>328</v>
      </c>
      <c r="O57" s="328">
        <v>20</v>
      </c>
      <c r="P57" s="193"/>
      <c r="Q57" s="194" t="s">
        <v>790</v>
      </c>
      <c r="R57" s="193" t="s">
        <v>1031</v>
      </c>
      <c r="S57" s="194" t="s">
        <v>1021</v>
      </c>
      <c r="T57" s="194" t="s">
        <v>1022</v>
      </c>
      <c r="U57" s="198">
        <v>37768.519999999997</v>
      </c>
      <c r="V57" s="199">
        <v>56589.15</v>
      </c>
    </row>
    <row r="58" spans="2:22" s="192" customFormat="1" x14ac:dyDescent="0.25">
      <c r="B58" s="193" t="s">
        <v>303</v>
      </c>
      <c r="C58" s="193" t="s">
        <v>317</v>
      </c>
      <c r="D58" s="193" t="s">
        <v>318</v>
      </c>
      <c r="E58" s="438" t="s">
        <v>470</v>
      </c>
      <c r="F58" s="438" t="s">
        <v>471</v>
      </c>
      <c r="G58" s="193" t="s">
        <v>472</v>
      </c>
      <c r="H58" s="194" t="s">
        <v>788</v>
      </c>
      <c r="I58" s="195" t="s">
        <v>789</v>
      </c>
      <c r="J58" s="196" t="s">
        <v>308</v>
      </c>
      <c r="K58" s="197" t="s">
        <v>309</v>
      </c>
      <c r="L58" s="223" t="s">
        <v>310</v>
      </c>
      <c r="M58" s="193" t="s">
        <v>311</v>
      </c>
      <c r="N58" s="193" t="s">
        <v>341</v>
      </c>
      <c r="O58" s="328">
        <v>30</v>
      </c>
      <c r="P58" s="193"/>
      <c r="Q58" s="194" t="s">
        <v>790</v>
      </c>
      <c r="R58" s="193" t="s">
        <v>1031</v>
      </c>
      <c r="S58" s="194" t="s">
        <v>1021</v>
      </c>
      <c r="T58" s="194" t="s">
        <v>1022</v>
      </c>
      <c r="U58" s="198">
        <v>52233.69</v>
      </c>
      <c r="V58" s="199">
        <v>15166.81</v>
      </c>
    </row>
    <row r="59" spans="2:22" s="192" customFormat="1" x14ac:dyDescent="0.25">
      <c r="B59" s="193" t="s">
        <v>303</v>
      </c>
      <c r="C59" s="193" t="s">
        <v>317</v>
      </c>
      <c r="D59" s="193" t="s">
        <v>318</v>
      </c>
      <c r="E59" s="438" t="s">
        <v>331</v>
      </c>
      <c r="F59" s="438" t="s">
        <v>332</v>
      </c>
      <c r="G59" s="193" t="s">
        <v>333</v>
      </c>
      <c r="H59" s="194" t="s">
        <v>788</v>
      </c>
      <c r="I59" s="195" t="s">
        <v>789</v>
      </c>
      <c r="J59" s="196" t="s">
        <v>308</v>
      </c>
      <c r="K59" s="197" t="s">
        <v>309</v>
      </c>
      <c r="L59" s="223" t="s">
        <v>310</v>
      </c>
      <c r="M59" s="193" t="s">
        <v>311</v>
      </c>
      <c r="N59" s="193" t="s">
        <v>328</v>
      </c>
      <c r="O59" s="328">
        <v>9</v>
      </c>
      <c r="P59" s="193"/>
      <c r="Q59" s="194" t="s">
        <v>790</v>
      </c>
      <c r="R59" s="193" t="s">
        <v>1031</v>
      </c>
      <c r="S59" s="194" t="s">
        <v>1021</v>
      </c>
      <c r="T59" s="194" t="s">
        <v>1022</v>
      </c>
      <c r="U59" s="198">
        <v>22371.23</v>
      </c>
      <c r="V59" s="199">
        <v>79213.69</v>
      </c>
    </row>
    <row r="60" spans="2:22" s="192" customFormat="1" x14ac:dyDescent="0.25">
      <c r="B60" s="193" t="s">
        <v>303</v>
      </c>
      <c r="C60" s="193" t="s">
        <v>317</v>
      </c>
      <c r="D60" s="193" t="s">
        <v>318</v>
      </c>
      <c r="E60" s="438" t="s">
        <v>473</v>
      </c>
      <c r="F60" s="438" t="s">
        <v>474</v>
      </c>
      <c r="G60" s="193" t="s">
        <v>475</v>
      </c>
      <c r="H60" s="194" t="s">
        <v>788</v>
      </c>
      <c r="I60" s="195" t="s">
        <v>789</v>
      </c>
      <c r="J60" s="196" t="s">
        <v>308</v>
      </c>
      <c r="K60" s="197" t="s">
        <v>309</v>
      </c>
      <c r="L60" s="223" t="s">
        <v>310</v>
      </c>
      <c r="M60" s="193" t="s">
        <v>311</v>
      </c>
      <c r="N60" s="193" t="s">
        <v>341</v>
      </c>
      <c r="O60" s="328">
        <v>24</v>
      </c>
      <c r="P60" s="193"/>
      <c r="Q60" s="194" t="s">
        <v>790</v>
      </c>
      <c r="R60" s="193" t="s">
        <v>1031</v>
      </c>
      <c r="S60" s="194" t="s">
        <v>1021</v>
      </c>
      <c r="T60" s="194" t="s">
        <v>1022</v>
      </c>
      <c r="U60" s="198">
        <v>52481.04</v>
      </c>
      <c r="V60" s="199">
        <v>18545.63</v>
      </c>
    </row>
    <row r="61" spans="2:22" s="192" customFormat="1" x14ac:dyDescent="0.25">
      <c r="B61" s="193" t="s">
        <v>303</v>
      </c>
      <c r="C61" s="193" t="s">
        <v>317</v>
      </c>
      <c r="D61" s="193" t="s">
        <v>318</v>
      </c>
      <c r="E61" s="438" t="s">
        <v>476</v>
      </c>
      <c r="F61" s="438" t="s">
        <v>477</v>
      </c>
      <c r="G61" s="193" t="s">
        <v>478</v>
      </c>
      <c r="H61" s="194" t="s">
        <v>788</v>
      </c>
      <c r="I61" s="195" t="s">
        <v>789</v>
      </c>
      <c r="J61" s="196" t="s">
        <v>308</v>
      </c>
      <c r="K61" s="197" t="s">
        <v>309</v>
      </c>
      <c r="L61" s="223" t="s">
        <v>310</v>
      </c>
      <c r="M61" s="193" t="s">
        <v>311</v>
      </c>
      <c r="N61" s="193" t="s">
        <v>328</v>
      </c>
      <c r="O61" s="328">
        <v>30</v>
      </c>
      <c r="P61" s="193"/>
      <c r="Q61" s="194" t="s">
        <v>790</v>
      </c>
      <c r="R61" s="193" t="s">
        <v>1031</v>
      </c>
      <c r="S61" s="194" t="s">
        <v>1021</v>
      </c>
      <c r="T61" s="194" t="s">
        <v>1022</v>
      </c>
      <c r="U61" s="198">
        <v>61557.120000000003</v>
      </c>
      <c r="V61" s="199">
        <v>22615.87</v>
      </c>
    </row>
    <row r="62" spans="2:22" s="192" customFormat="1" x14ac:dyDescent="0.25">
      <c r="B62" s="193" t="s">
        <v>303</v>
      </c>
      <c r="C62" s="193" t="s">
        <v>317</v>
      </c>
      <c r="D62" s="193" t="s">
        <v>318</v>
      </c>
      <c r="E62" s="438" t="s">
        <v>479</v>
      </c>
      <c r="F62" s="438" t="s">
        <v>480</v>
      </c>
      <c r="G62" s="193" t="s">
        <v>481</v>
      </c>
      <c r="H62" s="194" t="s">
        <v>788</v>
      </c>
      <c r="I62" s="195" t="s">
        <v>789</v>
      </c>
      <c r="J62" s="196" t="s">
        <v>308</v>
      </c>
      <c r="K62" s="197" t="s">
        <v>309</v>
      </c>
      <c r="L62" s="223" t="s">
        <v>310</v>
      </c>
      <c r="M62" s="193" t="s">
        <v>311</v>
      </c>
      <c r="N62" s="193" t="s">
        <v>328</v>
      </c>
      <c r="O62" s="328">
        <v>23</v>
      </c>
      <c r="P62" s="193"/>
      <c r="Q62" s="194" t="s">
        <v>790</v>
      </c>
      <c r="R62" s="193" t="s">
        <v>1031</v>
      </c>
      <c r="S62" s="194" t="s">
        <v>1021</v>
      </c>
      <c r="T62" s="194" t="s">
        <v>1022</v>
      </c>
      <c r="U62" s="198">
        <v>55858.71</v>
      </c>
      <c r="V62" s="199">
        <v>15283.08</v>
      </c>
    </row>
    <row r="63" spans="2:22" s="192" customFormat="1" x14ac:dyDescent="0.25">
      <c r="B63" s="193" t="s">
        <v>303</v>
      </c>
      <c r="C63" s="193" t="s">
        <v>317</v>
      </c>
      <c r="D63" s="193" t="s">
        <v>318</v>
      </c>
      <c r="E63" s="438" t="s">
        <v>482</v>
      </c>
      <c r="F63" s="438" t="s">
        <v>483</v>
      </c>
      <c r="G63" s="193" t="s">
        <v>484</v>
      </c>
      <c r="H63" s="194" t="s">
        <v>788</v>
      </c>
      <c r="I63" s="195" t="s">
        <v>789</v>
      </c>
      <c r="J63" s="196" t="s">
        <v>308</v>
      </c>
      <c r="K63" s="197" t="s">
        <v>309</v>
      </c>
      <c r="L63" s="223" t="s">
        <v>310</v>
      </c>
      <c r="M63" s="193" t="s">
        <v>311</v>
      </c>
      <c r="N63" s="193" t="s">
        <v>328</v>
      </c>
      <c r="O63" s="328">
        <v>27</v>
      </c>
      <c r="P63" s="193"/>
      <c r="Q63" s="194" t="s">
        <v>790</v>
      </c>
      <c r="R63" s="193" t="s">
        <v>1031</v>
      </c>
      <c r="S63" s="194" t="s">
        <v>1021</v>
      </c>
      <c r="T63" s="194" t="s">
        <v>1022</v>
      </c>
      <c r="U63" s="198">
        <v>25525.279999999999</v>
      </c>
      <c r="V63" s="199">
        <v>114091.49</v>
      </c>
    </row>
    <row r="64" spans="2:22" s="192" customFormat="1" x14ac:dyDescent="0.25">
      <c r="B64" s="193" t="s">
        <v>303</v>
      </c>
      <c r="C64" s="193" t="s">
        <v>317</v>
      </c>
      <c r="D64" s="193" t="s">
        <v>318</v>
      </c>
      <c r="E64" s="438" t="s">
        <v>485</v>
      </c>
      <c r="F64" s="438" t="s">
        <v>486</v>
      </c>
      <c r="G64" s="193" t="s">
        <v>487</v>
      </c>
      <c r="H64" s="194" t="s">
        <v>788</v>
      </c>
      <c r="I64" s="195" t="s">
        <v>789</v>
      </c>
      <c r="J64" s="196" t="s">
        <v>308</v>
      </c>
      <c r="K64" s="197" t="s">
        <v>309</v>
      </c>
      <c r="L64" s="223" t="s">
        <v>310</v>
      </c>
      <c r="M64" s="193" t="s">
        <v>311</v>
      </c>
      <c r="N64" s="193" t="s">
        <v>328</v>
      </c>
      <c r="O64" s="328">
        <v>31</v>
      </c>
      <c r="P64" s="193"/>
      <c r="Q64" s="194" t="s">
        <v>790</v>
      </c>
      <c r="R64" s="193" t="s">
        <v>1031</v>
      </c>
      <c r="S64" s="194" t="s">
        <v>1021</v>
      </c>
      <c r="T64" s="194" t="s">
        <v>1022</v>
      </c>
      <c r="U64" s="198">
        <v>59003.18</v>
      </c>
      <c r="V64" s="199">
        <v>22020.080000000002</v>
      </c>
    </row>
    <row r="65" spans="2:22" s="192" customFormat="1" x14ac:dyDescent="0.25">
      <c r="B65" s="193" t="s">
        <v>303</v>
      </c>
      <c r="C65" s="193" t="s">
        <v>317</v>
      </c>
      <c r="D65" s="193" t="s">
        <v>318</v>
      </c>
      <c r="E65" s="438" t="s">
        <v>488</v>
      </c>
      <c r="F65" s="438" t="s">
        <v>489</v>
      </c>
      <c r="G65" s="193" t="s">
        <v>490</v>
      </c>
      <c r="H65" s="194" t="s">
        <v>788</v>
      </c>
      <c r="I65" s="195" t="s">
        <v>789</v>
      </c>
      <c r="J65" s="196" t="s">
        <v>308</v>
      </c>
      <c r="K65" s="197" t="s">
        <v>309</v>
      </c>
      <c r="L65" s="223" t="s">
        <v>310</v>
      </c>
      <c r="M65" s="193" t="s">
        <v>311</v>
      </c>
      <c r="N65" s="193" t="s">
        <v>341</v>
      </c>
      <c r="O65" s="328">
        <v>15</v>
      </c>
      <c r="P65" s="193"/>
      <c r="Q65" s="194" t="s">
        <v>790</v>
      </c>
      <c r="R65" s="193" t="s">
        <v>1031</v>
      </c>
      <c r="S65" s="194" t="s">
        <v>1021</v>
      </c>
      <c r="T65" s="194" t="s">
        <v>1022</v>
      </c>
      <c r="U65" s="198">
        <v>43141.63</v>
      </c>
      <c r="V65" s="199">
        <v>8498.44</v>
      </c>
    </row>
    <row r="66" spans="2:22" s="192" customFormat="1" x14ac:dyDescent="0.25">
      <c r="B66" s="193" t="s">
        <v>303</v>
      </c>
      <c r="C66" s="193" t="s">
        <v>317</v>
      </c>
      <c r="D66" s="193" t="s">
        <v>318</v>
      </c>
      <c r="E66" s="438" t="s">
        <v>491</v>
      </c>
      <c r="F66" s="438" t="s">
        <v>492</v>
      </c>
      <c r="G66" s="193" t="s">
        <v>493</v>
      </c>
      <c r="H66" s="194" t="s">
        <v>788</v>
      </c>
      <c r="I66" s="195" t="s">
        <v>789</v>
      </c>
      <c r="J66" s="196" t="s">
        <v>308</v>
      </c>
      <c r="K66" s="197" t="s">
        <v>309</v>
      </c>
      <c r="L66" s="223" t="s">
        <v>310</v>
      </c>
      <c r="M66" s="193" t="s">
        <v>311</v>
      </c>
      <c r="N66" s="193" t="s">
        <v>328</v>
      </c>
      <c r="O66" s="328">
        <v>30</v>
      </c>
      <c r="P66" s="193"/>
      <c r="Q66" s="194" t="s">
        <v>790</v>
      </c>
      <c r="R66" s="193" t="s">
        <v>1031</v>
      </c>
      <c r="S66" s="194" t="s">
        <v>1021</v>
      </c>
      <c r="T66" s="194" t="s">
        <v>1022</v>
      </c>
      <c r="U66" s="198">
        <v>44540.3</v>
      </c>
      <c r="V66" s="199">
        <v>32260.61</v>
      </c>
    </row>
    <row r="67" spans="2:22" s="192" customFormat="1" x14ac:dyDescent="0.25">
      <c r="B67" s="193" t="s">
        <v>303</v>
      </c>
      <c r="C67" s="193" t="s">
        <v>317</v>
      </c>
      <c r="D67" s="193" t="s">
        <v>318</v>
      </c>
      <c r="E67" s="438" t="s">
        <v>494</v>
      </c>
      <c r="F67" s="438" t="s">
        <v>495</v>
      </c>
      <c r="G67" s="193" t="s">
        <v>496</v>
      </c>
      <c r="H67" s="194" t="s">
        <v>788</v>
      </c>
      <c r="I67" s="195" t="s">
        <v>789</v>
      </c>
      <c r="J67" s="196" t="s">
        <v>308</v>
      </c>
      <c r="K67" s="197" t="s">
        <v>309</v>
      </c>
      <c r="L67" s="223" t="s">
        <v>310</v>
      </c>
      <c r="M67" s="193" t="s">
        <v>311</v>
      </c>
      <c r="N67" s="193" t="s">
        <v>341</v>
      </c>
      <c r="O67" s="328">
        <v>19</v>
      </c>
      <c r="P67" s="193"/>
      <c r="Q67" s="194" t="s">
        <v>790</v>
      </c>
      <c r="R67" s="193" t="s">
        <v>1031</v>
      </c>
      <c r="S67" s="194" t="s">
        <v>1021</v>
      </c>
      <c r="T67" s="194" t="s">
        <v>1022</v>
      </c>
      <c r="U67" s="198">
        <v>39281.75</v>
      </c>
      <c r="V67" s="199">
        <v>8618.4500000000007</v>
      </c>
    </row>
    <row r="68" spans="2:22" s="192" customFormat="1" x14ac:dyDescent="0.25">
      <c r="B68" s="193" t="s">
        <v>303</v>
      </c>
      <c r="C68" s="193" t="s">
        <v>317</v>
      </c>
      <c r="D68" s="193" t="s">
        <v>318</v>
      </c>
      <c r="E68" s="438" t="s">
        <v>497</v>
      </c>
      <c r="F68" s="438" t="s">
        <v>498</v>
      </c>
      <c r="G68" s="193" t="s">
        <v>499</v>
      </c>
      <c r="H68" s="194" t="s">
        <v>788</v>
      </c>
      <c r="I68" s="195" t="s">
        <v>789</v>
      </c>
      <c r="J68" s="196" t="s">
        <v>308</v>
      </c>
      <c r="K68" s="197" t="s">
        <v>309</v>
      </c>
      <c r="L68" s="223" t="s">
        <v>310</v>
      </c>
      <c r="M68" s="193" t="s">
        <v>311</v>
      </c>
      <c r="N68" s="193" t="s">
        <v>328</v>
      </c>
      <c r="O68" s="328">
        <v>20</v>
      </c>
      <c r="P68" s="193"/>
      <c r="Q68" s="194" t="s">
        <v>790</v>
      </c>
      <c r="R68" s="193" t="s">
        <v>1031</v>
      </c>
      <c r="S68" s="194" t="s">
        <v>1021</v>
      </c>
      <c r="T68" s="194" t="s">
        <v>1022</v>
      </c>
      <c r="U68" s="198">
        <v>42571.9</v>
      </c>
      <c r="V68" s="199">
        <v>14052.94</v>
      </c>
    </row>
    <row r="69" spans="2:22" s="192" customFormat="1" x14ac:dyDescent="0.25">
      <c r="B69" s="193" t="s">
        <v>303</v>
      </c>
      <c r="C69" s="193" t="s">
        <v>317</v>
      </c>
      <c r="D69" s="193" t="s">
        <v>318</v>
      </c>
      <c r="E69" s="438" t="s">
        <v>500</v>
      </c>
      <c r="F69" s="438" t="s">
        <v>501</v>
      </c>
      <c r="G69" s="193" t="s">
        <v>502</v>
      </c>
      <c r="H69" s="194" t="s">
        <v>788</v>
      </c>
      <c r="I69" s="195" t="s">
        <v>789</v>
      </c>
      <c r="J69" s="196" t="s">
        <v>308</v>
      </c>
      <c r="K69" s="197" t="s">
        <v>309</v>
      </c>
      <c r="L69" s="223" t="s">
        <v>310</v>
      </c>
      <c r="M69" s="193" t="s">
        <v>311</v>
      </c>
      <c r="N69" s="193" t="s">
        <v>328</v>
      </c>
      <c r="O69" s="328">
        <v>34</v>
      </c>
      <c r="P69" s="193"/>
      <c r="Q69" s="194" t="s">
        <v>790</v>
      </c>
      <c r="R69" s="193" t="s">
        <v>1031</v>
      </c>
      <c r="S69" s="194" t="s">
        <v>1021</v>
      </c>
      <c r="T69" s="194" t="s">
        <v>1022</v>
      </c>
      <c r="U69" s="198">
        <v>57974.35</v>
      </c>
      <c r="V69" s="199">
        <v>24168.37</v>
      </c>
    </row>
    <row r="70" spans="2:22" s="192" customFormat="1" x14ac:dyDescent="0.25">
      <c r="B70" s="193" t="s">
        <v>303</v>
      </c>
      <c r="C70" s="193" t="s">
        <v>317</v>
      </c>
      <c r="D70" s="193" t="s">
        <v>318</v>
      </c>
      <c r="E70" s="438" t="s">
        <v>503</v>
      </c>
      <c r="F70" s="438" t="s">
        <v>504</v>
      </c>
      <c r="G70" s="193" t="s">
        <v>505</v>
      </c>
      <c r="H70" s="194" t="s">
        <v>788</v>
      </c>
      <c r="I70" s="195" t="s">
        <v>789</v>
      </c>
      <c r="J70" s="196" t="s">
        <v>308</v>
      </c>
      <c r="K70" s="197" t="s">
        <v>309</v>
      </c>
      <c r="L70" s="223" t="s">
        <v>310</v>
      </c>
      <c r="M70" s="193" t="s">
        <v>311</v>
      </c>
      <c r="N70" s="193" t="s">
        <v>328</v>
      </c>
      <c r="O70" s="328">
        <v>32</v>
      </c>
      <c r="P70" s="193"/>
      <c r="Q70" s="194" t="s">
        <v>790</v>
      </c>
      <c r="R70" s="193" t="s">
        <v>1031</v>
      </c>
      <c r="S70" s="194" t="s">
        <v>1021</v>
      </c>
      <c r="T70" s="194" t="s">
        <v>1022</v>
      </c>
      <c r="U70" s="198">
        <v>60187.57</v>
      </c>
      <c r="V70" s="199">
        <v>23225.4</v>
      </c>
    </row>
    <row r="71" spans="2:22" s="192" customFormat="1" x14ac:dyDescent="0.25">
      <c r="B71" s="193" t="s">
        <v>303</v>
      </c>
      <c r="C71" s="193" t="s">
        <v>317</v>
      </c>
      <c r="D71" s="193" t="s">
        <v>318</v>
      </c>
      <c r="E71" s="438" t="s">
        <v>506</v>
      </c>
      <c r="F71" s="438" t="s">
        <v>507</v>
      </c>
      <c r="G71" s="193" t="s">
        <v>508</v>
      </c>
      <c r="H71" s="194" t="s">
        <v>788</v>
      </c>
      <c r="I71" s="195" t="s">
        <v>789</v>
      </c>
      <c r="J71" s="196" t="s">
        <v>308</v>
      </c>
      <c r="K71" s="197" t="s">
        <v>309</v>
      </c>
      <c r="L71" s="223" t="s">
        <v>310</v>
      </c>
      <c r="M71" s="193" t="s">
        <v>311</v>
      </c>
      <c r="N71" s="193" t="s">
        <v>328</v>
      </c>
      <c r="O71" s="328">
        <v>30</v>
      </c>
      <c r="P71" s="193"/>
      <c r="Q71" s="194" t="s">
        <v>790</v>
      </c>
      <c r="R71" s="193" t="s">
        <v>1031</v>
      </c>
      <c r="S71" s="194" t="s">
        <v>1021</v>
      </c>
      <c r="T71" s="194" t="s">
        <v>1022</v>
      </c>
      <c r="U71" s="198">
        <v>66708.73</v>
      </c>
      <c r="V71" s="199">
        <v>24868.71</v>
      </c>
    </row>
    <row r="72" spans="2:22" s="192" customFormat="1" x14ac:dyDescent="0.25">
      <c r="B72" s="193" t="s">
        <v>303</v>
      </c>
      <c r="C72" s="193" t="s">
        <v>317</v>
      </c>
      <c r="D72" s="193" t="s">
        <v>318</v>
      </c>
      <c r="E72" s="438" t="s">
        <v>509</v>
      </c>
      <c r="F72" s="438" t="s">
        <v>510</v>
      </c>
      <c r="G72" s="193" t="s">
        <v>511</v>
      </c>
      <c r="H72" s="194" t="s">
        <v>788</v>
      </c>
      <c r="I72" s="195" t="s">
        <v>789</v>
      </c>
      <c r="J72" s="196" t="s">
        <v>308</v>
      </c>
      <c r="K72" s="197" t="s">
        <v>309</v>
      </c>
      <c r="L72" s="223" t="s">
        <v>310</v>
      </c>
      <c r="M72" s="193" t="s">
        <v>311</v>
      </c>
      <c r="N72" s="193" t="s">
        <v>341</v>
      </c>
      <c r="O72" s="328">
        <v>6</v>
      </c>
      <c r="P72" s="193"/>
      <c r="Q72" s="194" t="s">
        <v>790</v>
      </c>
      <c r="R72" s="193" t="s">
        <v>1031</v>
      </c>
      <c r="S72" s="194" t="s">
        <v>1021</v>
      </c>
      <c r="T72" s="194" t="s">
        <v>1022</v>
      </c>
      <c r="U72" s="198">
        <v>8802</v>
      </c>
      <c r="V72" s="199">
        <v>6858.1</v>
      </c>
    </row>
    <row r="73" spans="2:22" s="192" customFormat="1" x14ac:dyDescent="0.25">
      <c r="B73" s="193" t="s">
        <v>303</v>
      </c>
      <c r="C73" s="193" t="s">
        <v>317</v>
      </c>
      <c r="D73" s="193" t="s">
        <v>318</v>
      </c>
      <c r="E73" s="438" t="s">
        <v>512</v>
      </c>
      <c r="F73" s="438" t="s">
        <v>513</v>
      </c>
      <c r="G73" s="193" t="s">
        <v>514</v>
      </c>
      <c r="H73" s="194" t="s">
        <v>788</v>
      </c>
      <c r="I73" s="195" t="s">
        <v>789</v>
      </c>
      <c r="J73" s="196" t="s">
        <v>308</v>
      </c>
      <c r="K73" s="197" t="s">
        <v>309</v>
      </c>
      <c r="L73" s="223" t="s">
        <v>310</v>
      </c>
      <c r="M73" s="193" t="s">
        <v>311</v>
      </c>
      <c r="N73" s="193" t="s">
        <v>341</v>
      </c>
      <c r="O73" s="328">
        <v>20</v>
      </c>
      <c r="P73" s="193"/>
      <c r="Q73" s="194" t="s">
        <v>790</v>
      </c>
      <c r="R73" s="193" t="s">
        <v>1031</v>
      </c>
      <c r="S73" s="194" t="s">
        <v>1021</v>
      </c>
      <c r="T73" s="194" t="s">
        <v>1022</v>
      </c>
      <c r="U73" s="198">
        <v>29340</v>
      </c>
      <c r="V73" s="199">
        <v>10717.61</v>
      </c>
    </row>
    <row r="74" spans="2:22" s="192" customFormat="1" x14ac:dyDescent="0.25">
      <c r="B74" s="193" t="s">
        <v>303</v>
      </c>
      <c r="C74" s="193" t="s">
        <v>317</v>
      </c>
      <c r="D74" s="193" t="s">
        <v>318</v>
      </c>
      <c r="E74" s="438" t="s">
        <v>515</v>
      </c>
      <c r="F74" s="438" t="s">
        <v>516</v>
      </c>
      <c r="G74" s="193" t="s">
        <v>517</v>
      </c>
      <c r="H74" s="194" t="s">
        <v>788</v>
      </c>
      <c r="I74" s="195" t="s">
        <v>789</v>
      </c>
      <c r="J74" s="196" t="s">
        <v>308</v>
      </c>
      <c r="K74" s="197" t="s">
        <v>309</v>
      </c>
      <c r="L74" s="223" t="s">
        <v>310</v>
      </c>
      <c r="M74" s="193" t="s">
        <v>311</v>
      </c>
      <c r="N74" s="193" t="s">
        <v>792</v>
      </c>
      <c r="O74" s="328">
        <v>20</v>
      </c>
      <c r="P74" s="193"/>
      <c r="Q74" s="194" t="s">
        <v>790</v>
      </c>
      <c r="R74" s="193" t="s">
        <v>1031</v>
      </c>
      <c r="S74" s="194" t="s">
        <v>1021</v>
      </c>
      <c r="T74" s="194" t="s">
        <v>1022</v>
      </c>
      <c r="U74" s="198">
        <v>24537.96</v>
      </c>
      <c r="V74" s="199">
        <v>7474.9</v>
      </c>
    </row>
    <row r="75" spans="2:22" s="192" customFormat="1" x14ac:dyDescent="0.25">
      <c r="B75" s="193" t="s">
        <v>303</v>
      </c>
      <c r="C75" s="193" t="s">
        <v>317</v>
      </c>
      <c r="D75" s="193" t="s">
        <v>318</v>
      </c>
      <c r="E75" s="438" t="s">
        <v>518</v>
      </c>
      <c r="F75" s="438" t="s">
        <v>519</v>
      </c>
      <c r="G75" s="193" t="s">
        <v>520</v>
      </c>
      <c r="H75" s="194" t="s">
        <v>788</v>
      </c>
      <c r="I75" s="195" t="s">
        <v>789</v>
      </c>
      <c r="J75" s="196" t="s">
        <v>308</v>
      </c>
      <c r="K75" s="197" t="s">
        <v>309</v>
      </c>
      <c r="L75" s="223" t="s">
        <v>310</v>
      </c>
      <c r="M75" s="193" t="s">
        <v>311</v>
      </c>
      <c r="N75" s="193" t="s">
        <v>792</v>
      </c>
      <c r="O75" s="328">
        <v>35</v>
      </c>
      <c r="P75" s="193"/>
      <c r="Q75" s="194" t="s">
        <v>790</v>
      </c>
      <c r="R75" s="193" t="s">
        <v>1031</v>
      </c>
      <c r="S75" s="194" t="s">
        <v>1021</v>
      </c>
      <c r="T75" s="194" t="s">
        <v>1022</v>
      </c>
      <c r="U75" s="198">
        <v>31001.46</v>
      </c>
      <c r="V75" s="199">
        <v>8389.1299999999992</v>
      </c>
    </row>
    <row r="76" spans="2:22" s="192" customFormat="1" x14ac:dyDescent="0.25">
      <c r="B76" s="193" t="s">
        <v>303</v>
      </c>
      <c r="C76" s="193" t="s">
        <v>317</v>
      </c>
      <c r="D76" s="193" t="s">
        <v>318</v>
      </c>
      <c r="E76" s="438" t="s">
        <v>521</v>
      </c>
      <c r="F76" s="438" t="s">
        <v>522</v>
      </c>
      <c r="G76" s="193" t="s">
        <v>523</v>
      </c>
      <c r="H76" s="194" t="s">
        <v>788</v>
      </c>
      <c r="I76" s="195" t="s">
        <v>789</v>
      </c>
      <c r="J76" s="196" t="s">
        <v>308</v>
      </c>
      <c r="K76" s="197" t="s">
        <v>309</v>
      </c>
      <c r="L76" s="223" t="s">
        <v>310</v>
      </c>
      <c r="M76" s="193" t="s">
        <v>311</v>
      </c>
      <c r="N76" s="193" t="s">
        <v>792</v>
      </c>
      <c r="O76" s="328">
        <v>20</v>
      </c>
      <c r="P76" s="193"/>
      <c r="Q76" s="194" t="s">
        <v>790</v>
      </c>
      <c r="R76" s="193" t="s">
        <v>1031</v>
      </c>
      <c r="S76" s="194" t="s">
        <v>1021</v>
      </c>
      <c r="T76" s="194" t="s">
        <v>1022</v>
      </c>
      <c r="U76" s="198">
        <v>24563.16</v>
      </c>
      <c r="V76" s="199">
        <v>17362.849999999999</v>
      </c>
    </row>
    <row r="77" spans="2:22" s="192" customFormat="1" x14ac:dyDescent="0.25">
      <c r="B77" s="193" t="s">
        <v>303</v>
      </c>
      <c r="C77" s="193" t="s">
        <v>343</v>
      </c>
      <c r="D77" s="193" t="s">
        <v>318</v>
      </c>
      <c r="E77" s="438" t="s">
        <v>524</v>
      </c>
      <c r="F77" s="438" t="s">
        <v>525</v>
      </c>
      <c r="G77" s="193" t="s">
        <v>526</v>
      </c>
      <c r="H77" s="194" t="s">
        <v>788</v>
      </c>
      <c r="I77" s="195" t="s">
        <v>789</v>
      </c>
      <c r="J77" s="196" t="s">
        <v>308</v>
      </c>
      <c r="K77" s="197" t="s">
        <v>309</v>
      </c>
      <c r="L77" s="223" t="s">
        <v>310</v>
      </c>
      <c r="M77" s="193" t="s">
        <v>311</v>
      </c>
      <c r="N77" s="193" t="s">
        <v>341</v>
      </c>
      <c r="O77" s="328">
        <v>13</v>
      </c>
      <c r="P77" s="193"/>
      <c r="Q77" s="194" t="s">
        <v>790</v>
      </c>
      <c r="R77" s="193" t="s">
        <v>1031</v>
      </c>
      <c r="S77" s="194" t="s">
        <v>1021</v>
      </c>
      <c r="T77" s="194" t="s">
        <v>1022</v>
      </c>
      <c r="U77" s="198">
        <v>22717.83</v>
      </c>
      <c r="V77" s="199">
        <v>9179.89</v>
      </c>
    </row>
    <row r="78" spans="2:22" s="192" customFormat="1" x14ac:dyDescent="0.25">
      <c r="B78" s="193" t="s">
        <v>303</v>
      </c>
      <c r="C78" s="193" t="s">
        <v>343</v>
      </c>
      <c r="D78" s="193" t="s">
        <v>318</v>
      </c>
      <c r="E78" s="438" t="s">
        <v>337</v>
      </c>
      <c r="F78" s="438" t="s">
        <v>338</v>
      </c>
      <c r="G78" s="193" t="s">
        <v>339</v>
      </c>
      <c r="H78" s="194" t="s">
        <v>788</v>
      </c>
      <c r="I78" s="195" t="s">
        <v>789</v>
      </c>
      <c r="J78" s="196" t="s">
        <v>308</v>
      </c>
      <c r="K78" s="197" t="s">
        <v>309</v>
      </c>
      <c r="L78" s="223" t="s">
        <v>310</v>
      </c>
      <c r="M78" s="193" t="s">
        <v>311</v>
      </c>
      <c r="N78" s="193" t="s">
        <v>341</v>
      </c>
      <c r="O78" s="328">
        <v>20</v>
      </c>
      <c r="P78" s="193"/>
      <c r="Q78" s="194" t="s">
        <v>790</v>
      </c>
      <c r="R78" s="193" t="s">
        <v>1031</v>
      </c>
      <c r="S78" s="194" t="s">
        <v>1021</v>
      </c>
      <c r="T78" s="194" t="s">
        <v>1022</v>
      </c>
      <c r="U78" s="198">
        <v>31661.5</v>
      </c>
      <c r="V78" s="199">
        <v>53685.11</v>
      </c>
    </row>
    <row r="79" spans="2:22" s="192" customFormat="1" x14ac:dyDescent="0.25">
      <c r="B79" s="193" t="s">
        <v>303</v>
      </c>
      <c r="C79" s="193" t="s">
        <v>343</v>
      </c>
      <c r="D79" s="193" t="s">
        <v>318</v>
      </c>
      <c r="E79" s="438" t="s">
        <v>527</v>
      </c>
      <c r="F79" s="438" t="s">
        <v>528</v>
      </c>
      <c r="G79" s="193" t="s">
        <v>529</v>
      </c>
      <c r="H79" s="194" t="s">
        <v>788</v>
      </c>
      <c r="I79" s="195" t="s">
        <v>789</v>
      </c>
      <c r="J79" s="196" t="s">
        <v>308</v>
      </c>
      <c r="K79" s="197" t="s">
        <v>309</v>
      </c>
      <c r="L79" s="223" t="s">
        <v>310</v>
      </c>
      <c r="M79" s="193" t="s">
        <v>311</v>
      </c>
      <c r="N79" s="193" t="s">
        <v>328</v>
      </c>
      <c r="O79" s="328">
        <v>39</v>
      </c>
      <c r="P79" s="193"/>
      <c r="Q79" s="194" t="s">
        <v>790</v>
      </c>
      <c r="R79" s="193" t="s">
        <v>1031</v>
      </c>
      <c r="S79" s="194" t="s">
        <v>1021</v>
      </c>
      <c r="T79" s="194" t="s">
        <v>1022</v>
      </c>
      <c r="U79" s="198">
        <v>65351.72</v>
      </c>
      <c r="V79" s="199">
        <v>40998.879999999997</v>
      </c>
    </row>
    <row r="80" spans="2:22" s="192" customFormat="1" x14ac:dyDescent="0.25">
      <c r="B80" s="193" t="s">
        <v>303</v>
      </c>
      <c r="C80" s="193" t="s">
        <v>343</v>
      </c>
      <c r="D80" s="193" t="s">
        <v>318</v>
      </c>
      <c r="E80" s="438" t="s">
        <v>530</v>
      </c>
      <c r="F80" s="438" t="s">
        <v>531</v>
      </c>
      <c r="G80" s="193" t="s">
        <v>532</v>
      </c>
      <c r="H80" s="194" t="s">
        <v>788</v>
      </c>
      <c r="I80" s="195" t="s">
        <v>789</v>
      </c>
      <c r="J80" s="196" t="s">
        <v>308</v>
      </c>
      <c r="K80" s="197" t="s">
        <v>309</v>
      </c>
      <c r="L80" s="223" t="s">
        <v>310</v>
      </c>
      <c r="M80" s="193" t="s">
        <v>311</v>
      </c>
      <c r="N80" s="193" t="s">
        <v>328</v>
      </c>
      <c r="O80" s="328">
        <v>40</v>
      </c>
      <c r="P80" s="193"/>
      <c r="Q80" s="194" t="s">
        <v>790</v>
      </c>
      <c r="R80" s="193" t="s">
        <v>1031</v>
      </c>
      <c r="S80" s="194" t="s">
        <v>1021</v>
      </c>
      <c r="T80" s="194" t="s">
        <v>1022</v>
      </c>
      <c r="U80" s="198">
        <v>62316.28</v>
      </c>
      <c r="V80" s="199">
        <v>40378.519999999997</v>
      </c>
    </row>
    <row r="81" spans="2:22" s="192" customFormat="1" x14ac:dyDescent="0.25">
      <c r="B81" s="193" t="s">
        <v>303</v>
      </c>
      <c r="C81" s="193" t="s">
        <v>343</v>
      </c>
      <c r="D81" s="193" t="s">
        <v>318</v>
      </c>
      <c r="E81" s="438" t="s">
        <v>533</v>
      </c>
      <c r="F81" s="438" t="s">
        <v>534</v>
      </c>
      <c r="G81" s="193" t="s">
        <v>535</v>
      </c>
      <c r="H81" s="194" t="s">
        <v>788</v>
      </c>
      <c r="I81" s="195" t="s">
        <v>789</v>
      </c>
      <c r="J81" s="196" t="s">
        <v>308</v>
      </c>
      <c r="K81" s="197" t="s">
        <v>309</v>
      </c>
      <c r="L81" s="223" t="s">
        <v>310</v>
      </c>
      <c r="M81" s="193" t="s">
        <v>311</v>
      </c>
      <c r="N81" s="193" t="s">
        <v>341</v>
      </c>
      <c r="O81" s="328">
        <v>38</v>
      </c>
      <c r="P81" s="193"/>
      <c r="Q81" s="194" t="s">
        <v>790</v>
      </c>
      <c r="R81" s="193" t="s">
        <v>1031</v>
      </c>
      <c r="S81" s="194" t="s">
        <v>1021</v>
      </c>
      <c r="T81" s="194" t="s">
        <v>1022</v>
      </c>
      <c r="U81" s="198">
        <v>50431.54</v>
      </c>
      <c r="V81" s="199">
        <v>35686.589999999997</v>
      </c>
    </row>
    <row r="82" spans="2:22" s="192" customFormat="1" x14ac:dyDescent="0.25">
      <c r="B82" s="193" t="s">
        <v>303</v>
      </c>
      <c r="C82" s="193" t="s">
        <v>343</v>
      </c>
      <c r="D82" s="193" t="s">
        <v>318</v>
      </c>
      <c r="E82" s="438" t="s">
        <v>536</v>
      </c>
      <c r="F82" s="438" t="s">
        <v>537</v>
      </c>
      <c r="G82" s="193" t="s">
        <v>538</v>
      </c>
      <c r="H82" s="194" t="s">
        <v>788</v>
      </c>
      <c r="I82" s="195" t="s">
        <v>789</v>
      </c>
      <c r="J82" s="196" t="s">
        <v>308</v>
      </c>
      <c r="K82" s="197" t="s">
        <v>309</v>
      </c>
      <c r="L82" s="223" t="s">
        <v>310</v>
      </c>
      <c r="M82" s="193" t="s">
        <v>311</v>
      </c>
      <c r="N82" s="193" t="s">
        <v>341</v>
      </c>
      <c r="O82" s="328">
        <v>39</v>
      </c>
      <c r="P82" s="193"/>
      <c r="Q82" s="194" t="s">
        <v>790</v>
      </c>
      <c r="R82" s="193" t="s">
        <v>1031</v>
      </c>
      <c r="S82" s="194" t="s">
        <v>1021</v>
      </c>
      <c r="T82" s="194" t="s">
        <v>1022</v>
      </c>
      <c r="U82" s="198">
        <v>55252.49</v>
      </c>
      <c r="V82" s="199">
        <v>28600.2</v>
      </c>
    </row>
    <row r="83" spans="2:22" s="192" customFormat="1" x14ac:dyDescent="0.25">
      <c r="B83" s="193" t="s">
        <v>303</v>
      </c>
      <c r="C83" s="193" t="s">
        <v>343</v>
      </c>
      <c r="D83" s="193" t="s">
        <v>318</v>
      </c>
      <c r="E83" s="438" t="s">
        <v>539</v>
      </c>
      <c r="F83" s="438" t="s">
        <v>540</v>
      </c>
      <c r="G83" s="193" t="s">
        <v>541</v>
      </c>
      <c r="H83" s="194" t="s">
        <v>788</v>
      </c>
      <c r="I83" s="195" t="s">
        <v>791</v>
      </c>
      <c r="J83" s="196" t="s">
        <v>308</v>
      </c>
      <c r="K83" s="197" t="s">
        <v>309</v>
      </c>
      <c r="L83" s="223" t="s">
        <v>310</v>
      </c>
      <c r="M83" s="193" t="s">
        <v>311</v>
      </c>
      <c r="N83" s="193" t="s">
        <v>328</v>
      </c>
      <c r="O83" s="328">
        <v>40</v>
      </c>
      <c r="P83" s="193"/>
      <c r="Q83" s="194" t="s">
        <v>790</v>
      </c>
      <c r="R83" s="193" t="s">
        <v>1031</v>
      </c>
      <c r="S83" s="194" t="s">
        <v>1021</v>
      </c>
      <c r="T83" s="194" t="s">
        <v>1022</v>
      </c>
      <c r="U83" s="198">
        <v>72014.429999999993</v>
      </c>
      <c r="V83" s="199">
        <v>44382.12</v>
      </c>
    </row>
    <row r="84" spans="2:22" s="192" customFormat="1" x14ac:dyDescent="0.25">
      <c r="B84" s="193" t="s">
        <v>303</v>
      </c>
      <c r="C84" s="193" t="s">
        <v>343</v>
      </c>
      <c r="D84" s="193" t="s">
        <v>318</v>
      </c>
      <c r="E84" s="438" t="s">
        <v>542</v>
      </c>
      <c r="F84" s="438" t="s">
        <v>543</v>
      </c>
      <c r="G84" s="193" t="s">
        <v>544</v>
      </c>
      <c r="H84" s="194" t="s">
        <v>788</v>
      </c>
      <c r="I84" s="195" t="s">
        <v>789</v>
      </c>
      <c r="J84" s="196" t="s">
        <v>308</v>
      </c>
      <c r="K84" s="197" t="s">
        <v>309</v>
      </c>
      <c r="L84" s="223" t="s">
        <v>310</v>
      </c>
      <c r="M84" s="193" t="s">
        <v>311</v>
      </c>
      <c r="N84" s="193" t="s">
        <v>328</v>
      </c>
      <c r="O84" s="328">
        <v>34</v>
      </c>
      <c r="P84" s="193"/>
      <c r="Q84" s="194" t="s">
        <v>790</v>
      </c>
      <c r="R84" s="193" t="s">
        <v>1031</v>
      </c>
      <c r="S84" s="194" t="s">
        <v>1021</v>
      </c>
      <c r="T84" s="194" t="s">
        <v>1022</v>
      </c>
      <c r="U84" s="198">
        <v>56226.23</v>
      </c>
      <c r="V84" s="199">
        <v>29794.07</v>
      </c>
    </row>
    <row r="85" spans="2:22" s="192" customFormat="1" x14ac:dyDescent="0.25">
      <c r="B85" s="193" t="s">
        <v>303</v>
      </c>
      <c r="C85" s="193" t="s">
        <v>343</v>
      </c>
      <c r="D85" s="193" t="s">
        <v>318</v>
      </c>
      <c r="E85" s="438" t="s">
        <v>545</v>
      </c>
      <c r="F85" s="438" t="s">
        <v>546</v>
      </c>
      <c r="G85" s="193" t="s">
        <v>547</v>
      </c>
      <c r="H85" s="194" t="s">
        <v>788</v>
      </c>
      <c r="I85" s="195" t="s">
        <v>789</v>
      </c>
      <c r="J85" s="196" t="s">
        <v>308</v>
      </c>
      <c r="K85" s="197" t="s">
        <v>309</v>
      </c>
      <c r="L85" s="223" t="s">
        <v>310</v>
      </c>
      <c r="M85" s="193" t="s">
        <v>311</v>
      </c>
      <c r="N85" s="193" t="s">
        <v>328</v>
      </c>
      <c r="O85" s="328">
        <v>35</v>
      </c>
      <c r="P85" s="193"/>
      <c r="Q85" s="194" t="s">
        <v>790</v>
      </c>
      <c r="R85" s="193" t="s">
        <v>1031</v>
      </c>
      <c r="S85" s="194" t="s">
        <v>1021</v>
      </c>
      <c r="T85" s="194" t="s">
        <v>1022</v>
      </c>
      <c r="U85" s="198">
        <v>64117.67</v>
      </c>
      <c r="V85" s="199">
        <v>35602.5</v>
      </c>
    </row>
    <row r="86" spans="2:22" s="192" customFormat="1" x14ac:dyDescent="0.25">
      <c r="B86" s="193" t="s">
        <v>303</v>
      </c>
      <c r="C86" s="193" t="s">
        <v>343</v>
      </c>
      <c r="D86" s="193" t="s">
        <v>318</v>
      </c>
      <c r="E86" s="438" t="s">
        <v>548</v>
      </c>
      <c r="F86" s="438" t="s">
        <v>549</v>
      </c>
      <c r="G86" s="193" t="s">
        <v>550</v>
      </c>
      <c r="H86" s="194" t="s">
        <v>788</v>
      </c>
      <c r="I86" s="195" t="s">
        <v>789</v>
      </c>
      <c r="J86" s="196" t="s">
        <v>308</v>
      </c>
      <c r="K86" s="197" t="s">
        <v>309</v>
      </c>
      <c r="L86" s="223" t="s">
        <v>310</v>
      </c>
      <c r="M86" s="193" t="s">
        <v>311</v>
      </c>
      <c r="N86" s="193" t="s">
        <v>328</v>
      </c>
      <c r="O86" s="328">
        <v>40</v>
      </c>
      <c r="P86" s="193"/>
      <c r="Q86" s="194" t="s">
        <v>790</v>
      </c>
      <c r="R86" s="193" t="s">
        <v>1031</v>
      </c>
      <c r="S86" s="194" t="s">
        <v>1021</v>
      </c>
      <c r="T86" s="194" t="s">
        <v>1022</v>
      </c>
      <c r="U86" s="198">
        <v>72014.429999999993</v>
      </c>
      <c r="V86" s="199">
        <v>40932.120000000003</v>
      </c>
    </row>
    <row r="87" spans="2:22" s="192" customFormat="1" x14ac:dyDescent="0.25">
      <c r="B87" s="193" t="s">
        <v>303</v>
      </c>
      <c r="C87" s="193" t="s">
        <v>343</v>
      </c>
      <c r="D87" s="193" t="s">
        <v>318</v>
      </c>
      <c r="E87" s="438" t="s">
        <v>551</v>
      </c>
      <c r="F87" s="438" t="s">
        <v>552</v>
      </c>
      <c r="G87" s="193" t="s">
        <v>553</v>
      </c>
      <c r="H87" s="194" t="s">
        <v>788</v>
      </c>
      <c r="I87" s="195" t="s">
        <v>789</v>
      </c>
      <c r="J87" s="196" t="s">
        <v>308</v>
      </c>
      <c r="K87" s="197" t="s">
        <v>309</v>
      </c>
      <c r="L87" s="223" t="s">
        <v>310</v>
      </c>
      <c r="M87" s="193" t="s">
        <v>311</v>
      </c>
      <c r="N87" s="193" t="s">
        <v>341</v>
      </c>
      <c r="O87" s="328">
        <v>40</v>
      </c>
      <c r="P87" s="193"/>
      <c r="Q87" s="194" t="s">
        <v>790</v>
      </c>
      <c r="R87" s="193" t="s">
        <v>1031</v>
      </c>
      <c r="S87" s="194" t="s">
        <v>1021</v>
      </c>
      <c r="T87" s="194" t="s">
        <v>1022</v>
      </c>
      <c r="U87" s="198">
        <v>55779.43</v>
      </c>
      <c r="V87" s="199">
        <v>31176.71</v>
      </c>
    </row>
    <row r="88" spans="2:22" s="192" customFormat="1" x14ac:dyDescent="0.25">
      <c r="B88" s="193" t="s">
        <v>303</v>
      </c>
      <c r="C88" s="193" t="s">
        <v>343</v>
      </c>
      <c r="D88" s="193" t="s">
        <v>318</v>
      </c>
      <c r="E88" s="438" t="s">
        <v>554</v>
      </c>
      <c r="F88" s="438" t="s">
        <v>555</v>
      </c>
      <c r="G88" s="193" t="s">
        <v>556</v>
      </c>
      <c r="H88" s="194" t="s">
        <v>788</v>
      </c>
      <c r="I88" s="195" t="s">
        <v>789</v>
      </c>
      <c r="J88" s="196" t="s">
        <v>308</v>
      </c>
      <c r="K88" s="197" t="s">
        <v>309</v>
      </c>
      <c r="L88" s="223" t="s">
        <v>310</v>
      </c>
      <c r="M88" s="193" t="s">
        <v>311</v>
      </c>
      <c r="N88" s="193" t="s">
        <v>341</v>
      </c>
      <c r="O88" s="328">
        <v>40</v>
      </c>
      <c r="P88" s="193"/>
      <c r="Q88" s="194" t="s">
        <v>790</v>
      </c>
      <c r="R88" s="193" t="s">
        <v>1031</v>
      </c>
      <c r="S88" s="194" t="s">
        <v>1021</v>
      </c>
      <c r="T88" s="194" t="s">
        <v>1022</v>
      </c>
      <c r="U88" s="198">
        <v>55105.97</v>
      </c>
      <c r="V88" s="199">
        <v>33344.26</v>
      </c>
    </row>
    <row r="89" spans="2:22" s="192" customFormat="1" x14ac:dyDescent="0.25">
      <c r="B89" s="193" t="s">
        <v>303</v>
      </c>
      <c r="C89" s="193" t="s">
        <v>343</v>
      </c>
      <c r="D89" s="193" t="s">
        <v>318</v>
      </c>
      <c r="E89" s="438" t="s">
        <v>557</v>
      </c>
      <c r="F89" s="438" t="s">
        <v>558</v>
      </c>
      <c r="G89" s="193" t="s">
        <v>559</v>
      </c>
      <c r="H89" s="194" t="s">
        <v>788</v>
      </c>
      <c r="I89" s="195" t="s">
        <v>789</v>
      </c>
      <c r="J89" s="196" t="s">
        <v>308</v>
      </c>
      <c r="K89" s="197" t="s">
        <v>309</v>
      </c>
      <c r="L89" s="223" t="s">
        <v>310</v>
      </c>
      <c r="M89" s="193" t="s">
        <v>311</v>
      </c>
      <c r="N89" s="193" t="s">
        <v>792</v>
      </c>
      <c r="O89" s="328">
        <v>39</v>
      </c>
      <c r="P89" s="193"/>
      <c r="Q89" s="194" t="s">
        <v>790</v>
      </c>
      <c r="R89" s="193" t="s">
        <v>1031</v>
      </c>
      <c r="S89" s="194" t="s">
        <v>1021</v>
      </c>
      <c r="T89" s="194" t="s">
        <v>1022</v>
      </c>
      <c r="U89" s="198">
        <v>41596.699999999997</v>
      </c>
      <c r="V89" s="199">
        <v>16443.240000000002</v>
      </c>
    </row>
    <row r="90" spans="2:22" s="192" customFormat="1" x14ac:dyDescent="0.25">
      <c r="B90" s="193" t="s">
        <v>303</v>
      </c>
      <c r="C90" s="193" t="s">
        <v>343</v>
      </c>
      <c r="D90" s="193" t="s">
        <v>318</v>
      </c>
      <c r="E90" s="438" t="s">
        <v>560</v>
      </c>
      <c r="F90" s="438" t="s">
        <v>561</v>
      </c>
      <c r="G90" s="193" t="s">
        <v>562</v>
      </c>
      <c r="H90" s="194" t="s">
        <v>788</v>
      </c>
      <c r="I90" s="195" t="s">
        <v>789</v>
      </c>
      <c r="J90" s="196" t="s">
        <v>308</v>
      </c>
      <c r="K90" s="197" t="s">
        <v>309</v>
      </c>
      <c r="L90" s="223" t="s">
        <v>310</v>
      </c>
      <c r="M90" s="193" t="s">
        <v>311</v>
      </c>
      <c r="N90" s="193" t="s">
        <v>328</v>
      </c>
      <c r="O90" s="328">
        <v>20</v>
      </c>
      <c r="P90" s="193"/>
      <c r="Q90" s="194" t="s">
        <v>790</v>
      </c>
      <c r="R90" s="193" t="s">
        <v>1031</v>
      </c>
      <c r="S90" s="194" t="s">
        <v>1021</v>
      </c>
      <c r="T90" s="194" t="s">
        <v>1022</v>
      </c>
      <c r="U90" s="198">
        <v>48326.73</v>
      </c>
      <c r="V90" s="199">
        <v>17547.560000000001</v>
      </c>
    </row>
    <row r="91" spans="2:22" s="192" customFormat="1" x14ac:dyDescent="0.25">
      <c r="B91" s="193" t="s">
        <v>303</v>
      </c>
      <c r="C91" s="193" t="s">
        <v>343</v>
      </c>
      <c r="D91" s="193" t="s">
        <v>318</v>
      </c>
      <c r="E91" s="438" t="s">
        <v>563</v>
      </c>
      <c r="F91" s="438" t="s">
        <v>564</v>
      </c>
      <c r="G91" s="193" t="s">
        <v>565</v>
      </c>
      <c r="H91" s="194" t="s">
        <v>788</v>
      </c>
      <c r="I91" s="195" t="s">
        <v>789</v>
      </c>
      <c r="J91" s="196" t="s">
        <v>308</v>
      </c>
      <c r="K91" s="197" t="s">
        <v>309</v>
      </c>
      <c r="L91" s="223" t="s">
        <v>310</v>
      </c>
      <c r="M91" s="193" t="s">
        <v>311</v>
      </c>
      <c r="N91" s="193" t="s">
        <v>328</v>
      </c>
      <c r="O91" s="328">
        <v>40</v>
      </c>
      <c r="P91" s="193"/>
      <c r="Q91" s="194" t="s">
        <v>790</v>
      </c>
      <c r="R91" s="193" t="s">
        <v>1031</v>
      </c>
      <c r="S91" s="194" t="s">
        <v>1021</v>
      </c>
      <c r="T91" s="194" t="s">
        <v>1022</v>
      </c>
      <c r="U91" s="198">
        <v>52128.480000000003</v>
      </c>
      <c r="V91" s="199">
        <v>29153.63</v>
      </c>
    </row>
    <row r="92" spans="2:22" s="192" customFormat="1" x14ac:dyDescent="0.25">
      <c r="B92" s="193" t="s">
        <v>303</v>
      </c>
      <c r="C92" s="193" t="s">
        <v>343</v>
      </c>
      <c r="D92" s="193" t="s">
        <v>318</v>
      </c>
      <c r="E92" s="438" t="s">
        <v>566</v>
      </c>
      <c r="F92" s="438" t="s">
        <v>567</v>
      </c>
      <c r="G92" s="193" t="s">
        <v>568</v>
      </c>
      <c r="H92" s="194" t="s">
        <v>788</v>
      </c>
      <c r="I92" s="195" t="s">
        <v>789</v>
      </c>
      <c r="J92" s="196" t="s">
        <v>308</v>
      </c>
      <c r="K92" s="197" t="s">
        <v>309</v>
      </c>
      <c r="L92" s="223" t="s">
        <v>310</v>
      </c>
      <c r="M92" s="193" t="s">
        <v>311</v>
      </c>
      <c r="N92" s="193" t="s">
        <v>792</v>
      </c>
      <c r="O92" s="328">
        <v>33</v>
      </c>
      <c r="P92" s="193"/>
      <c r="Q92" s="194" t="s">
        <v>790</v>
      </c>
      <c r="R92" s="193" t="s">
        <v>1031</v>
      </c>
      <c r="S92" s="194" t="s">
        <v>1021</v>
      </c>
      <c r="T92" s="194" t="s">
        <v>1022</v>
      </c>
      <c r="U92" s="198">
        <v>47781.61</v>
      </c>
      <c r="V92" s="199">
        <v>23850.84</v>
      </c>
    </row>
    <row r="93" spans="2:22" s="192" customFormat="1" x14ac:dyDescent="0.25">
      <c r="B93" s="193" t="s">
        <v>303</v>
      </c>
      <c r="C93" s="193" t="s">
        <v>343</v>
      </c>
      <c r="D93" s="193" t="s">
        <v>318</v>
      </c>
      <c r="E93" s="438" t="s">
        <v>569</v>
      </c>
      <c r="F93" s="438" t="s">
        <v>570</v>
      </c>
      <c r="G93" s="193" t="s">
        <v>998</v>
      </c>
      <c r="H93" s="194" t="s">
        <v>788</v>
      </c>
      <c r="I93" s="195" t="s">
        <v>789</v>
      </c>
      <c r="J93" s="196" t="s">
        <v>308</v>
      </c>
      <c r="K93" s="197" t="s">
        <v>309</v>
      </c>
      <c r="L93" s="223" t="s">
        <v>310</v>
      </c>
      <c r="M93" s="193" t="s">
        <v>311</v>
      </c>
      <c r="N93" s="193" t="s">
        <v>341</v>
      </c>
      <c r="O93" s="328">
        <v>40</v>
      </c>
      <c r="P93" s="193"/>
      <c r="Q93" s="194" t="s">
        <v>790</v>
      </c>
      <c r="R93" s="193" t="s">
        <v>1031</v>
      </c>
      <c r="S93" s="194" t="s">
        <v>1021</v>
      </c>
      <c r="T93" s="194" t="s">
        <v>1022</v>
      </c>
      <c r="U93" s="198">
        <v>55227.06</v>
      </c>
      <c r="V93" s="199">
        <v>30776.93</v>
      </c>
    </row>
    <row r="94" spans="2:22" s="192" customFormat="1" x14ac:dyDescent="0.25">
      <c r="B94" s="193" t="s">
        <v>303</v>
      </c>
      <c r="C94" s="193" t="s">
        <v>343</v>
      </c>
      <c r="D94" s="193" t="s">
        <v>318</v>
      </c>
      <c r="E94" s="438" t="s">
        <v>571</v>
      </c>
      <c r="F94" s="438" t="s">
        <v>572</v>
      </c>
      <c r="G94" s="193" t="s">
        <v>573</v>
      </c>
      <c r="H94" s="194" t="s">
        <v>788</v>
      </c>
      <c r="I94" s="195" t="s">
        <v>789</v>
      </c>
      <c r="J94" s="196" t="s">
        <v>308</v>
      </c>
      <c r="K94" s="197" t="s">
        <v>309</v>
      </c>
      <c r="L94" s="223" t="s">
        <v>310</v>
      </c>
      <c r="M94" s="193" t="s">
        <v>311</v>
      </c>
      <c r="N94" s="193" t="s">
        <v>341</v>
      </c>
      <c r="O94" s="328">
        <v>18</v>
      </c>
      <c r="P94" s="193"/>
      <c r="Q94" s="194" t="s">
        <v>790</v>
      </c>
      <c r="R94" s="193" t="s">
        <v>1031</v>
      </c>
      <c r="S94" s="194" t="s">
        <v>1021</v>
      </c>
      <c r="T94" s="194" t="s">
        <v>1022</v>
      </c>
      <c r="U94" s="198">
        <v>28358.6</v>
      </c>
      <c r="V94" s="199">
        <v>5391.08</v>
      </c>
    </row>
    <row r="95" spans="2:22" s="192" customFormat="1" x14ac:dyDescent="0.25">
      <c r="B95" s="193" t="s">
        <v>303</v>
      </c>
      <c r="C95" s="193" t="s">
        <v>343</v>
      </c>
      <c r="D95" s="193" t="s">
        <v>318</v>
      </c>
      <c r="E95" s="438" t="s">
        <v>574</v>
      </c>
      <c r="F95" s="438" t="s">
        <v>575</v>
      </c>
      <c r="G95" s="193" t="s">
        <v>576</v>
      </c>
      <c r="H95" s="194" t="s">
        <v>788</v>
      </c>
      <c r="I95" s="195" t="s">
        <v>789</v>
      </c>
      <c r="J95" s="196" t="s">
        <v>308</v>
      </c>
      <c r="K95" s="197" t="s">
        <v>309</v>
      </c>
      <c r="L95" s="223" t="s">
        <v>310</v>
      </c>
      <c r="M95" s="193" t="s">
        <v>311</v>
      </c>
      <c r="N95" s="193" t="s">
        <v>341</v>
      </c>
      <c r="O95" s="328">
        <v>28</v>
      </c>
      <c r="P95" s="193"/>
      <c r="Q95" s="194" t="s">
        <v>790</v>
      </c>
      <c r="R95" s="193" t="s">
        <v>1031</v>
      </c>
      <c r="S95" s="194" t="s">
        <v>1021</v>
      </c>
      <c r="T95" s="194" t="s">
        <v>1022</v>
      </c>
      <c r="U95" s="198">
        <v>39536.47</v>
      </c>
      <c r="V95" s="199">
        <v>23922.29</v>
      </c>
    </row>
    <row r="96" spans="2:22" s="192" customFormat="1" x14ac:dyDescent="0.25">
      <c r="B96" s="193" t="s">
        <v>303</v>
      </c>
      <c r="C96" s="193" t="s">
        <v>343</v>
      </c>
      <c r="D96" s="193" t="s">
        <v>318</v>
      </c>
      <c r="E96" s="438" t="s">
        <v>577</v>
      </c>
      <c r="F96" s="438" t="s">
        <v>578</v>
      </c>
      <c r="G96" s="193" t="s">
        <v>579</v>
      </c>
      <c r="H96" s="194" t="s">
        <v>788</v>
      </c>
      <c r="I96" s="195" t="s">
        <v>789</v>
      </c>
      <c r="J96" s="196" t="s">
        <v>308</v>
      </c>
      <c r="K96" s="197" t="s">
        <v>309</v>
      </c>
      <c r="L96" s="223" t="s">
        <v>310</v>
      </c>
      <c r="M96" s="193" t="s">
        <v>311</v>
      </c>
      <c r="N96" s="193" t="s">
        <v>328</v>
      </c>
      <c r="O96" s="328">
        <v>36</v>
      </c>
      <c r="P96" s="193"/>
      <c r="Q96" s="194" t="s">
        <v>790</v>
      </c>
      <c r="R96" s="193" t="s">
        <v>1031</v>
      </c>
      <c r="S96" s="194" t="s">
        <v>1021</v>
      </c>
      <c r="T96" s="194" t="s">
        <v>1022</v>
      </c>
      <c r="U96" s="198">
        <v>59555.85</v>
      </c>
      <c r="V96" s="199">
        <v>33104.46</v>
      </c>
    </row>
    <row r="97" spans="2:22" s="192" customFormat="1" x14ac:dyDescent="0.25">
      <c r="B97" s="193" t="s">
        <v>303</v>
      </c>
      <c r="C97" s="193" t="s">
        <v>343</v>
      </c>
      <c r="D97" s="193" t="s">
        <v>318</v>
      </c>
      <c r="E97" s="438" t="s">
        <v>580</v>
      </c>
      <c r="F97" s="438" t="s">
        <v>581</v>
      </c>
      <c r="G97" s="193" t="s">
        <v>582</v>
      </c>
      <c r="H97" s="194" t="s">
        <v>788</v>
      </c>
      <c r="I97" s="195" t="s">
        <v>789</v>
      </c>
      <c r="J97" s="196" t="s">
        <v>308</v>
      </c>
      <c r="K97" s="197" t="s">
        <v>309</v>
      </c>
      <c r="L97" s="223" t="s">
        <v>310</v>
      </c>
      <c r="M97" s="193" t="s">
        <v>311</v>
      </c>
      <c r="N97" s="193" t="s">
        <v>328</v>
      </c>
      <c r="O97" s="328">
        <v>38</v>
      </c>
      <c r="P97" s="193"/>
      <c r="Q97" s="194" t="s">
        <v>790</v>
      </c>
      <c r="R97" s="193" t="s">
        <v>1031</v>
      </c>
      <c r="S97" s="194" t="s">
        <v>1021</v>
      </c>
      <c r="T97" s="194" t="s">
        <v>1022</v>
      </c>
      <c r="U97" s="198">
        <v>62831.48</v>
      </c>
      <c r="V97" s="199">
        <v>25862.82</v>
      </c>
    </row>
    <row r="98" spans="2:22" s="192" customFormat="1" x14ac:dyDescent="0.25">
      <c r="B98" s="193" t="s">
        <v>303</v>
      </c>
      <c r="C98" s="193" t="s">
        <v>343</v>
      </c>
      <c r="D98" s="193" t="s">
        <v>318</v>
      </c>
      <c r="E98" s="438" t="s">
        <v>583</v>
      </c>
      <c r="F98" s="438" t="s">
        <v>584</v>
      </c>
      <c r="G98" s="193" t="s">
        <v>585</v>
      </c>
      <c r="H98" s="194" t="s">
        <v>788</v>
      </c>
      <c r="I98" s="195" t="s">
        <v>789</v>
      </c>
      <c r="J98" s="196" t="s">
        <v>308</v>
      </c>
      <c r="K98" s="197" t="s">
        <v>309</v>
      </c>
      <c r="L98" s="223" t="s">
        <v>310</v>
      </c>
      <c r="M98" s="193" t="s">
        <v>311</v>
      </c>
      <c r="N98" s="193" t="s">
        <v>341</v>
      </c>
      <c r="O98" s="328">
        <v>40</v>
      </c>
      <c r="P98" s="193"/>
      <c r="Q98" s="194" t="s">
        <v>790</v>
      </c>
      <c r="R98" s="193" t="s">
        <v>1031</v>
      </c>
      <c r="S98" s="194" t="s">
        <v>1021</v>
      </c>
      <c r="T98" s="194" t="s">
        <v>1022</v>
      </c>
      <c r="U98" s="198">
        <v>60063.99</v>
      </c>
      <c r="V98" s="199">
        <v>36827.75</v>
      </c>
    </row>
    <row r="99" spans="2:22" s="192" customFormat="1" x14ac:dyDescent="0.25">
      <c r="B99" s="193" t="s">
        <v>303</v>
      </c>
      <c r="C99" s="193" t="s">
        <v>343</v>
      </c>
      <c r="D99" s="193" t="s">
        <v>318</v>
      </c>
      <c r="E99" s="438" t="s">
        <v>586</v>
      </c>
      <c r="F99" s="438" t="s">
        <v>587</v>
      </c>
      <c r="G99" s="193" t="s">
        <v>588</v>
      </c>
      <c r="H99" s="194" t="s">
        <v>788</v>
      </c>
      <c r="I99" s="195" t="s">
        <v>789</v>
      </c>
      <c r="J99" s="196" t="s">
        <v>308</v>
      </c>
      <c r="K99" s="197" t="s">
        <v>309</v>
      </c>
      <c r="L99" s="223" t="s">
        <v>310</v>
      </c>
      <c r="M99" s="193" t="s">
        <v>311</v>
      </c>
      <c r="N99" s="193" t="s">
        <v>328</v>
      </c>
      <c r="O99" s="328">
        <v>25</v>
      </c>
      <c r="P99" s="193"/>
      <c r="Q99" s="194" t="s">
        <v>790</v>
      </c>
      <c r="R99" s="193" t="s">
        <v>1031</v>
      </c>
      <c r="S99" s="194" t="s">
        <v>1021</v>
      </c>
      <c r="T99" s="194" t="s">
        <v>1022</v>
      </c>
      <c r="U99" s="198">
        <v>63168.37</v>
      </c>
      <c r="V99" s="199">
        <v>33626.769999999997</v>
      </c>
    </row>
    <row r="100" spans="2:22" s="192" customFormat="1" x14ac:dyDescent="0.25">
      <c r="B100" s="193" t="s">
        <v>303</v>
      </c>
      <c r="C100" s="193" t="s">
        <v>317</v>
      </c>
      <c r="D100" s="193" t="s">
        <v>318</v>
      </c>
      <c r="E100" s="438" t="s">
        <v>590</v>
      </c>
      <c r="F100" s="438" t="s">
        <v>591</v>
      </c>
      <c r="G100" s="193" t="s">
        <v>592</v>
      </c>
      <c r="H100" s="194" t="s">
        <v>788</v>
      </c>
      <c r="I100" s="195" t="s">
        <v>789</v>
      </c>
      <c r="J100" s="196" t="s">
        <v>308</v>
      </c>
      <c r="K100" s="197" t="s">
        <v>309</v>
      </c>
      <c r="L100" s="223" t="s">
        <v>310</v>
      </c>
      <c r="M100" s="193" t="s">
        <v>311</v>
      </c>
      <c r="N100" s="193" t="s">
        <v>341</v>
      </c>
      <c r="O100" s="328">
        <v>18</v>
      </c>
      <c r="P100" s="193"/>
      <c r="Q100" s="194" t="s">
        <v>790</v>
      </c>
      <c r="R100" s="193" t="s">
        <v>1031</v>
      </c>
      <c r="S100" s="194" t="s">
        <v>1021</v>
      </c>
      <c r="T100" s="194" t="s">
        <v>1022</v>
      </c>
      <c r="U100" s="198">
        <v>34463.85</v>
      </c>
      <c r="V100" s="199">
        <v>12801.33</v>
      </c>
    </row>
    <row r="101" spans="2:22" s="192" customFormat="1" x14ac:dyDescent="0.25">
      <c r="B101" s="193" t="s">
        <v>303</v>
      </c>
      <c r="C101" s="193" t="s">
        <v>343</v>
      </c>
      <c r="D101" s="193" t="s">
        <v>318</v>
      </c>
      <c r="E101" s="438" t="s">
        <v>593</v>
      </c>
      <c r="F101" s="438" t="s">
        <v>594</v>
      </c>
      <c r="G101" s="193" t="s">
        <v>595</v>
      </c>
      <c r="H101" s="194" t="s">
        <v>788</v>
      </c>
      <c r="I101" s="195" t="s">
        <v>789</v>
      </c>
      <c r="J101" s="196" t="s">
        <v>308</v>
      </c>
      <c r="K101" s="197" t="s">
        <v>309</v>
      </c>
      <c r="L101" s="223" t="s">
        <v>310</v>
      </c>
      <c r="M101" s="193" t="s">
        <v>311</v>
      </c>
      <c r="N101" s="193" t="s">
        <v>793</v>
      </c>
      <c r="O101" s="328">
        <v>18</v>
      </c>
      <c r="P101" s="193"/>
      <c r="Q101" s="194" t="s">
        <v>790</v>
      </c>
      <c r="R101" s="193" t="s">
        <v>1031</v>
      </c>
      <c r="S101" s="194" t="s">
        <v>1021</v>
      </c>
      <c r="T101" s="194" t="s">
        <v>1022</v>
      </c>
      <c r="U101" s="198">
        <v>16714.46</v>
      </c>
      <c r="V101" s="199">
        <v>2045.44</v>
      </c>
    </row>
    <row r="102" spans="2:22" s="192" customFormat="1" x14ac:dyDescent="0.25">
      <c r="B102" s="193" t="s">
        <v>303</v>
      </c>
      <c r="C102" s="193" t="s">
        <v>343</v>
      </c>
      <c r="D102" s="193" t="s">
        <v>318</v>
      </c>
      <c r="E102" s="438" t="s">
        <v>596</v>
      </c>
      <c r="F102" s="438" t="s">
        <v>597</v>
      </c>
      <c r="G102" s="193" t="s">
        <v>598</v>
      </c>
      <c r="H102" s="194" t="s">
        <v>788</v>
      </c>
      <c r="I102" s="195" t="s">
        <v>789</v>
      </c>
      <c r="J102" s="196" t="s">
        <v>308</v>
      </c>
      <c r="K102" s="197" t="s">
        <v>309</v>
      </c>
      <c r="L102" s="223" t="s">
        <v>310</v>
      </c>
      <c r="M102" s="193" t="s">
        <v>311</v>
      </c>
      <c r="N102" s="193" t="s">
        <v>793</v>
      </c>
      <c r="O102" s="328">
        <v>28</v>
      </c>
      <c r="P102" s="193"/>
      <c r="Q102" s="194" t="s">
        <v>790</v>
      </c>
      <c r="R102" s="193" t="s">
        <v>1031</v>
      </c>
      <c r="S102" s="194" t="s">
        <v>1021</v>
      </c>
      <c r="T102" s="194" t="s">
        <v>1022</v>
      </c>
      <c r="U102" s="198">
        <v>19387.2</v>
      </c>
      <c r="V102" s="199">
        <v>6243.42</v>
      </c>
    </row>
    <row r="103" spans="2:22" s="192" customFormat="1" x14ac:dyDescent="0.25">
      <c r="B103" s="193" t="s">
        <v>303</v>
      </c>
      <c r="C103" s="193" t="s">
        <v>343</v>
      </c>
      <c r="D103" s="193" t="s">
        <v>318</v>
      </c>
      <c r="E103" s="438" t="s">
        <v>599</v>
      </c>
      <c r="F103" s="438" t="s">
        <v>600</v>
      </c>
      <c r="G103" s="193" t="s">
        <v>601</v>
      </c>
      <c r="H103" s="194" t="s">
        <v>788</v>
      </c>
      <c r="I103" s="195" t="s">
        <v>789</v>
      </c>
      <c r="J103" s="196" t="s">
        <v>308</v>
      </c>
      <c r="K103" s="197" t="s">
        <v>309</v>
      </c>
      <c r="L103" s="223" t="s">
        <v>310</v>
      </c>
      <c r="M103" s="193" t="s">
        <v>311</v>
      </c>
      <c r="N103" s="193" t="s">
        <v>793</v>
      </c>
      <c r="O103" s="328">
        <v>36</v>
      </c>
      <c r="P103" s="193"/>
      <c r="Q103" s="194" t="s">
        <v>790</v>
      </c>
      <c r="R103" s="193" t="s">
        <v>1031</v>
      </c>
      <c r="S103" s="194" t="s">
        <v>1021</v>
      </c>
      <c r="T103" s="194" t="s">
        <v>1022</v>
      </c>
      <c r="U103" s="198">
        <v>22738</v>
      </c>
      <c r="V103" s="199">
        <v>10379.82</v>
      </c>
    </row>
    <row r="104" spans="2:22" s="192" customFormat="1" x14ac:dyDescent="0.25">
      <c r="B104" s="193" t="s">
        <v>303</v>
      </c>
      <c r="C104" s="193" t="s">
        <v>317</v>
      </c>
      <c r="D104" s="193" t="s">
        <v>787</v>
      </c>
      <c r="E104" s="438" t="s">
        <v>602</v>
      </c>
      <c r="F104" s="438" t="s">
        <v>603</v>
      </c>
      <c r="G104" s="193" t="s">
        <v>604</v>
      </c>
      <c r="H104" s="194" t="s">
        <v>788</v>
      </c>
      <c r="I104" s="195" t="s">
        <v>789</v>
      </c>
      <c r="J104" s="196" t="s">
        <v>308</v>
      </c>
      <c r="K104" s="197" t="s">
        <v>309</v>
      </c>
      <c r="L104" s="223" t="s">
        <v>310</v>
      </c>
      <c r="M104" s="193" t="s">
        <v>311</v>
      </c>
      <c r="N104" s="193" t="s">
        <v>792</v>
      </c>
      <c r="O104" s="328">
        <v>23</v>
      </c>
      <c r="P104" s="193"/>
      <c r="Q104" s="194" t="s">
        <v>790</v>
      </c>
      <c r="R104" s="193" t="s">
        <v>1031</v>
      </c>
      <c r="S104" s="194" t="s">
        <v>1021</v>
      </c>
      <c r="T104" s="194" t="s">
        <v>1022</v>
      </c>
      <c r="U104" s="198">
        <v>28663.06</v>
      </c>
      <c r="V104" s="199">
        <v>6800.54</v>
      </c>
    </row>
    <row r="105" spans="2:22" s="192" customFormat="1" x14ac:dyDescent="0.25">
      <c r="B105" s="193" t="s">
        <v>303</v>
      </c>
      <c r="C105" s="193" t="s">
        <v>343</v>
      </c>
      <c r="D105" s="193" t="s">
        <v>318</v>
      </c>
      <c r="E105" s="438" t="s">
        <v>605</v>
      </c>
      <c r="F105" s="438" t="s">
        <v>606</v>
      </c>
      <c r="G105" s="193" t="s">
        <v>607</v>
      </c>
      <c r="H105" s="194" t="s">
        <v>746</v>
      </c>
      <c r="I105" s="195" t="s">
        <v>739</v>
      </c>
      <c r="J105" s="196" t="s">
        <v>308</v>
      </c>
      <c r="K105" s="197" t="s">
        <v>309</v>
      </c>
      <c r="L105" s="223" t="s">
        <v>310</v>
      </c>
      <c r="M105" s="193" t="s">
        <v>311</v>
      </c>
      <c r="N105" s="193" t="s">
        <v>747</v>
      </c>
      <c r="O105" s="328">
        <v>0</v>
      </c>
      <c r="P105" s="193" t="s">
        <v>794</v>
      </c>
      <c r="Q105" s="194" t="s">
        <v>353</v>
      </c>
      <c r="R105" s="193" t="s">
        <v>1030</v>
      </c>
      <c r="S105" s="194" t="s">
        <v>1021</v>
      </c>
      <c r="T105" s="194" t="s">
        <v>1022</v>
      </c>
      <c r="U105" s="198">
        <v>48449.120000000003</v>
      </c>
      <c r="V105" s="199">
        <v>0</v>
      </c>
    </row>
    <row r="106" spans="2:22" s="192" customFormat="1" x14ac:dyDescent="0.25">
      <c r="B106" s="193" t="s">
        <v>303</v>
      </c>
      <c r="C106" s="193" t="s">
        <v>343</v>
      </c>
      <c r="D106" s="193" t="s">
        <v>318</v>
      </c>
      <c r="E106" s="438" t="s">
        <v>608</v>
      </c>
      <c r="F106" s="438" t="s">
        <v>609</v>
      </c>
      <c r="G106" s="193" t="s">
        <v>610</v>
      </c>
      <c r="H106" s="194" t="s">
        <v>788</v>
      </c>
      <c r="I106" s="195" t="s">
        <v>789</v>
      </c>
      <c r="J106" s="196" t="s">
        <v>308</v>
      </c>
      <c r="K106" s="197" t="s">
        <v>309</v>
      </c>
      <c r="L106" s="223" t="s">
        <v>310</v>
      </c>
      <c r="M106" s="193" t="s">
        <v>311</v>
      </c>
      <c r="N106" s="193" t="s">
        <v>793</v>
      </c>
      <c r="O106" s="328">
        <v>33</v>
      </c>
      <c r="P106" s="193"/>
      <c r="Q106" s="194" t="s">
        <v>790</v>
      </c>
      <c r="R106" s="193" t="s">
        <v>1031</v>
      </c>
      <c r="S106" s="194" t="s">
        <v>1021</v>
      </c>
      <c r="T106" s="194" t="s">
        <v>1022</v>
      </c>
      <c r="U106" s="198">
        <v>21699.24</v>
      </c>
      <c r="V106" s="199">
        <v>6218.97</v>
      </c>
    </row>
    <row r="107" spans="2:22" s="192" customFormat="1" x14ac:dyDescent="0.25">
      <c r="B107" s="193" t="s">
        <v>303</v>
      </c>
      <c r="C107" s="193" t="s">
        <v>317</v>
      </c>
      <c r="D107" s="193" t="s">
        <v>318</v>
      </c>
      <c r="E107" s="438" t="s">
        <v>611</v>
      </c>
      <c r="F107" s="438" t="s">
        <v>612</v>
      </c>
      <c r="G107" s="193" t="s">
        <v>613</v>
      </c>
      <c r="H107" s="194" t="s">
        <v>755</v>
      </c>
      <c r="I107" s="195" t="s">
        <v>739</v>
      </c>
      <c r="J107" s="196" t="s">
        <v>308</v>
      </c>
      <c r="K107" s="197" t="s">
        <v>309</v>
      </c>
      <c r="L107" s="223" t="s">
        <v>310</v>
      </c>
      <c r="M107" s="193" t="s">
        <v>311</v>
      </c>
      <c r="N107" s="193" t="s">
        <v>756</v>
      </c>
      <c r="O107" s="328">
        <v>0</v>
      </c>
      <c r="P107" s="193" t="s">
        <v>795</v>
      </c>
      <c r="Q107" s="194" t="s">
        <v>743</v>
      </c>
      <c r="R107" s="193" t="s">
        <v>1030</v>
      </c>
      <c r="S107" s="194" t="s">
        <v>1021</v>
      </c>
      <c r="T107" s="194" t="s">
        <v>1022</v>
      </c>
      <c r="U107" s="198">
        <v>79809.98</v>
      </c>
      <c r="V107" s="199">
        <v>0</v>
      </c>
    </row>
    <row r="108" spans="2:22" s="192" customFormat="1" x14ac:dyDescent="0.25">
      <c r="B108" s="193" t="s">
        <v>303</v>
      </c>
      <c r="C108" s="193" t="s">
        <v>343</v>
      </c>
      <c r="D108" s="193" t="s">
        <v>318</v>
      </c>
      <c r="E108" s="438" t="s">
        <v>614</v>
      </c>
      <c r="F108" s="438" t="s">
        <v>615</v>
      </c>
      <c r="G108" s="193" t="s">
        <v>616</v>
      </c>
      <c r="H108" s="194" t="s">
        <v>788</v>
      </c>
      <c r="I108" s="195" t="s">
        <v>789</v>
      </c>
      <c r="J108" s="196" t="s">
        <v>308</v>
      </c>
      <c r="K108" s="197" t="s">
        <v>309</v>
      </c>
      <c r="L108" s="223" t="s">
        <v>310</v>
      </c>
      <c r="M108" s="193" t="s">
        <v>311</v>
      </c>
      <c r="N108" s="193" t="s">
        <v>793</v>
      </c>
      <c r="O108" s="328">
        <v>30</v>
      </c>
      <c r="P108" s="193"/>
      <c r="Q108" s="194" t="s">
        <v>790</v>
      </c>
      <c r="R108" s="193" t="s">
        <v>1031</v>
      </c>
      <c r="S108" s="194" t="s">
        <v>1021</v>
      </c>
      <c r="T108" s="194" t="s">
        <v>1022</v>
      </c>
      <c r="U108" s="198">
        <v>22576.54</v>
      </c>
      <c r="V108" s="199">
        <v>4263.3900000000003</v>
      </c>
    </row>
    <row r="109" spans="2:22" s="192" customFormat="1" x14ac:dyDescent="0.25">
      <c r="B109" s="193" t="s">
        <v>303</v>
      </c>
      <c r="C109" s="193" t="s">
        <v>343</v>
      </c>
      <c r="D109" s="193" t="s">
        <v>318</v>
      </c>
      <c r="E109" s="438" t="s">
        <v>617</v>
      </c>
      <c r="F109" s="438" t="s">
        <v>618</v>
      </c>
      <c r="G109" s="193" t="s">
        <v>619</v>
      </c>
      <c r="H109" s="194" t="s">
        <v>788</v>
      </c>
      <c r="I109" s="195" t="s">
        <v>789</v>
      </c>
      <c r="J109" s="196" t="s">
        <v>308</v>
      </c>
      <c r="K109" s="197" t="s">
        <v>309</v>
      </c>
      <c r="L109" s="223" t="s">
        <v>310</v>
      </c>
      <c r="M109" s="193" t="s">
        <v>311</v>
      </c>
      <c r="N109" s="193" t="s">
        <v>793</v>
      </c>
      <c r="O109" s="328">
        <v>33</v>
      </c>
      <c r="P109" s="193"/>
      <c r="Q109" s="194" t="s">
        <v>790</v>
      </c>
      <c r="R109" s="193" t="s">
        <v>1031</v>
      </c>
      <c r="S109" s="194" t="s">
        <v>1021</v>
      </c>
      <c r="T109" s="194" t="s">
        <v>1022</v>
      </c>
      <c r="U109" s="198">
        <v>34604.21</v>
      </c>
      <c r="V109" s="199">
        <v>3781.04</v>
      </c>
    </row>
    <row r="110" spans="2:22" s="192" customFormat="1" x14ac:dyDescent="0.25">
      <c r="B110" s="193" t="s">
        <v>303</v>
      </c>
      <c r="C110" s="193" t="s">
        <v>317</v>
      </c>
      <c r="D110" s="193" t="s">
        <v>318</v>
      </c>
      <c r="E110" s="438" t="s">
        <v>620</v>
      </c>
      <c r="F110" s="438" t="s">
        <v>621</v>
      </c>
      <c r="G110" s="193" t="s">
        <v>622</v>
      </c>
      <c r="H110" s="194" t="s">
        <v>758</v>
      </c>
      <c r="I110" s="195" t="s">
        <v>739</v>
      </c>
      <c r="J110" s="196" t="s">
        <v>308</v>
      </c>
      <c r="K110" s="197" t="s">
        <v>309</v>
      </c>
      <c r="L110" s="223" t="s">
        <v>310</v>
      </c>
      <c r="M110" s="193" t="s">
        <v>311</v>
      </c>
      <c r="N110" s="193" t="s">
        <v>774</v>
      </c>
      <c r="O110" s="328">
        <v>0</v>
      </c>
      <c r="P110" s="193" t="s">
        <v>796</v>
      </c>
      <c r="Q110" s="194" t="s">
        <v>743</v>
      </c>
      <c r="R110" s="193" t="s">
        <v>1030</v>
      </c>
      <c r="S110" s="194" t="s">
        <v>1021</v>
      </c>
      <c r="T110" s="194" t="s">
        <v>1022</v>
      </c>
      <c r="U110" s="198">
        <v>84590.76</v>
      </c>
      <c r="V110" s="199">
        <v>0</v>
      </c>
    </row>
    <row r="111" spans="2:22" s="192" customFormat="1" x14ac:dyDescent="0.25">
      <c r="B111" s="193" t="s">
        <v>303</v>
      </c>
      <c r="C111" s="193" t="s">
        <v>343</v>
      </c>
      <c r="D111" s="193" t="s">
        <v>318</v>
      </c>
      <c r="E111" s="438" t="s">
        <v>623</v>
      </c>
      <c r="F111" s="438" t="s">
        <v>624</v>
      </c>
      <c r="G111" s="193" t="s">
        <v>625</v>
      </c>
      <c r="H111" s="194" t="s">
        <v>749</v>
      </c>
      <c r="I111" s="195" t="s">
        <v>739</v>
      </c>
      <c r="J111" s="196" t="s">
        <v>308</v>
      </c>
      <c r="K111" s="197" t="s">
        <v>309</v>
      </c>
      <c r="L111" s="223" t="s">
        <v>310</v>
      </c>
      <c r="M111" s="193" t="s">
        <v>311</v>
      </c>
      <c r="N111" s="193" t="s">
        <v>750</v>
      </c>
      <c r="O111" s="328">
        <v>0</v>
      </c>
      <c r="P111" s="193" t="s">
        <v>797</v>
      </c>
      <c r="Q111" s="194" t="s">
        <v>353</v>
      </c>
      <c r="R111" s="193" t="s">
        <v>1030</v>
      </c>
      <c r="S111" s="194" t="s">
        <v>1021</v>
      </c>
      <c r="T111" s="194" t="s">
        <v>1022</v>
      </c>
      <c r="U111" s="198">
        <v>46739.35</v>
      </c>
      <c r="V111" s="199">
        <v>0</v>
      </c>
    </row>
    <row r="112" spans="2:22" s="192" customFormat="1" x14ac:dyDescent="0.25">
      <c r="B112" s="193" t="s">
        <v>303</v>
      </c>
      <c r="C112" s="193" t="s">
        <v>343</v>
      </c>
      <c r="D112" s="193" t="s">
        <v>318</v>
      </c>
      <c r="E112" s="438" t="s">
        <v>626</v>
      </c>
      <c r="F112" s="438" t="s">
        <v>627</v>
      </c>
      <c r="G112" s="193" t="s">
        <v>628</v>
      </c>
      <c r="H112" s="194" t="s">
        <v>749</v>
      </c>
      <c r="I112" s="195" t="s">
        <v>739</v>
      </c>
      <c r="J112" s="196" t="s">
        <v>308</v>
      </c>
      <c r="K112" s="197" t="s">
        <v>309</v>
      </c>
      <c r="L112" s="223" t="s">
        <v>310</v>
      </c>
      <c r="M112" s="193" t="s">
        <v>311</v>
      </c>
      <c r="N112" s="193" t="s">
        <v>750</v>
      </c>
      <c r="O112" s="328">
        <v>0</v>
      </c>
      <c r="P112" s="193" t="s">
        <v>798</v>
      </c>
      <c r="Q112" s="194" t="s">
        <v>353</v>
      </c>
      <c r="R112" s="193" t="s">
        <v>1030</v>
      </c>
      <c r="S112" s="194" t="s">
        <v>1021</v>
      </c>
      <c r="T112" s="194" t="s">
        <v>1022</v>
      </c>
      <c r="U112" s="198">
        <v>45189.36</v>
      </c>
      <c r="V112" s="199">
        <v>0</v>
      </c>
    </row>
    <row r="113" spans="2:22" s="192" customFormat="1" x14ac:dyDescent="0.25">
      <c r="B113" s="193" t="s">
        <v>303</v>
      </c>
      <c r="C113" s="193" t="s">
        <v>317</v>
      </c>
      <c r="D113" s="193" t="s">
        <v>318</v>
      </c>
      <c r="E113" s="438" t="s">
        <v>629</v>
      </c>
      <c r="F113" s="438" t="s">
        <v>630</v>
      </c>
      <c r="G113" s="193" t="s">
        <v>631</v>
      </c>
      <c r="H113" s="194" t="s">
        <v>758</v>
      </c>
      <c r="I113" s="195" t="s">
        <v>739</v>
      </c>
      <c r="J113" s="196" t="s">
        <v>308</v>
      </c>
      <c r="K113" s="197" t="s">
        <v>309</v>
      </c>
      <c r="L113" s="223" t="s">
        <v>310</v>
      </c>
      <c r="M113" s="193" t="s">
        <v>311</v>
      </c>
      <c r="N113" s="193" t="s">
        <v>759</v>
      </c>
      <c r="O113" s="328">
        <v>0</v>
      </c>
      <c r="P113" s="193" t="s">
        <v>799</v>
      </c>
      <c r="Q113" s="194" t="s">
        <v>743</v>
      </c>
      <c r="R113" s="193" t="s">
        <v>1030</v>
      </c>
      <c r="S113" s="194" t="s">
        <v>1021</v>
      </c>
      <c r="T113" s="194" t="s">
        <v>1022</v>
      </c>
      <c r="U113" s="198">
        <v>109247.3</v>
      </c>
      <c r="V113" s="199">
        <v>0</v>
      </c>
    </row>
    <row r="114" spans="2:22" s="192" customFormat="1" x14ac:dyDescent="0.25">
      <c r="B114" s="193" t="s">
        <v>303</v>
      </c>
      <c r="C114" s="193" t="s">
        <v>317</v>
      </c>
      <c r="D114" s="193" t="s">
        <v>318</v>
      </c>
      <c r="E114" s="438" t="s">
        <v>632</v>
      </c>
      <c r="F114" s="438" t="s">
        <v>633</v>
      </c>
      <c r="G114" s="193" t="s">
        <v>634</v>
      </c>
      <c r="H114" s="194" t="s">
        <v>749</v>
      </c>
      <c r="I114" s="195" t="s">
        <v>739</v>
      </c>
      <c r="J114" s="196" t="s">
        <v>308</v>
      </c>
      <c r="K114" s="197" t="s">
        <v>309</v>
      </c>
      <c r="L114" s="223" t="s">
        <v>310</v>
      </c>
      <c r="M114" s="193" t="s">
        <v>311</v>
      </c>
      <c r="N114" s="193" t="s">
        <v>750</v>
      </c>
      <c r="O114" s="328">
        <v>0</v>
      </c>
      <c r="P114" s="193" t="s">
        <v>800</v>
      </c>
      <c r="Q114" s="194" t="s">
        <v>353</v>
      </c>
      <c r="R114" s="193" t="s">
        <v>1030</v>
      </c>
      <c r="S114" s="194" t="s">
        <v>1021</v>
      </c>
      <c r="T114" s="194" t="s">
        <v>1022</v>
      </c>
      <c r="U114" s="198">
        <v>44811.360000000001</v>
      </c>
      <c r="V114" s="199">
        <v>0</v>
      </c>
    </row>
    <row r="115" spans="2:22" s="192" customFormat="1" x14ac:dyDescent="0.25">
      <c r="B115" s="193" t="s">
        <v>303</v>
      </c>
      <c r="C115" s="193" t="s">
        <v>317</v>
      </c>
      <c r="D115" s="193" t="s">
        <v>318</v>
      </c>
      <c r="E115" s="438" t="s">
        <v>635</v>
      </c>
      <c r="F115" s="438" t="s">
        <v>636</v>
      </c>
      <c r="G115" s="193" t="s">
        <v>637</v>
      </c>
      <c r="H115" s="194" t="s">
        <v>749</v>
      </c>
      <c r="I115" s="195" t="s">
        <v>739</v>
      </c>
      <c r="J115" s="196" t="s">
        <v>308</v>
      </c>
      <c r="K115" s="197" t="s">
        <v>309</v>
      </c>
      <c r="L115" s="223" t="s">
        <v>310</v>
      </c>
      <c r="M115" s="193" t="s">
        <v>311</v>
      </c>
      <c r="N115" s="193" t="s">
        <v>750</v>
      </c>
      <c r="O115" s="328">
        <v>0</v>
      </c>
      <c r="P115" s="193" t="s">
        <v>801</v>
      </c>
      <c r="Q115" s="194" t="s">
        <v>353</v>
      </c>
      <c r="R115" s="193" t="s">
        <v>1030</v>
      </c>
      <c r="S115" s="194" t="s">
        <v>1021</v>
      </c>
      <c r="T115" s="194" t="s">
        <v>1022</v>
      </c>
      <c r="U115" s="198">
        <v>46704.92</v>
      </c>
      <c r="V115" s="199">
        <v>0</v>
      </c>
    </row>
    <row r="116" spans="2:22" s="192" customFormat="1" x14ac:dyDescent="0.25">
      <c r="B116" s="193" t="s">
        <v>303</v>
      </c>
      <c r="C116" s="193" t="s">
        <v>317</v>
      </c>
      <c r="D116" s="193" t="s">
        <v>318</v>
      </c>
      <c r="E116" s="438" t="s">
        <v>638</v>
      </c>
      <c r="F116" s="438" t="s">
        <v>639</v>
      </c>
      <c r="G116" s="193" t="s">
        <v>640</v>
      </c>
      <c r="H116" s="194" t="s">
        <v>749</v>
      </c>
      <c r="I116" s="195" t="s">
        <v>739</v>
      </c>
      <c r="J116" s="196" t="s">
        <v>308</v>
      </c>
      <c r="K116" s="197" t="s">
        <v>309</v>
      </c>
      <c r="L116" s="223" t="s">
        <v>310</v>
      </c>
      <c r="M116" s="193" t="s">
        <v>311</v>
      </c>
      <c r="N116" s="193" t="s">
        <v>750</v>
      </c>
      <c r="O116" s="328">
        <v>0</v>
      </c>
      <c r="P116" s="193" t="s">
        <v>802</v>
      </c>
      <c r="Q116" s="194" t="s">
        <v>353</v>
      </c>
      <c r="R116" s="193" t="s">
        <v>1030</v>
      </c>
      <c r="S116" s="194" t="s">
        <v>1021</v>
      </c>
      <c r="T116" s="194" t="s">
        <v>1022</v>
      </c>
      <c r="U116" s="198">
        <v>46739.35</v>
      </c>
      <c r="V116" s="199">
        <v>0</v>
      </c>
    </row>
    <row r="117" spans="2:22" s="192" customFormat="1" x14ac:dyDescent="0.25">
      <c r="B117" s="193" t="s">
        <v>303</v>
      </c>
      <c r="C117" s="193" t="s">
        <v>317</v>
      </c>
      <c r="D117" s="193" t="s">
        <v>318</v>
      </c>
      <c r="E117" s="438" t="s">
        <v>641</v>
      </c>
      <c r="F117" s="438" t="s">
        <v>642</v>
      </c>
      <c r="G117" s="193" t="s">
        <v>643</v>
      </c>
      <c r="H117" s="194" t="s">
        <v>749</v>
      </c>
      <c r="I117" s="195" t="s">
        <v>739</v>
      </c>
      <c r="J117" s="196" t="s">
        <v>308</v>
      </c>
      <c r="K117" s="197" t="s">
        <v>309</v>
      </c>
      <c r="L117" s="223" t="s">
        <v>310</v>
      </c>
      <c r="M117" s="193" t="s">
        <v>311</v>
      </c>
      <c r="N117" s="193" t="s">
        <v>750</v>
      </c>
      <c r="O117" s="328">
        <v>0</v>
      </c>
      <c r="P117" s="193" t="s">
        <v>803</v>
      </c>
      <c r="Q117" s="194" t="s">
        <v>353</v>
      </c>
      <c r="R117" s="193" t="s">
        <v>1030</v>
      </c>
      <c r="S117" s="194" t="s">
        <v>1021</v>
      </c>
      <c r="T117" s="194" t="s">
        <v>1022</v>
      </c>
      <c r="U117" s="198">
        <v>44811.360000000001</v>
      </c>
      <c r="V117" s="199">
        <v>0</v>
      </c>
    </row>
    <row r="118" spans="2:22" s="192" customFormat="1" x14ac:dyDescent="0.25">
      <c r="B118" s="193" t="s">
        <v>303</v>
      </c>
      <c r="C118" s="193" t="s">
        <v>343</v>
      </c>
      <c r="D118" s="193" t="s">
        <v>318</v>
      </c>
      <c r="E118" s="438" t="s">
        <v>644</v>
      </c>
      <c r="F118" s="438" t="s">
        <v>645</v>
      </c>
      <c r="G118" s="193" t="s">
        <v>646</v>
      </c>
      <c r="H118" s="194" t="s">
        <v>746</v>
      </c>
      <c r="I118" s="195" t="s">
        <v>739</v>
      </c>
      <c r="J118" s="196" t="s">
        <v>308</v>
      </c>
      <c r="K118" s="197" t="s">
        <v>309</v>
      </c>
      <c r="L118" s="223" t="s">
        <v>310</v>
      </c>
      <c r="M118" s="193" t="s">
        <v>311</v>
      </c>
      <c r="N118" s="193" t="s">
        <v>747</v>
      </c>
      <c r="O118" s="328">
        <v>0</v>
      </c>
      <c r="P118" s="193" t="s">
        <v>773</v>
      </c>
      <c r="Q118" s="194" t="s">
        <v>353</v>
      </c>
      <c r="R118" s="193" t="s">
        <v>1030</v>
      </c>
      <c r="S118" s="194" t="s">
        <v>1021</v>
      </c>
      <c r="T118" s="194" t="s">
        <v>1022</v>
      </c>
      <c r="U118" s="198">
        <v>49275.38</v>
      </c>
      <c r="V118" s="199">
        <v>9157.02</v>
      </c>
    </row>
    <row r="119" spans="2:22" s="192" customFormat="1" x14ac:dyDescent="0.25">
      <c r="B119" s="193" t="s">
        <v>303</v>
      </c>
      <c r="C119" s="193" t="s">
        <v>317</v>
      </c>
      <c r="D119" s="193" t="s">
        <v>318</v>
      </c>
      <c r="E119" s="438" t="s">
        <v>647</v>
      </c>
      <c r="F119" s="438" t="s">
        <v>648</v>
      </c>
      <c r="G119" s="193" t="s">
        <v>649</v>
      </c>
      <c r="H119" s="194" t="s">
        <v>749</v>
      </c>
      <c r="I119" s="195" t="s">
        <v>739</v>
      </c>
      <c r="J119" s="196" t="s">
        <v>308</v>
      </c>
      <c r="K119" s="197" t="s">
        <v>309</v>
      </c>
      <c r="L119" s="223" t="s">
        <v>310</v>
      </c>
      <c r="M119" s="193" t="s">
        <v>311</v>
      </c>
      <c r="N119" s="193" t="s">
        <v>750</v>
      </c>
      <c r="O119" s="328">
        <v>0</v>
      </c>
      <c r="P119" s="193" t="s">
        <v>805</v>
      </c>
      <c r="Q119" s="194" t="s">
        <v>353</v>
      </c>
      <c r="R119" s="193" t="s">
        <v>1030</v>
      </c>
      <c r="S119" s="194" t="s">
        <v>1021</v>
      </c>
      <c r="T119" s="194" t="s">
        <v>1022</v>
      </c>
      <c r="U119" s="198">
        <v>46739.35</v>
      </c>
      <c r="V119" s="199">
        <v>4500</v>
      </c>
    </row>
    <row r="120" spans="2:22" s="192" customFormat="1" x14ac:dyDescent="0.25">
      <c r="B120" s="193" t="s">
        <v>303</v>
      </c>
      <c r="C120" s="193" t="s">
        <v>343</v>
      </c>
      <c r="D120" s="193" t="s">
        <v>318</v>
      </c>
      <c r="E120" s="438" t="s">
        <v>650</v>
      </c>
      <c r="F120" s="438" t="s">
        <v>651</v>
      </c>
      <c r="G120" s="193" t="s">
        <v>652</v>
      </c>
      <c r="H120" s="194" t="s">
        <v>758</v>
      </c>
      <c r="I120" s="195" t="s">
        <v>739</v>
      </c>
      <c r="J120" s="196" t="s">
        <v>308</v>
      </c>
      <c r="K120" s="197" t="s">
        <v>309</v>
      </c>
      <c r="L120" s="223" t="s">
        <v>310</v>
      </c>
      <c r="M120" s="193" t="s">
        <v>311</v>
      </c>
      <c r="N120" s="193" t="s">
        <v>759</v>
      </c>
      <c r="O120" s="328">
        <v>0</v>
      </c>
      <c r="P120" s="193" t="s">
        <v>806</v>
      </c>
      <c r="Q120" s="194" t="s">
        <v>743</v>
      </c>
      <c r="R120" s="193" t="s">
        <v>1030</v>
      </c>
      <c r="S120" s="194" t="s">
        <v>1021</v>
      </c>
      <c r="T120" s="194" t="s">
        <v>1022</v>
      </c>
      <c r="U120" s="198">
        <v>104933.32</v>
      </c>
      <c r="V120" s="199">
        <v>0</v>
      </c>
    </row>
    <row r="121" spans="2:22" s="192" customFormat="1" x14ac:dyDescent="0.25">
      <c r="B121" s="193" t="s">
        <v>303</v>
      </c>
      <c r="C121" s="193" t="s">
        <v>343</v>
      </c>
      <c r="D121" s="193" t="s">
        <v>318</v>
      </c>
      <c r="E121" s="438" t="s">
        <v>653</v>
      </c>
      <c r="F121" s="438" t="s">
        <v>654</v>
      </c>
      <c r="G121" s="193" t="s">
        <v>655</v>
      </c>
      <c r="H121" s="194" t="s">
        <v>788</v>
      </c>
      <c r="I121" s="195" t="s">
        <v>789</v>
      </c>
      <c r="J121" s="196" t="s">
        <v>308</v>
      </c>
      <c r="K121" s="197" t="s">
        <v>309</v>
      </c>
      <c r="L121" s="223" t="s">
        <v>310</v>
      </c>
      <c r="M121" s="193" t="s">
        <v>311</v>
      </c>
      <c r="N121" s="193" t="s">
        <v>792</v>
      </c>
      <c r="O121" s="328">
        <v>38</v>
      </c>
      <c r="P121" s="193"/>
      <c r="Q121" s="194" t="s">
        <v>790</v>
      </c>
      <c r="R121" s="193" t="s">
        <v>1031</v>
      </c>
      <c r="S121" s="194" t="s">
        <v>1021</v>
      </c>
      <c r="T121" s="194" t="s">
        <v>1022</v>
      </c>
      <c r="U121" s="198">
        <v>41969.67</v>
      </c>
      <c r="V121" s="199">
        <v>8991.81</v>
      </c>
    </row>
    <row r="122" spans="2:22" s="192" customFormat="1" x14ac:dyDescent="0.25">
      <c r="B122" s="193" t="s">
        <v>303</v>
      </c>
      <c r="C122" s="193" t="s">
        <v>317</v>
      </c>
      <c r="D122" s="193" t="s">
        <v>318</v>
      </c>
      <c r="E122" s="438" t="s">
        <v>656</v>
      </c>
      <c r="F122" s="438" t="s">
        <v>657</v>
      </c>
      <c r="G122" s="193" t="s">
        <v>658</v>
      </c>
      <c r="H122" s="194" t="s">
        <v>788</v>
      </c>
      <c r="I122" s="195" t="s">
        <v>789</v>
      </c>
      <c r="J122" s="196" t="s">
        <v>308</v>
      </c>
      <c r="K122" s="197" t="s">
        <v>309</v>
      </c>
      <c r="L122" s="223" t="s">
        <v>310</v>
      </c>
      <c r="M122" s="193" t="s">
        <v>311</v>
      </c>
      <c r="N122" s="193" t="s">
        <v>793</v>
      </c>
      <c r="O122" s="328">
        <v>21</v>
      </c>
      <c r="P122" s="193"/>
      <c r="Q122" s="194" t="s">
        <v>790</v>
      </c>
      <c r="R122" s="193" t="s">
        <v>1031</v>
      </c>
      <c r="S122" s="194" t="s">
        <v>1021</v>
      </c>
      <c r="T122" s="194" t="s">
        <v>1022</v>
      </c>
      <c r="U122" s="198">
        <v>19396.36</v>
      </c>
      <c r="V122" s="199">
        <v>2465.2199999999998</v>
      </c>
    </row>
    <row r="123" spans="2:22" s="192" customFormat="1" x14ac:dyDescent="0.25">
      <c r="B123" s="193" t="s">
        <v>303</v>
      </c>
      <c r="C123" s="193" t="s">
        <v>317</v>
      </c>
      <c r="D123" s="193" t="s">
        <v>318</v>
      </c>
      <c r="E123" s="438" t="s">
        <v>659</v>
      </c>
      <c r="F123" s="438" t="s">
        <v>660</v>
      </c>
      <c r="G123" s="193" t="s">
        <v>661</v>
      </c>
      <c r="H123" s="194" t="s">
        <v>788</v>
      </c>
      <c r="I123" s="195" t="s">
        <v>789</v>
      </c>
      <c r="J123" s="196" t="s">
        <v>308</v>
      </c>
      <c r="K123" s="197" t="s">
        <v>309</v>
      </c>
      <c r="L123" s="223" t="s">
        <v>310</v>
      </c>
      <c r="M123" s="193" t="s">
        <v>311</v>
      </c>
      <c r="N123" s="193" t="s">
        <v>793</v>
      </c>
      <c r="O123" s="328">
        <v>22</v>
      </c>
      <c r="P123" s="193"/>
      <c r="Q123" s="194" t="s">
        <v>790</v>
      </c>
      <c r="R123" s="193" t="s">
        <v>1031</v>
      </c>
      <c r="S123" s="194" t="s">
        <v>1021</v>
      </c>
      <c r="T123" s="194" t="s">
        <v>1022</v>
      </c>
      <c r="U123" s="198">
        <v>18418.5</v>
      </c>
      <c r="V123" s="199">
        <v>2998.44</v>
      </c>
    </row>
    <row r="124" spans="2:22" s="192" customFormat="1" x14ac:dyDescent="0.25">
      <c r="B124" s="193" t="s">
        <v>303</v>
      </c>
      <c r="C124" s="193" t="s">
        <v>343</v>
      </c>
      <c r="D124" s="193" t="s">
        <v>318</v>
      </c>
      <c r="E124" s="438" t="s">
        <v>662</v>
      </c>
      <c r="F124" s="438" t="s">
        <v>663</v>
      </c>
      <c r="G124" s="193" t="s">
        <v>999</v>
      </c>
      <c r="H124" s="194" t="s">
        <v>788</v>
      </c>
      <c r="I124" s="195" t="s">
        <v>789</v>
      </c>
      <c r="J124" s="196" t="s">
        <v>308</v>
      </c>
      <c r="K124" s="197" t="s">
        <v>309</v>
      </c>
      <c r="L124" s="223" t="s">
        <v>310</v>
      </c>
      <c r="M124" s="193" t="s">
        <v>311</v>
      </c>
      <c r="N124" s="193" t="s">
        <v>793</v>
      </c>
      <c r="O124" s="328">
        <v>33</v>
      </c>
      <c r="P124" s="193"/>
      <c r="Q124" s="194" t="s">
        <v>790</v>
      </c>
      <c r="R124" s="193" t="s">
        <v>1031</v>
      </c>
      <c r="S124" s="194" t="s">
        <v>1021</v>
      </c>
      <c r="T124" s="194" t="s">
        <v>1022</v>
      </c>
      <c r="U124" s="198">
        <v>35773.42</v>
      </c>
      <c r="V124" s="199">
        <v>3334.63</v>
      </c>
    </row>
    <row r="125" spans="2:22" s="192" customFormat="1" x14ac:dyDescent="0.25">
      <c r="B125" s="193" t="s">
        <v>303</v>
      </c>
      <c r="C125" s="193" t="s">
        <v>317</v>
      </c>
      <c r="D125" s="193" t="s">
        <v>318</v>
      </c>
      <c r="E125" s="438" t="s">
        <v>664</v>
      </c>
      <c r="F125" s="438" t="s">
        <v>665</v>
      </c>
      <c r="G125" s="193" t="s">
        <v>666</v>
      </c>
      <c r="H125" s="194" t="s">
        <v>749</v>
      </c>
      <c r="I125" s="195" t="s">
        <v>739</v>
      </c>
      <c r="J125" s="196" t="s">
        <v>308</v>
      </c>
      <c r="K125" s="197" t="s">
        <v>309</v>
      </c>
      <c r="L125" s="223" t="s">
        <v>310</v>
      </c>
      <c r="M125" s="193" t="s">
        <v>311</v>
      </c>
      <c r="N125" s="193" t="s">
        <v>750</v>
      </c>
      <c r="O125" s="328">
        <v>0</v>
      </c>
      <c r="P125" s="193" t="s">
        <v>807</v>
      </c>
      <c r="Q125" s="194" t="s">
        <v>353</v>
      </c>
      <c r="R125" s="193" t="s">
        <v>1030</v>
      </c>
      <c r="S125" s="194" t="s">
        <v>1021</v>
      </c>
      <c r="T125" s="194" t="s">
        <v>1022</v>
      </c>
      <c r="U125" s="198">
        <v>41421.97</v>
      </c>
      <c r="V125" s="199">
        <v>0</v>
      </c>
    </row>
    <row r="126" spans="2:22" s="192" customFormat="1" x14ac:dyDescent="0.25">
      <c r="B126" s="193" t="s">
        <v>303</v>
      </c>
      <c r="C126" s="193" t="s">
        <v>343</v>
      </c>
      <c r="D126" s="193" t="s">
        <v>318</v>
      </c>
      <c r="E126" s="438" t="s">
        <v>1000</v>
      </c>
      <c r="F126" s="438" t="s">
        <v>1001</v>
      </c>
      <c r="G126" s="193" t="s">
        <v>1002</v>
      </c>
      <c r="H126" s="194" t="s">
        <v>788</v>
      </c>
      <c r="I126" s="195" t="s">
        <v>789</v>
      </c>
      <c r="J126" s="196" t="s">
        <v>308</v>
      </c>
      <c r="K126" s="197" t="s">
        <v>309</v>
      </c>
      <c r="L126" s="223" t="s">
        <v>310</v>
      </c>
      <c r="M126" s="193" t="s">
        <v>311</v>
      </c>
      <c r="N126" s="193" t="s">
        <v>793</v>
      </c>
      <c r="O126" s="328">
        <v>5</v>
      </c>
      <c r="P126" s="193"/>
      <c r="Q126" s="194" t="s">
        <v>790</v>
      </c>
      <c r="R126" s="193" t="s">
        <v>1031</v>
      </c>
      <c r="S126" s="194" t="s">
        <v>1021</v>
      </c>
      <c r="T126" s="194" t="s">
        <v>1022</v>
      </c>
      <c r="U126" s="198">
        <v>641.23</v>
      </c>
      <c r="V126" s="199">
        <v>179.18</v>
      </c>
    </row>
    <row r="127" spans="2:22" s="192" customFormat="1" x14ac:dyDescent="0.25">
      <c r="B127" s="193" t="s">
        <v>303</v>
      </c>
      <c r="C127" s="193" t="s">
        <v>343</v>
      </c>
      <c r="D127" s="193" t="s">
        <v>318</v>
      </c>
      <c r="E127" s="438" t="s">
        <v>667</v>
      </c>
      <c r="F127" s="438" t="s">
        <v>668</v>
      </c>
      <c r="G127" s="193" t="s">
        <v>669</v>
      </c>
      <c r="H127" s="194" t="s">
        <v>749</v>
      </c>
      <c r="I127" s="195" t="s">
        <v>739</v>
      </c>
      <c r="J127" s="196" t="s">
        <v>308</v>
      </c>
      <c r="K127" s="197" t="s">
        <v>309</v>
      </c>
      <c r="L127" s="223" t="s">
        <v>310</v>
      </c>
      <c r="M127" s="193" t="s">
        <v>311</v>
      </c>
      <c r="N127" s="193" t="s">
        <v>750</v>
      </c>
      <c r="O127" s="328">
        <v>0</v>
      </c>
      <c r="P127" s="193" t="s">
        <v>804</v>
      </c>
      <c r="Q127" s="194" t="s">
        <v>353</v>
      </c>
      <c r="R127" s="193" t="s">
        <v>1030</v>
      </c>
      <c r="S127" s="194" t="s">
        <v>1021</v>
      </c>
      <c r="T127" s="194" t="s">
        <v>1022</v>
      </c>
      <c r="U127" s="198">
        <v>39493.980000000003</v>
      </c>
      <c r="V127" s="199">
        <v>0</v>
      </c>
    </row>
    <row r="128" spans="2:22" s="192" customFormat="1" x14ac:dyDescent="0.25">
      <c r="B128" s="193" t="s">
        <v>303</v>
      </c>
      <c r="C128" s="193" t="s">
        <v>343</v>
      </c>
      <c r="D128" s="193" t="s">
        <v>318</v>
      </c>
      <c r="E128" s="438" t="s">
        <v>670</v>
      </c>
      <c r="F128" s="438" t="s">
        <v>671</v>
      </c>
      <c r="G128" s="193" t="s">
        <v>672</v>
      </c>
      <c r="H128" s="194" t="s">
        <v>758</v>
      </c>
      <c r="I128" s="195" t="s">
        <v>739</v>
      </c>
      <c r="J128" s="196" t="s">
        <v>308</v>
      </c>
      <c r="K128" s="197" t="s">
        <v>309</v>
      </c>
      <c r="L128" s="223" t="s">
        <v>310</v>
      </c>
      <c r="M128" s="193" t="s">
        <v>311</v>
      </c>
      <c r="N128" s="193" t="s">
        <v>759</v>
      </c>
      <c r="O128" s="328">
        <v>0</v>
      </c>
      <c r="P128" s="193" t="s">
        <v>813</v>
      </c>
      <c r="Q128" s="194" t="s">
        <v>743</v>
      </c>
      <c r="R128" s="193" t="s">
        <v>1030</v>
      </c>
      <c r="S128" s="194" t="s">
        <v>1021</v>
      </c>
      <c r="T128" s="194" t="s">
        <v>1022</v>
      </c>
      <c r="U128" s="198">
        <v>105160.14</v>
      </c>
      <c r="V128" s="199">
        <v>0</v>
      </c>
    </row>
    <row r="129" spans="2:22" s="192" customFormat="1" x14ac:dyDescent="0.25">
      <c r="B129" s="193" t="s">
        <v>303</v>
      </c>
      <c r="C129" s="193" t="s">
        <v>317</v>
      </c>
      <c r="D129" s="193" t="s">
        <v>318</v>
      </c>
      <c r="E129" s="438" t="s">
        <v>673</v>
      </c>
      <c r="F129" s="438" t="s">
        <v>674</v>
      </c>
      <c r="G129" s="193" t="s">
        <v>675</v>
      </c>
      <c r="H129" s="194" t="s">
        <v>755</v>
      </c>
      <c r="I129" s="195" t="s">
        <v>739</v>
      </c>
      <c r="J129" s="196" t="s">
        <v>308</v>
      </c>
      <c r="K129" s="197" t="s">
        <v>309</v>
      </c>
      <c r="L129" s="223" t="s">
        <v>310</v>
      </c>
      <c r="M129" s="193" t="s">
        <v>311</v>
      </c>
      <c r="N129" s="193" t="s">
        <v>811</v>
      </c>
      <c r="O129" s="328">
        <v>0</v>
      </c>
      <c r="P129" s="193" t="s">
        <v>814</v>
      </c>
      <c r="Q129" s="194" t="s">
        <v>743</v>
      </c>
      <c r="R129" s="193" t="s">
        <v>1030</v>
      </c>
      <c r="S129" s="194" t="s">
        <v>1021</v>
      </c>
      <c r="T129" s="194" t="s">
        <v>1022</v>
      </c>
      <c r="U129" s="198">
        <v>37618.79</v>
      </c>
      <c r="V129" s="199">
        <v>0</v>
      </c>
    </row>
    <row r="130" spans="2:22" s="192" customFormat="1" x14ac:dyDescent="0.25">
      <c r="B130" s="193" t="s">
        <v>303</v>
      </c>
      <c r="C130" s="193" t="s">
        <v>317</v>
      </c>
      <c r="D130" s="193" t="s">
        <v>318</v>
      </c>
      <c r="E130" s="438" t="s">
        <v>676</v>
      </c>
      <c r="F130" s="438" t="s">
        <v>677</v>
      </c>
      <c r="G130" s="193" t="s">
        <v>678</v>
      </c>
      <c r="H130" s="194" t="s">
        <v>755</v>
      </c>
      <c r="I130" s="195" t="s">
        <v>739</v>
      </c>
      <c r="J130" s="196" t="s">
        <v>308</v>
      </c>
      <c r="K130" s="197" t="s">
        <v>309</v>
      </c>
      <c r="L130" s="223" t="s">
        <v>310</v>
      </c>
      <c r="M130" s="193" t="s">
        <v>311</v>
      </c>
      <c r="N130" s="193" t="s">
        <v>811</v>
      </c>
      <c r="O130" s="328">
        <v>0</v>
      </c>
      <c r="P130" s="193" t="s">
        <v>815</v>
      </c>
      <c r="Q130" s="194" t="s">
        <v>743</v>
      </c>
      <c r="R130" s="193" t="s">
        <v>1030</v>
      </c>
      <c r="S130" s="194" t="s">
        <v>1021</v>
      </c>
      <c r="T130" s="194" t="s">
        <v>1022</v>
      </c>
      <c r="U130" s="198">
        <v>64547.01</v>
      </c>
      <c r="V130" s="199">
        <v>0</v>
      </c>
    </row>
    <row r="131" spans="2:22" s="192" customFormat="1" x14ac:dyDescent="0.25">
      <c r="B131" s="193" t="s">
        <v>303</v>
      </c>
      <c r="C131" s="193" t="s">
        <v>317</v>
      </c>
      <c r="D131" s="193" t="s">
        <v>318</v>
      </c>
      <c r="E131" s="438" t="s">
        <v>679</v>
      </c>
      <c r="F131" s="438" t="s">
        <v>680</v>
      </c>
      <c r="G131" s="193" t="s">
        <v>681</v>
      </c>
      <c r="H131" s="194" t="s">
        <v>788</v>
      </c>
      <c r="I131" s="195" t="s">
        <v>789</v>
      </c>
      <c r="J131" s="196" t="s">
        <v>308</v>
      </c>
      <c r="K131" s="197" t="s">
        <v>309</v>
      </c>
      <c r="L131" s="223" t="s">
        <v>310</v>
      </c>
      <c r="M131" s="193" t="s">
        <v>311</v>
      </c>
      <c r="N131" s="193" t="s">
        <v>793</v>
      </c>
      <c r="O131" s="328">
        <v>22</v>
      </c>
      <c r="P131" s="193"/>
      <c r="Q131" s="194" t="s">
        <v>790</v>
      </c>
      <c r="R131" s="193" t="s">
        <v>1031</v>
      </c>
      <c r="S131" s="194" t="s">
        <v>1021</v>
      </c>
      <c r="T131" s="194" t="s">
        <v>1022</v>
      </c>
      <c r="U131" s="198">
        <v>15735.79</v>
      </c>
      <c r="V131" s="199">
        <v>898.18</v>
      </c>
    </row>
    <row r="132" spans="2:22" s="192" customFormat="1" x14ac:dyDescent="0.25">
      <c r="B132" s="193" t="s">
        <v>303</v>
      </c>
      <c r="C132" s="193" t="s">
        <v>343</v>
      </c>
      <c r="D132" s="193" t="s">
        <v>318</v>
      </c>
      <c r="E132" s="438" t="s">
        <v>682</v>
      </c>
      <c r="F132" s="438" t="s">
        <v>683</v>
      </c>
      <c r="G132" s="193" t="s">
        <v>684</v>
      </c>
      <c r="H132" s="194" t="s">
        <v>788</v>
      </c>
      <c r="I132" s="195" t="s">
        <v>789</v>
      </c>
      <c r="J132" s="196" t="s">
        <v>308</v>
      </c>
      <c r="K132" s="197" t="s">
        <v>309</v>
      </c>
      <c r="L132" s="223" t="s">
        <v>310</v>
      </c>
      <c r="M132" s="193" t="s">
        <v>311</v>
      </c>
      <c r="N132" s="193" t="s">
        <v>793</v>
      </c>
      <c r="O132" s="328">
        <v>40</v>
      </c>
      <c r="P132" s="193"/>
      <c r="Q132" s="194" t="s">
        <v>790</v>
      </c>
      <c r="R132" s="193" t="s">
        <v>1031</v>
      </c>
      <c r="S132" s="194" t="s">
        <v>1021</v>
      </c>
      <c r="T132" s="194" t="s">
        <v>1022</v>
      </c>
      <c r="U132" s="198">
        <v>30781.74</v>
      </c>
      <c r="V132" s="199">
        <v>1220.83</v>
      </c>
    </row>
    <row r="133" spans="2:22" s="192" customFormat="1" x14ac:dyDescent="0.25">
      <c r="B133" s="193" t="s">
        <v>303</v>
      </c>
      <c r="C133" s="193" t="s">
        <v>343</v>
      </c>
      <c r="D133" s="193" t="s">
        <v>318</v>
      </c>
      <c r="E133" s="438" t="s">
        <v>685</v>
      </c>
      <c r="F133" s="438" t="s">
        <v>686</v>
      </c>
      <c r="G133" s="193" t="s">
        <v>687</v>
      </c>
      <c r="H133" s="194" t="s">
        <v>755</v>
      </c>
      <c r="I133" s="195" t="s">
        <v>739</v>
      </c>
      <c r="J133" s="196" t="s">
        <v>308</v>
      </c>
      <c r="K133" s="197" t="s">
        <v>309</v>
      </c>
      <c r="L133" s="223" t="s">
        <v>310</v>
      </c>
      <c r="M133" s="193" t="s">
        <v>311</v>
      </c>
      <c r="N133" s="193" t="s">
        <v>811</v>
      </c>
      <c r="O133" s="328">
        <v>0</v>
      </c>
      <c r="P133" s="193" t="s">
        <v>816</v>
      </c>
      <c r="Q133" s="194" t="s">
        <v>743</v>
      </c>
      <c r="R133" s="193" t="s">
        <v>1030</v>
      </c>
      <c r="S133" s="194" t="s">
        <v>1021</v>
      </c>
      <c r="T133" s="194" t="s">
        <v>1022</v>
      </c>
      <c r="U133" s="198">
        <v>37618.79</v>
      </c>
      <c r="V133" s="199">
        <v>0</v>
      </c>
    </row>
    <row r="134" spans="2:22" s="192" customFormat="1" x14ac:dyDescent="0.25">
      <c r="B134" s="193" t="s">
        <v>303</v>
      </c>
      <c r="C134" s="193" t="s">
        <v>343</v>
      </c>
      <c r="D134" s="193" t="s">
        <v>318</v>
      </c>
      <c r="E134" s="438" t="s">
        <v>688</v>
      </c>
      <c r="F134" s="438" t="s">
        <v>689</v>
      </c>
      <c r="G134" s="193" t="s">
        <v>690</v>
      </c>
      <c r="H134" s="194" t="s">
        <v>755</v>
      </c>
      <c r="I134" s="195" t="s">
        <v>739</v>
      </c>
      <c r="J134" s="196" t="s">
        <v>308</v>
      </c>
      <c r="K134" s="197" t="s">
        <v>309</v>
      </c>
      <c r="L134" s="223" t="s">
        <v>310</v>
      </c>
      <c r="M134" s="193" t="s">
        <v>311</v>
      </c>
      <c r="N134" s="193" t="s">
        <v>756</v>
      </c>
      <c r="O134" s="328">
        <v>0</v>
      </c>
      <c r="P134" s="193" t="s">
        <v>817</v>
      </c>
      <c r="Q134" s="194" t="s">
        <v>743</v>
      </c>
      <c r="R134" s="193" t="s">
        <v>1030</v>
      </c>
      <c r="S134" s="194" t="s">
        <v>1021</v>
      </c>
      <c r="T134" s="194" t="s">
        <v>1022</v>
      </c>
      <c r="U134" s="198">
        <v>65831.8</v>
      </c>
      <c r="V134" s="199">
        <v>0</v>
      </c>
    </row>
    <row r="135" spans="2:22" s="192" customFormat="1" x14ac:dyDescent="0.25">
      <c r="B135" s="193" t="s">
        <v>303</v>
      </c>
      <c r="C135" s="193" t="s">
        <v>343</v>
      </c>
      <c r="D135" s="193" t="s">
        <v>318</v>
      </c>
      <c r="E135" s="438" t="s">
        <v>691</v>
      </c>
      <c r="F135" s="438" t="s">
        <v>692</v>
      </c>
      <c r="G135" s="193" t="s">
        <v>693</v>
      </c>
      <c r="H135" s="194" t="s">
        <v>788</v>
      </c>
      <c r="I135" s="195" t="s">
        <v>789</v>
      </c>
      <c r="J135" s="196" t="s">
        <v>308</v>
      </c>
      <c r="K135" s="197" t="s">
        <v>309</v>
      </c>
      <c r="L135" s="223" t="s">
        <v>310</v>
      </c>
      <c r="M135" s="193" t="s">
        <v>311</v>
      </c>
      <c r="N135" s="193" t="s">
        <v>793</v>
      </c>
      <c r="O135" s="328">
        <v>15</v>
      </c>
      <c r="P135" s="193"/>
      <c r="Q135" s="194" t="s">
        <v>790</v>
      </c>
      <c r="R135" s="193" t="s">
        <v>1031</v>
      </c>
      <c r="S135" s="194" t="s">
        <v>1021</v>
      </c>
      <c r="T135" s="194" t="s">
        <v>1022</v>
      </c>
      <c r="U135" s="198">
        <v>23369.62</v>
      </c>
      <c r="V135" s="199">
        <v>0</v>
      </c>
    </row>
    <row r="136" spans="2:22" s="192" customFormat="1" x14ac:dyDescent="0.25">
      <c r="B136" s="193" t="s">
        <v>303</v>
      </c>
      <c r="C136" s="193" t="s">
        <v>343</v>
      </c>
      <c r="D136" s="193" t="s">
        <v>318</v>
      </c>
      <c r="E136" s="438" t="s">
        <v>696</v>
      </c>
      <c r="F136" s="438" t="s">
        <v>697</v>
      </c>
      <c r="G136" s="193" t="s">
        <v>698</v>
      </c>
      <c r="H136" s="194" t="s">
        <v>758</v>
      </c>
      <c r="I136" s="195" t="s">
        <v>739</v>
      </c>
      <c r="J136" s="196" t="s">
        <v>308</v>
      </c>
      <c r="K136" s="197" t="s">
        <v>309</v>
      </c>
      <c r="L136" s="223" t="s">
        <v>310</v>
      </c>
      <c r="M136" s="193" t="s">
        <v>311</v>
      </c>
      <c r="N136" s="193" t="s">
        <v>759</v>
      </c>
      <c r="O136" s="328">
        <v>0</v>
      </c>
      <c r="P136" s="193" t="s">
        <v>818</v>
      </c>
      <c r="Q136" s="194" t="s">
        <v>743</v>
      </c>
      <c r="R136" s="193" t="s">
        <v>1030</v>
      </c>
      <c r="S136" s="194" t="s">
        <v>1021</v>
      </c>
      <c r="T136" s="194" t="s">
        <v>1022</v>
      </c>
      <c r="U136" s="198">
        <v>105160.14</v>
      </c>
      <c r="V136" s="199">
        <v>0</v>
      </c>
    </row>
    <row r="137" spans="2:22" s="192" customFormat="1" x14ac:dyDescent="0.25">
      <c r="B137" s="193" t="s">
        <v>303</v>
      </c>
      <c r="C137" s="193" t="s">
        <v>343</v>
      </c>
      <c r="D137" s="193" t="s">
        <v>318</v>
      </c>
      <c r="E137" s="438" t="s">
        <v>699</v>
      </c>
      <c r="F137" s="438" t="s">
        <v>700</v>
      </c>
      <c r="G137" s="193" t="s">
        <v>701</v>
      </c>
      <c r="H137" s="194" t="s">
        <v>788</v>
      </c>
      <c r="I137" s="195" t="s">
        <v>789</v>
      </c>
      <c r="J137" s="196" t="s">
        <v>308</v>
      </c>
      <c r="K137" s="197" t="s">
        <v>309</v>
      </c>
      <c r="L137" s="223" t="s">
        <v>310</v>
      </c>
      <c r="M137" s="193" t="s">
        <v>311</v>
      </c>
      <c r="N137" s="193" t="s">
        <v>793</v>
      </c>
      <c r="O137" s="328">
        <v>40</v>
      </c>
      <c r="P137" s="193"/>
      <c r="Q137" s="194" t="s">
        <v>790</v>
      </c>
      <c r="R137" s="193" t="s">
        <v>1031</v>
      </c>
      <c r="S137" s="194" t="s">
        <v>1021</v>
      </c>
      <c r="T137" s="194" t="s">
        <v>1022</v>
      </c>
      <c r="U137" s="198">
        <v>29684.09</v>
      </c>
      <c r="V137" s="199">
        <v>90.55</v>
      </c>
    </row>
    <row r="138" spans="2:22" s="192" customFormat="1" x14ac:dyDescent="0.25">
      <c r="B138" s="193" t="s">
        <v>303</v>
      </c>
      <c r="C138" s="193" t="s">
        <v>343</v>
      </c>
      <c r="D138" s="193" t="s">
        <v>318</v>
      </c>
      <c r="E138" s="438" t="s">
        <v>702</v>
      </c>
      <c r="F138" s="438" t="s">
        <v>703</v>
      </c>
      <c r="G138" s="193" t="s">
        <v>704</v>
      </c>
      <c r="H138" s="194" t="s">
        <v>788</v>
      </c>
      <c r="I138" s="195" t="s">
        <v>789</v>
      </c>
      <c r="J138" s="196" t="s">
        <v>308</v>
      </c>
      <c r="K138" s="197" t="s">
        <v>309</v>
      </c>
      <c r="L138" s="223" t="s">
        <v>310</v>
      </c>
      <c r="M138" s="193" t="s">
        <v>311</v>
      </c>
      <c r="N138" s="193" t="s">
        <v>793</v>
      </c>
      <c r="O138" s="328">
        <v>35</v>
      </c>
      <c r="P138" s="193"/>
      <c r="Q138" s="194" t="s">
        <v>790</v>
      </c>
      <c r="R138" s="193" t="s">
        <v>1031</v>
      </c>
      <c r="S138" s="194" t="s">
        <v>1021</v>
      </c>
      <c r="T138" s="194" t="s">
        <v>1022</v>
      </c>
      <c r="U138" s="198">
        <v>40776.15</v>
      </c>
      <c r="V138" s="199">
        <v>2700</v>
      </c>
    </row>
    <row r="139" spans="2:22" s="192" customFormat="1" x14ac:dyDescent="0.25">
      <c r="B139" s="193" t="s">
        <v>303</v>
      </c>
      <c r="C139" s="193" t="s">
        <v>343</v>
      </c>
      <c r="D139" s="193" t="s">
        <v>318</v>
      </c>
      <c r="E139" s="438" t="s">
        <v>705</v>
      </c>
      <c r="F139" s="438" t="s">
        <v>706</v>
      </c>
      <c r="G139" s="193" t="s">
        <v>707</v>
      </c>
      <c r="H139" s="194" t="s">
        <v>788</v>
      </c>
      <c r="I139" s="195" t="s">
        <v>789</v>
      </c>
      <c r="J139" s="196" t="s">
        <v>308</v>
      </c>
      <c r="K139" s="197" t="s">
        <v>309</v>
      </c>
      <c r="L139" s="223" t="s">
        <v>310</v>
      </c>
      <c r="M139" s="193" t="s">
        <v>311</v>
      </c>
      <c r="N139" s="193" t="s">
        <v>793</v>
      </c>
      <c r="O139" s="328">
        <v>24</v>
      </c>
      <c r="P139" s="193"/>
      <c r="Q139" s="194" t="s">
        <v>790</v>
      </c>
      <c r="R139" s="193" t="s">
        <v>1031</v>
      </c>
      <c r="S139" s="194" t="s">
        <v>1021</v>
      </c>
      <c r="T139" s="194" t="s">
        <v>1022</v>
      </c>
      <c r="U139" s="198">
        <v>35065.29</v>
      </c>
      <c r="V139" s="199">
        <v>450</v>
      </c>
    </row>
    <row r="140" spans="2:22" s="192" customFormat="1" x14ac:dyDescent="0.25">
      <c r="B140" s="193" t="s">
        <v>303</v>
      </c>
      <c r="C140" s="193" t="s">
        <v>317</v>
      </c>
      <c r="D140" s="193" t="s">
        <v>318</v>
      </c>
      <c r="E140" s="438" t="s">
        <v>708</v>
      </c>
      <c r="F140" s="438" t="s">
        <v>709</v>
      </c>
      <c r="G140" s="193" t="s">
        <v>710</v>
      </c>
      <c r="H140" s="194" t="s">
        <v>758</v>
      </c>
      <c r="I140" s="195" t="s">
        <v>739</v>
      </c>
      <c r="J140" s="196" t="s">
        <v>308</v>
      </c>
      <c r="K140" s="197" t="s">
        <v>309</v>
      </c>
      <c r="L140" s="223" t="s">
        <v>310</v>
      </c>
      <c r="M140" s="193" t="s">
        <v>311</v>
      </c>
      <c r="N140" s="193" t="s">
        <v>759</v>
      </c>
      <c r="O140" s="328">
        <v>0</v>
      </c>
      <c r="P140" s="193" t="s">
        <v>819</v>
      </c>
      <c r="Q140" s="194" t="s">
        <v>743</v>
      </c>
      <c r="R140" s="193" t="s">
        <v>1030</v>
      </c>
      <c r="S140" s="194" t="s">
        <v>1021</v>
      </c>
      <c r="T140" s="194" t="s">
        <v>1022</v>
      </c>
      <c r="U140" s="198">
        <v>111528.58</v>
      </c>
      <c r="V140" s="199">
        <v>0</v>
      </c>
    </row>
    <row r="141" spans="2:22" s="192" customFormat="1" x14ac:dyDescent="0.25">
      <c r="B141" s="193" t="s">
        <v>303</v>
      </c>
      <c r="C141" s="193" t="s">
        <v>343</v>
      </c>
      <c r="D141" s="193" t="s">
        <v>318</v>
      </c>
      <c r="E141" s="438" t="s">
        <v>711</v>
      </c>
      <c r="F141" s="438" t="s">
        <v>712</v>
      </c>
      <c r="G141" s="193" t="s">
        <v>713</v>
      </c>
      <c r="H141" s="194" t="s">
        <v>808</v>
      </c>
      <c r="I141" s="195" t="s">
        <v>739</v>
      </c>
      <c r="J141" s="196" t="s">
        <v>308</v>
      </c>
      <c r="K141" s="197" t="s">
        <v>309</v>
      </c>
      <c r="L141" s="223" t="s">
        <v>310</v>
      </c>
      <c r="M141" s="193" t="s">
        <v>311</v>
      </c>
      <c r="N141" s="193" t="s">
        <v>809</v>
      </c>
      <c r="O141" s="328">
        <v>0</v>
      </c>
      <c r="P141" s="193" t="s">
        <v>820</v>
      </c>
      <c r="Q141" s="194" t="s">
        <v>810</v>
      </c>
      <c r="R141" s="193" t="s">
        <v>1030</v>
      </c>
      <c r="S141" s="194" t="s">
        <v>1021</v>
      </c>
      <c r="T141" s="194" t="s">
        <v>1022</v>
      </c>
      <c r="U141" s="198">
        <v>106056.12</v>
      </c>
      <c r="V141" s="199">
        <v>0</v>
      </c>
    </row>
    <row r="142" spans="2:22" s="192" customFormat="1" x14ac:dyDescent="0.25">
      <c r="B142" s="193" t="s">
        <v>303</v>
      </c>
      <c r="C142" s="193" t="s">
        <v>317</v>
      </c>
      <c r="D142" s="193" t="s">
        <v>318</v>
      </c>
      <c r="E142" s="438" t="s">
        <v>714</v>
      </c>
      <c r="F142" s="438" t="s">
        <v>715</v>
      </c>
      <c r="G142" s="193" t="s">
        <v>716</v>
      </c>
      <c r="H142" s="194" t="s">
        <v>821</v>
      </c>
      <c r="I142" s="195" t="s">
        <v>739</v>
      </c>
      <c r="J142" s="196" t="s">
        <v>308</v>
      </c>
      <c r="K142" s="197" t="s">
        <v>309</v>
      </c>
      <c r="L142" s="223" t="s">
        <v>310</v>
      </c>
      <c r="M142" s="193" t="s">
        <v>311</v>
      </c>
      <c r="N142" s="193" t="s">
        <v>822</v>
      </c>
      <c r="O142" s="328">
        <v>0</v>
      </c>
      <c r="P142" s="193" t="s">
        <v>823</v>
      </c>
      <c r="Q142" s="194" t="s">
        <v>743</v>
      </c>
      <c r="R142" s="193" t="s">
        <v>1030</v>
      </c>
      <c r="S142" s="194" t="s">
        <v>1021</v>
      </c>
      <c r="T142" s="194" t="s">
        <v>1022</v>
      </c>
      <c r="U142" s="198">
        <v>39010.01</v>
      </c>
      <c r="V142" s="199">
        <v>0</v>
      </c>
    </row>
    <row r="143" spans="2:22" s="192" customFormat="1" x14ac:dyDescent="0.25">
      <c r="B143" s="193" t="s">
        <v>303</v>
      </c>
      <c r="C143" s="193" t="s">
        <v>343</v>
      </c>
      <c r="D143" s="193" t="s">
        <v>318</v>
      </c>
      <c r="E143" s="438" t="s">
        <v>717</v>
      </c>
      <c r="F143" s="438" t="s">
        <v>718</v>
      </c>
      <c r="G143" s="193" t="s">
        <v>719</v>
      </c>
      <c r="H143" s="194" t="s">
        <v>788</v>
      </c>
      <c r="I143" s="195" t="s">
        <v>789</v>
      </c>
      <c r="J143" s="196" t="s">
        <v>308</v>
      </c>
      <c r="K143" s="197" t="s">
        <v>309</v>
      </c>
      <c r="L143" s="223" t="s">
        <v>310</v>
      </c>
      <c r="M143" s="193" t="s">
        <v>311</v>
      </c>
      <c r="N143" s="193" t="s">
        <v>793</v>
      </c>
      <c r="O143" s="328">
        <v>35</v>
      </c>
      <c r="P143" s="193"/>
      <c r="Q143" s="194" t="s">
        <v>790</v>
      </c>
      <c r="R143" s="193" t="s">
        <v>1031</v>
      </c>
      <c r="S143" s="194" t="s">
        <v>1021</v>
      </c>
      <c r="T143" s="194" t="s">
        <v>1022</v>
      </c>
      <c r="U143" s="198">
        <v>22167.73</v>
      </c>
      <c r="V143" s="199">
        <v>1800</v>
      </c>
    </row>
    <row r="144" spans="2:22" s="192" customFormat="1" x14ac:dyDescent="0.25">
      <c r="B144" s="193" t="s">
        <v>303</v>
      </c>
      <c r="C144" s="193" t="s">
        <v>343</v>
      </c>
      <c r="D144" s="193" t="s">
        <v>318</v>
      </c>
      <c r="E144" s="438" t="s">
        <v>720</v>
      </c>
      <c r="F144" s="438" t="s">
        <v>721</v>
      </c>
      <c r="G144" s="193" t="s">
        <v>722</v>
      </c>
      <c r="H144" s="194" t="s">
        <v>755</v>
      </c>
      <c r="I144" s="195" t="s">
        <v>739</v>
      </c>
      <c r="J144" s="196" t="s">
        <v>308</v>
      </c>
      <c r="K144" s="197" t="s">
        <v>309</v>
      </c>
      <c r="L144" s="223" t="s">
        <v>310</v>
      </c>
      <c r="M144" s="193" t="s">
        <v>311</v>
      </c>
      <c r="N144" s="193" t="s">
        <v>811</v>
      </c>
      <c r="O144" s="328">
        <v>0</v>
      </c>
      <c r="P144" s="193" t="s">
        <v>824</v>
      </c>
      <c r="Q144" s="194" t="s">
        <v>743</v>
      </c>
      <c r="R144" s="193" t="s">
        <v>1030</v>
      </c>
      <c r="S144" s="194" t="s">
        <v>1021</v>
      </c>
      <c r="T144" s="194" t="s">
        <v>1022</v>
      </c>
      <c r="U144" s="198">
        <v>35896.75</v>
      </c>
      <c r="V144" s="199">
        <v>0</v>
      </c>
    </row>
    <row r="145" spans="2:22" s="192" customFormat="1" x14ac:dyDescent="0.25">
      <c r="B145" s="193" t="s">
        <v>303</v>
      </c>
      <c r="C145" s="193" t="s">
        <v>343</v>
      </c>
      <c r="D145" s="193" t="s">
        <v>318</v>
      </c>
      <c r="E145" s="438" t="s">
        <v>1003</v>
      </c>
      <c r="F145" s="438" t="s">
        <v>1004</v>
      </c>
      <c r="G145" s="193" t="s">
        <v>1005</v>
      </c>
      <c r="H145" s="194" t="s">
        <v>788</v>
      </c>
      <c r="I145" s="195" t="s">
        <v>789</v>
      </c>
      <c r="J145" s="196" t="s">
        <v>308</v>
      </c>
      <c r="K145" s="197" t="s">
        <v>309</v>
      </c>
      <c r="L145" s="223" t="s">
        <v>310</v>
      </c>
      <c r="M145" s="193" t="s">
        <v>311</v>
      </c>
      <c r="N145" s="193" t="s">
        <v>793</v>
      </c>
      <c r="O145" s="328">
        <v>25</v>
      </c>
      <c r="P145" s="193"/>
      <c r="Q145" s="194" t="s">
        <v>790</v>
      </c>
      <c r="R145" s="193" t="s">
        <v>1031</v>
      </c>
      <c r="S145" s="194" t="s">
        <v>1021</v>
      </c>
      <c r="T145" s="194" t="s">
        <v>1022</v>
      </c>
      <c r="U145" s="198">
        <v>7996.26</v>
      </c>
      <c r="V145" s="199">
        <v>0</v>
      </c>
    </row>
    <row r="146" spans="2:22" s="192" customFormat="1" x14ac:dyDescent="0.25">
      <c r="B146" s="193" t="s">
        <v>303</v>
      </c>
      <c r="C146" s="193" t="s">
        <v>343</v>
      </c>
      <c r="D146" s="193" t="s">
        <v>318</v>
      </c>
      <c r="E146" s="438" t="s">
        <v>726</v>
      </c>
      <c r="F146" s="438" t="s">
        <v>727</v>
      </c>
      <c r="G146" s="193" t="s">
        <v>728</v>
      </c>
      <c r="H146" s="194" t="s">
        <v>821</v>
      </c>
      <c r="I146" s="195" t="s">
        <v>739</v>
      </c>
      <c r="J146" s="196" t="s">
        <v>308</v>
      </c>
      <c r="K146" s="197" t="s">
        <v>309</v>
      </c>
      <c r="L146" s="223" t="s">
        <v>310</v>
      </c>
      <c r="M146" s="193" t="s">
        <v>311</v>
      </c>
      <c r="N146" s="193" t="s">
        <v>822</v>
      </c>
      <c r="O146" s="328">
        <v>0</v>
      </c>
      <c r="P146" s="193" t="s">
        <v>825</v>
      </c>
      <c r="Q146" s="194" t="s">
        <v>743</v>
      </c>
      <c r="R146" s="193" t="s">
        <v>1030</v>
      </c>
      <c r="S146" s="194" t="s">
        <v>1021</v>
      </c>
      <c r="T146" s="194" t="s">
        <v>1022</v>
      </c>
      <c r="U146" s="198">
        <v>36871.06</v>
      </c>
      <c r="V146" s="199">
        <v>0</v>
      </c>
    </row>
    <row r="147" spans="2:22" s="192" customFormat="1" x14ac:dyDescent="0.25">
      <c r="B147" s="193" t="s">
        <v>303</v>
      </c>
      <c r="C147" s="193" t="s">
        <v>343</v>
      </c>
      <c r="D147" s="193" t="s">
        <v>318</v>
      </c>
      <c r="E147" s="438" t="s">
        <v>729</v>
      </c>
      <c r="F147" s="438" t="s">
        <v>730</v>
      </c>
      <c r="G147" s="193" t="s">
        <v>731</v>
      </c>
      <c r="H147" s="194" t="s">
        <v>755</v>
      </c>
      <c r="I147" s="195" t="s">
        <v>739</v>
      </c>
      <c r="J147" s="196" t="s">
        <v>308</v>
      </c>
      <c r="K147" s="197" t="s">
        <v>309</v>
      </c>
      <c r="L147" s="223" t="s">
        <v>310</v>
      </c>
      <c r="M147" s="193" t="s">
        <v>311</v>
      </c>
      <c r="N147" s="193" t="s">
        <v>811</v>
      </c>
      <c r="O147" s="328">
        <v>0</v>
      </c>
      <c r="P147" s="193" t="s">
        <v>812</v>
      </c>
      <c r="Q147" s="194" t="s">
        <v>743</v>
      </c>
      <c r="R147" s="193" t="s">
        <v>1030</v>
      </c>
      <c r="S147" s="194" t="s">
        <v>1021</v>
      </c>
      <c r="T147" s="194" t="s">
        <v>1022</v>
      </c>
      <c r="U147" s="198">
        <v>33283.39</v>
      </c>
      <c r="V147" s="199">
        <v>0</v>
      </c>
    </row>
    <row r="148" spans="2:22" s="192" customFormat="1" x14ac:dyDescent="0.25">
      <c r="B148" s="193" t="s">
        <v>303</v>
      </c>
      <c r="C148" s="193" t="s">
        <v>343</v>
      </c>
      <c r="D148" s="193" t="s">
        <v>318</v>
      </c>
      <c r="E148" s="438" t="s">
        <v>732</v>
      </c>
      <c r="F148" s="438" t="s">
        <v>733</v>
      </c>
      <c r="G148" s="193" t="s">
        <v>734</v>
      </c>
      <c r="H148" s="194" t="s">
        <v>788</v>
      </c>
      <c r="I148" s="195" t="s">
        <v>789</v>
      </c>
      <c r="J148" s="196" t="s">
        <v>308</v>
      </c>
      <c r="K148" s="197" t="s">
        <v>309</v>
      </c>
      <c r="L148" s="223" t="s">
        <v>310</v>
      </c>
      <c r="M148" s="193" t="s">
        <v>311</v>
      </c>
      <c r="N148" s="193" t="s">
        <v>793</v>
      </c>
      <c r="O148" s="328">
        <v>25</v>
      </c>
      <c r="P148" s="193"/>
      <c r="Q148" s="194" t="s">
        <v>790</v>
      </c>
      <c r="R148" s="193" t="s">
        <v>1031</v>
      </c>
      <c r="S148" s="194" t="s">
        <v>1021</v>
      </c>
      <c r="T148" s="194" t="s">
        <v>1022</v>
      </c>
      <c r="U148" s="198">
        <v>12454.93</v>
      </c>
      <c r="V148" s="199">
        <v>0</v>
      </c>
    </row>
    <row r="149" spans="2:22" s="192" customFormat="1" x14ac:dyDescent="0.25">
      <c r="B149" s="193" t="s">
        <v>303</v>
      </c>
      <c r="C149" s="193" t="s">
        <v>343</v>
      </c>
      <c r="D149" s="193" t="s">
        <v>318</v>
      </c>
      <c r="E149" s="438" t="s">
        <v>735</v>
      </c>
      <c r="F149" s="438" t="s">
        <v>736</v>
      </c>
      <c r="G149" s="193" t="s">
        <v>737</v>
      </c>
      <c r="H149" s="194" t="s">
        <v>788</v>
      </c>
      <c r="I149" s="195" t="s">
        <v>789</v>
      </c>
      <c r="J149" s="196" t="s">
        <v>308</v>
      </c>
      <c r="K149" s="197" t="s">
        <v>309</v>
      </c>
      <c r="L149" s="223" t="s">
        <v>310</v>
      </c>
      <c r="M149" s="193" t="s">
        <v>311</v>
      </c>
      <c r="N149" s="193" t="s">
        <v>793</v>
      </c>
      <c r="O149" s="328">
        <v>40</v>
      </c>
      <c r="P149" s="193"/>
      <c r="Q149" s="194" t="s">
        <v>790</v>
      </c>
      <c r="R149" s="193" t="s">
        <v>1031</v>
      </c>
      <c r="S149" s="194" t="s">
        <v>1021</v>
      </c>
      <c r="T149" s="194" t="s">
        <v>1022</v>
      </c>
      <c r="U149" s="198">
        <v>22715.08</v>
      </c>
      <c r="V149" s="199">
        <v>0</v>
      </c>
    </row>
    <row r="150" spans="2:22" s="192" customFormat="1" x14ac:dyDescent="0.25">
      <c r="B150" s="193" t="s">
        <v>303</v>
      </c>
      <c r="C150" s="193" t="s">
        <v>317</v>
      </c>
      <c r="D150" s="193" t="s">
        <v>318</v>
      </c>
      <c r="E150" s="438" t="s">
        <v>1006</v>
      </c>
      <c r="F150" s="438" t="s">
        <v>1007</v>
      </c>
      <c r="G150" s="193" t="s">
        <v>1008</v>
      </c>
      <c r="H150" s="194" t="s">
        <v>808</v>
      </c>
      <c r="I150" s="195" t="s">
        <v>739</v>
      </c>
      <c r="J150" s="196" t="s">
        <v>308</v>
      </c>
      <c r="K150" s="197" t="s">
        <v>309</v>
      </c>
      <c r="L150" s="223" t="s">
        <v>310</v>
      </c>
      <c r="M150" s="193" t="s">
        <v>311</v>
      </c>
      <c r="N150" s="193" t="s">
        <v>809</v>
      </c>
      <c r="O150" s="328">
        <v>0</v>
      </c>
      <c r="P150" s="193" t="s">
        <v>1025</v>
      </c>
      <c r="Q150" s="194" t="s">
        <v>810</v>
      </c>
      <c r="R150" s="193" t="s">
        <v>1030</v>
      </c>
      <c r="S150" s="194" t="s">
        <v>1021</v>
      </c>
      <c r="T150" s="194" t="s">
        <v>1022</v>
      </c>
      <c r="U150" s="198">
        <v>70704.08</v>
      </c>
      <c r="V150" s="199">
        <v>0</v>
      </c>
    </row>
    <row r="151" spans="2:22" s="192" customFormat="1" x14ac:dyDescent="0.25">
      <c r="B151" s="193" t="s">
        <v>303</v>
      </c>
      <c r="C151" s="193" t="s">
        <v>343</v>
      </c>
      <c r="D151" s="193" t="s">
        <v>318</v>
      </c>
      <c r="E151" s="438" t="s">
        <v>1009</v>
      </c>
      <c r="F151" s="438" t="s">
        <v>1010</v>
      </c>
      <c r="G151" s="193" t="s">
        <v>1011</v>
      </c>
      <c r="H151" s="194" t="s">
        <v>788</v>
      </c>
      <c r="I151" s="195" t="s">
        <v>789</v>
      </c>
      <c r="J151" s="196" t="s">
        <v>308</v>
      </c>
      <c r="K151" s="197" t="s">
        <v>309</v>
      </c>
      <c r="L151" s="223" t="s">
        <v>310</v>
      </c>
      <c r="M151" s="193" t="s">
        <v>311</v>
      </c>
      <c r="N151" s="193" t="s">
        <v>793</v>
      </c>
      <c r="O151" s="328">
        <v>10</v>
      </c>
      <c r="P151" s="193"/>
      <c r="Q151" s="194" t="s">
        <v>790</v>
      </c>
      <c r="R151" s="193" t="s">
        <v>1031</v>
      </c>
      <c r="S151" s="194" t="s">
        <v>1021</v>
      </c>
      <c r="T151" s="194" t="s">
        <v>1022</v>
      </c>
      <c r="U151" s="198">
        <v>2127.25</v>
      </c>
      <c r="V151" s="199">
        <v>71.8</v>
      </c>
    </row>
    <row r="152" spans="2:22" s="192" customFormat="1" x14ac:dyDescent="0.25">
      <c r="B152" s="193" t="s">
        <v>303</v>
      </c>
      <c r="C152" s="193" t="s">
        <v>343</v>
      </c>
      <c r="D152" s="193" t="s">
        <v>318</v>
      </c>
      <c r="E152" s="438" t="s">
        <v>1012</v>
      </c>
      <c r="F152" s="438" t="s">
        <v>1013</v>
      </c>
      <c r="G152" s="193" t="s">
        <v>1014</v>
      </c>
      <c r="H152" s="194" t="s">
        <v>788</v>
      </c>
      <c r="I152" s="195" t="s">
        <v>789</v>
      </c>
      <c r="J152" s="196" t="s">
        <v>308</v>
      </c>
      <c r="K152" s="197" t="s">
        <v>309</v>
      </c>
      <c r="L152" s="223" t="s">
        <v>310</v>
      </c>
      <c r="M152" s="193" t="s">
        <v>311</v>
      </c>
      <c r="N152" s="193" t="s">
        <v>793</v>
      </c>
      <c r="O152" s="328">
        <v>20</v>
      </c>
      <c r="P152" s="193"/>
      <c r="Q152" s="194" t="s">
        <v>790</v>
      </c>
      <c r="R152" s="193" t="s">
        <v>1031</v>
      </c>
      <c r="S152" s="194" t="s">
        <v>1021</v>
      </c>
      <c r="T152" s="194" t="s">
        <v>1022</v>
      </c>
      <c r="U152" s="198">
        <v>4254.5</v>
      </c>
      <c r="V152" s="199">
        <v>0</v>
      </c>
    </row>
    <row r="153" spans="2:22" s="192" customFormat="1" x14ac:dyDescent="0.25">
      <c r="B153" s="193" t="s">
        <v>303</v>
      </c>
      <c r="C153" s="193" t="s">
        <v>343</v>
      </c>
      <c r="D153" s="193" t="s">
        <v>318</v>
      </c>
      <c r="E153" s="438" t="s">
        <v>1015</v>
      </c>
      <c r="F153" s="438" t="s">
        <v>1016</v>
      </c>
      <c r="G153" s="193" t="s">
        <v>1017</v>
      </c>
      <c r="H153" s="194" t="s">
        <v>788</v>
      </c>
      <c r="I153" s="195" t="s">
        <v>789</v>
      </c>
      <c r="J153" s="196" t="s">
        <v>308</v>
      </c>
      <c r="K153" s="197" t="s">
        <v>309</v>
      </c>
      <c r="L153" s="223" t="s">
        <v>310</v>
      </c>
      <c r="M153" s="193" t="s">
        <v>311</v>
      </c>
      <c r="N153" s="193" t="s">
        <v>793</v>
      </c>
      <c r="O153" s="328">
        <v>28</v>
      </c>
      <c r="P153" s="193"/>
      <c r="Q153" s="194" t="s">
        <v>790</v>
      </c>
      <c r="R153" s="193" t="s">
        <v>1031</v>
      </c>
      <c r="S153" s="194" t="s">
        <v>1021</v>
      </c>
      <c r="T153" s="194" t="s">
        <v>1022</v>
      </c>
      <c r="U153" s="198">
        <v>3590.86</v>
      </c>
      <c r="V153" s="199">
        <v>0</v>
      </c>
    </row>
    <row r="154" spans="2:22" s="192" customFormat="1" x14ac:dyDescent="0.25">
      <c r="B154" s="193" t="s">
        <v>303</v>
      </c>
      <c r="C154" s="193" t="s">
        <v>343</v>
      </c>
      <c r="D154" s="193" t="s">
        <v>318</v>
      </c>
      <c r="E154" s="438" t="s">
        <v>1018</v>
      </c>
      <c r="F154" s="438" t="s">
        <v>1019</v>
      </c>
      <c r="G154" s="193" t="s">
        <v>1020</v>
      </c>
      <c r="H154" s="194" t="s">
        <v>788</v>
      </c>
      <c r="I154" s="195" t="s">
        <v>789</v>
      </c>
      <c r="J154" s="196" t="s">
        <v>308</v>
      </c>
      <c r="K154" s="197" t="s">
        <v>309</v>
      </c>
      <c r="L154" s="223" t="s">
        <v>310</v>
      </c>
      <c r="M154" s="193" t="s">
        <v>311</v>
      </c>
      <c r="N154" s="193" t="s">
        <v>793</v>
      </c>
      <c r="O154" s="328">
        <v>4</v>
      </c>
      <c r="P154" s="193"/>
      <c r="Q154" s="194" t="s">
        <v>790</v>
      </c>
      <c r="R154" s="193" t="s">
        <v>1031</v>
      </c>
      <c r="S154" s="194" t="s">
        <v>1021</v>
      </c>
      <c r="T154" s="194" t="s">
        <v>1022</v>
      </c>
      <c r="U154" s="198">
        <v>850.9</v>
      </c>
      <c r="V154" s="199">
        <v>165.76</v>
      </c>
    </row>
    <row r="155" spans="2:22" x14ac:dyDescent="0.25">
      <c r="B155" s="155"/>
      <c r="C155" s="155"/>
      <c r="D155" s="155"/>
      <c r="E155" s="151"/>
      <c r="F155" s="151"/>
      <c r="G155" s="152"/>
      <c r="H155" s="149"/>
      <c r="I155" s="155"/>
      <c r="J155" s="155"/>
      <c r="K155" s="155"/>
      <c r="L155" s="156"/>
      <c r="M155" s="151"/>
      <c r="N155" s="151"/>
      <c r="O155" s="151"/>
      <c r="P155" s="151"/>
      <c r="Q155" s="149"/>
      <c r="R155" s="151"/>
      <c r="S155" s="155"/>
      <c r="T155" s="155"/>
      <c r="U155" s="153"/>
      <c r="V155" s="154"/>
    </row>
    <row r="156" spans="2:22" x14ac:dyDescent="0.25">
      <c r="B156" s="77"/>
      <c r="C156" s="78"/>
      <c r="D156" s="79"/>
      <c r="E156" s="78"/>
      <c r="F156" s="78"/>
      <c r="G156" s="80"/>
      <c r="H156" s="81"/>
      <c r="I156" s="79"/>
      <c r="J156" s="79"/>
      <c r="K156" s="79"/>
      <c r="L156" s="79"/>
      <c r="M156" s="79"/>
      <c r="N156" s="79"/>
      <c r="O156" s="79"/>
      <c r="P156" s="79"/>
      <c r="Q156" s="81"/>
      <c r="R156" s="79"/>
      <c r="S156" s="30"/>
      <c r="T156" s="30"/>
      <c r="U156" s="30"/>
      <c r="V156" s="82"/>
    </row>
    <row r="157" spans="2:22" x14ac:dyDescent="0.25">
      <c r="B157" s="23" t="s">
        <v>68</v>
      </c>
      <c r="C157" s="78"/>
      <c r="E157" s="209">
        <f>COUNTA(Tabla12[RFC])</f>
        <v>140</v>
      </c>
      <c r="F157" s="78"/>
      <c r="G157" s="80"/>
      <c r="H157" s="81"/>
      <c r="I157" s="79"/>
      <c r="J157" s="79"/>
      <c r="K157" s="79"/>
      <c r="L157" s="79"/>
      <c r="N157" s="24" t="s">
        <v>69</v>
      </c>
      <c r="P157" s="209">
        <f>COUNTA(Tabla12[Número de plaza])</f>
        <v>57</v>
      </c>
      <c r="Q157" s="81"/>
      <c r="R157" s="79"/>
      <c r="S157" s="361" t="s">
        <v>5</v>
      </c>
      <c r="T157" s="361"/>
      <c r="U157" s="205">
        <f>SUM(Tabla12[Percepciones pagadas en el Periodo de Comisión con Presupuesto Federal*])</f>
        <v>7441746.3600000003</v>
      </c>
      <c r="V157" s="82"/>
    </row>
    <row r="158" spans="2:22" x14ac:dyDescent="0.25">
      <c r="B158" s="77"/>
      <c r="C158" s="78"/>
      <c r="D158" s="79"/>
      <c r="E158" s="78"/>
      <c r="F158" s="78"/>
      <c r="G158" s="80"/>
      <c r="H158" s="81"/>
      <c r="I158" s="79"/>
      <c r="J158" s="79"/>
      <c r="K158" s="79"/>
      <c r="L158" s="79"/>
      <c r="M158" s="79"/>
      <c r="N158" s="79"/>
      <c r="O158" s="79"/>
      <c r="P158" s="79"/>
      <c r="Q158" s="81"/>
      <c r="R158" s="79"/>
      <c r="S158" s="30"/>
      <c r="T158" s="30"/>
      <c r="U158" s="30"/>
      <c r="V158" s="82"/>
    </row>
    <row r="159" spans="2:22" x14ac:dyDescent="0.25">
      <c r="B159" s="77"/>
      <c r="C159" s="78"/>
      <c r="D159" s="79"/>
      <c r="E159" s="78"/>
      <c r="F159" s="78"/>
      <c r="G159" s="80"/>
      <c r="H159" s="81"/>
      <c r="I159" s="79"/>
      <c r="J159" s="79"/>
      <c r="K159" s="79"/>
      <c r="L159" s="79"/>
      <c r="M159" s="79"/>
      <c r="N159" s="79"/>
      <c r="O159" s="79"/>
      <c r="P159" s="79"/>
      <c r="Q159" s="81"/>
      <c r="R159" s="79"/>
      <c r="S159" s="24" t="s">
        <v>124</v>
      </c>
      <c r="T159" s="24"/>
      <c r="U159" s="24"/>
      <c r="V159" s="208">
        <f>SUM(Tabla12[Percepciones pagadas en el Periodo de Comisión con Presupuesto de otra fuente*])</f>
        <v>1585495.5999999999</v>
      </c>
    </row>
    <row r="160" spans="2:22" x14ac:dyDescent="0.25">
      <c r="B160" s="83"/>
      <c r="C160" s="84"/>
      <c r="D160" s="85"/>
      <c r="E160" s="84"/>
      <c r="F160" s="84"/>
      <c r="G160" s="86"/>
      <c r="H160" s="87"/>
      <c r="I160" s="85"/>
      <c r="J160" s="85"/>
      <c r="K160" s="85"/>
      <c r="L160" s="85"/>
      <c r="M160" s="85"/>
      <c r="N160" s="85"/>
      <c r="O160" s="85"/>
      <c r="P160" s="85"/>
      <c r="Q160" s="87"/>
      <c r="R160" s="85"/>
      <c r="S160" s="87"/>
      <c r="T160" s="87"/>
      <c r="U160" s="88"/>
      <c r="V160" s="89"/>
    </row>
    <row r="161" spans="2:22" x14ac:dyDescent="0.25">
      <c r="B161" s="28" t="s">
        <v>287</v>
      </c>
      <c r="C161" s="30"/>
      <c r="D161" s="30"/>
      <c r="E161" s="30"/>
      <c r="F161" s="78"/>
      <c r="G161" s="80"/>
      <c r="H161" s="81"/>
      <c r="I161" s="79"/>
      <c r="J161" s="79"/>
      <c r="K161" s="79"/>
      <c r="L161" s="79"/>
      <c r="M161" s="79"/>
      <c r="N161" s="79"/>
      <c r="O161" s="79"/>
      <c r="P161" s="79"/>
      <c r="Q161" s="81"/>
      <c r="R161" s="79"/>
      <c r="S161" s="81"/>
      <c r="T161" s="81"/>
      <c r="U161" s="90"/>
      <c r="V161" s="91"/>
    </row>
    <row r="162" spans="2:22" x14ac:dyDescent="0.25">
      <c r="B162" s="28" t="s">
        <v>125</v>
      </c>
      <c r="C162" s="66"/>
      <c r="D162" s="66"/>
      <c r="E162" s="66"/>
      <c r="F162" s="67"/>
      <c r="G162" s="67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30"/>
    </row>
    <row r="163" spans="2:22" x14ac:dyDescent="0.25">
      <c r="B163" s="28"/>
      <c r="C163" s="66"/>
      <c r="D163" s="66"/>
      <c r="E163" s="66"/>
      <c r="F163" s="67"/>
      <c r="G163" s="67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30"/>
    </row>
    <row r="164" spans="2:22" x14ac:dyDescent="0.25">
      <c r="B164" s="28"/>
      <c r="C164" s="66"/>
      <c r="D164" s="66"/>
      <c r="E164" s="66"/>
      <c r="F164" s="67"/>
      <c r="G164" s="67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30"/>
    </row>
    <row r="165" spans="2:22" x14ac:dyDescent="0.25"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</row>
    <row r="166" spans="2:22" x14ac:dyDescent="0.25">
      <c r="B166" s="170"/>
      <c r="C166" s="171"/>
      <c r="D166" s="171"/>
      <c r="E166" s="172"/>
    </row>
    <row r="167" spans="2:22" x14ac:dyDescent="0.25">
      <c r="B167" s="333" t="s">
        <v>1173</v>
      </c>
      <c r="C167" s="334"/>
      <c r="D167" s="334"/>
      <c r="E167" s="335"/>
    </row>
    <row r="168" spans="2:22" x14ac:dyDescent="0.25">
      <c r="B168" s="346" t="s">
        <v>37</v>
      </c>
      <c r="C168" s="347"/>
      <c r="D168" s="347"/>
      <c r="E168" s="348"/>
    </row>
    <row r="169" spans="2:22" x14ac:dyDescent="0.25">
      <c r="B169" s="163"/>
      <c r="C169" s="164"/>
      <c r="D169" s="164"/>
      <c r="E169" s="165"/>
    </row>
    <row r="170" spans="2:22" x14ac:dyDescent="0.25">
      <c r="B170" s="333" t="s">
        <v>1174</v>
      </c>
      <c r="C170" s="334"/>
      <c r="D170" s="334"/>
      <c r="E170" s="335"/>
    </row>
    <row r="171" spans="2:22" x14ac:dyDescent="0.25">
      <c r="B171" s="346" t="s">
        <v>38</v>
      </c>
      <c r="C171" s="347"/>
      <c r="D171" s="347"/>
      <c r="E171" s="348"/>
    </row>
    <row r="172" spans="2:22" x14ac:dyDescent="0.25">
      <c r="B172" s="163"/>
      <c r="C172" s="164"/>
      <c r="D172" s="164"/>
      <c r="E172" s="165"/>
    </row>
    <row r="173" spans="2:22" x14ac:dyDescent="0.25">
      <c r="B173" s="333"/>
      <c r="C173" s="334"/>
      <c r="D173" s="334"/>
      <c r="E173" s="335"/>
    </row>
    <row r="174" spans="2:22" x14ac:dyDescent="0.25">
      <c r="B174" s="346" t="s">
        <v>39</v>
      </c>
      <c r="C174" s="347"/>
      <c r="D174" s="347"/>
      <c r="E174" s="348"/>
    </row>
    <row r="175" spans="2:22" x14ac:dyDescent="0.25">
      <c r="B175" s="163"/>
      <c r="C175" s="164"/>
      <c r="D175" s="164"/>
      <c r="E175" s="165"/>
    </row>
    <row r="176" spans="2:22" x14ac:dyDescent="0.25">
      <c r="B176" s="349" t="s">
        <v>1175</v>
      </c>
      <c r="C176" s="350"/>
      <c r="D176" s="350"/>
      <c r="E176" s="351"/>
    </row>
    <row r="177" spans="2:5" x14ac:dyDescent="0.25">
      <c r="B177" s="346" t="s">
        <v>295</v>
      </c>
      <c r="C177" s="347"/>
      <c r="D177" s="347"/>
      <c r="E177" s="348"/>
    </row>
    <row r="178" spans="2:5" x14ac:dyDescent="0.25">
      <c r="B178" s="333"/>
      <c r="C178" s="334"/>
      <c r="D178" s="334"/>
      <c r="E178" s="335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57:T157"/>
    <mergeCell ref="J11:P11"/>
    <mergeCell ref="Q11:Q12"/>
    <mergeCell ref="R11:R12"/>
    <mergeCell ref="S11:T11"/>
    <mergeCell ref="B174:E174"/>
    <mergeCell ref="B176:E176"/>
    <mergeCell ref="B177:E177"/>
    <mergeCell ref="B178:E178"/>
    <mergeCell ref="B167:E167"/>
    <mergeCell ref="B168:E168"/>
    <mergeCell ref="B170:E170"/>
    <mergeCell ref="B171:E171"/>
    <mergeCell ref="B173:E173"/>
  </mergeCells>
  <dataValidations count="1">
    <dataValidation allowBlank="1" showInputMessage="1" showErrorMessage="1" sqref="T8 B8:P8" xr:uid="{00000000-0002-0000-0500-000000000000}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49"/>
  <sheetViews>
    <sheetView showGridLines="0" zoomScale="70" zoomScaleNormal="70" workbookViewId="0">
      <pane ySplit="12" topLeftCell="A13" activePane="bottomLeft" state="frozen"/>
      <selection pane="bottomLeft" activeCell="C13" sqref="C13:D24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5" t="str">
        <f>'Caratula Resumen'!E16</f>
        <v xml:space="preserve"> ZACATECAS </v>
      </c>
      <c r="Q7" s="365"/>
      <c r="R7" s="365"/>
      <c r="S7" s="13"/>
    </row>
    <row r="8" spans="1:20" s="14" customFormat="1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357"/>
      <c r="L8" s="179"/>
      <c r="M8" s="179"/>
      <c r="N8" s="179"/>
      <c r="O8" s="179"/>
      <c r="P8" s="364" t="str">
        <f>+'A Y  II D3'!X8</f>
        <v>3er. Trimestre 2023</v>
      </c>
      <c r="Q8" s="364"/>
      <c r="R8" s="364"/>
      <c r="S8" s="161"/>
    </row>
    <row r="9" spans="1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 x14ac:dyDescent="0.35">
      <c r="B10" s="70"/>
      <c r="C10" s="69"/>
      <c r="D10" s="69"/>
      <c r="E10" s="69"/>
      <c r="F10" s="69"/>
      <c r="G10" s="70"/>
    </row>
    <row r="11" spans="1:20" x14ac:dyDescent="0.25">
      <c r="A11" s="386"/>
      <c r="B11" s="360" t="s">
        <v>41</v>
      </c>
      <c r="C11" s="369" t="s">
        <v>83</v>
      </c>
      <c r="D11" s="369" t="s">
        <v>43</v>
      </c>
      <c r="E11" s="369" t="s">
        <v>44</v>
      </c>
      <c r="F11" s="360" t="s">
        <v>127</v>
      </c>
      <c r="G11" s="362" t="s">
        <v>46</v>
      </c>
      <c r="H11" s="362"/>
      <c r="I11" s="362"/>
      <c r="J11" s="362"/>
      <c r="K11" s="362"/>
      <c r="L11" s="362"/>
      <c r="M11" s="362"/>
      <c r="N11" s="360" t="s">
        <v>128</v>
      </c>
      <c r="O11" s="360" t="s">
        <v>129</v>
      </c>
      <c r="P11" s="360" t="s">
        <v>130</v>
      </c>
      <c r="Q11" s="360" t="s">
        <v>131</v>
      </c>
      <c r="R11" s="360" t="s">
        <v>132</v>
      </c>
      <c r="S11" s="360" t="s">
        <v>133</v>
      </c>
    </row>
    <row r="12" spans="1:20" ht="38.25" x14ac:dyDescent="0.25">
      <c r="A12" s="386"/>
      <c r="B12" s="360"/>
      <c r="C12" s="371"/>
      <c r="D12" s="371"/>
      <c r="E12" s="371"/>
      <c r="F12" s="362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60"/>
      <c r="O12" s="362"/>
      <c r="P12" s="362"/>
      <c r="Q12" s="362"/>
      <c r="R12" s="360"/>
      <c r="S12" s="360"/>
    </row>
    <row r="13" spans="1:20" x14ac:dyDescent="0.25">
      <c r="B13" s="224" t="s">
        <v>303</v>
      </c>
      <c r="C13" s="437" t="s">
        <v>1006</v>
      </c>
      <c r="D13" s="437" t="s">
        <v>1007</v>
      </c>
      <c r="E13" s="224" t="s">
        <v>1008</v>
      </c>
      <c r="F13" s="224" t="s">
        <v>353</v>
      </c>
      <c r="G13" s="224" t="s">
        <v>308</v>
      </c>
      <c r="H13" s="224" t="s">
        <v>309</v>
      </c>
      <c r="I13" s="224" t="s">
        <v>310</v>
      </c>
      <c r="J13" s="224" t="s">
        <v>311</v>
      </c>
      <c r="K13" s="224" t="s">
        <v>809</v>
      </c>
      <c r="L13" s="224" t="s">
        <v>313</v>
      </c>
      <c r="M13" s="224" t="s">
        <v>1025</v>
      </c>
      <c r="N13" s="224" t="s">
        <v>833</v>
      </c>
      <c r="O13" s="224" t="s">
        <v>887</v>
      </c>
      <c r="P13" s="224" t="s">
        <v>828</v>
      </c>
      <c r="Q13" s="224" t="s">
        <v>353</v>
      </c>
      <c r="R13" s="224" t="s">
        <v>1032</v>
      </c>
      <c r="S13" s="224" t="s">
        <v>1033</v>
      </c>
    </row>
    <row r="14" spans="1:20" x14ac:dyDescent="0.25">
      <c r="B14" s="224" t="s">
        <v>303</v>
      </c>
      <c r="C14" s="437" t="s">
        <v>1000</v>
      </c>
      <c r="D14" s="437" t="s">
        <v>1001</v>
      </c>
      <c r="E14" s="224" t="s">
        <v>1002</v>
      </c>
      <c r="F14" s="224" t="s">
        <v>353</v>
      </c>
      <c r="G14" s="224" t="s">
        <v>308</v>
      </c>
      <c r="H14" s="224" t="s">
        <v>309</v>
      </c>
      <c r="I14" s="224" t="s">
        <v>310</v>
      </c>
      <c r="J14" s="224" t="s">
        <v>311</v>
      </c>
      <c r="K14" s="224" t="s">
        <v>793</v>
      </c>
      <c r="L14" s="224" t="s">
        <v>313</v>
      </c>
      <c r="M14" s="224" t="s">
        <v>1023</v>
      </c>
      <c r="N14" s="224" t="s">
        <v>831</v>
      </c>
      <c r="O14" s="224" t="s">
        <v>830</v>
      </c>
      <c r="P14" s="224" t="s">
        <v>828</v>
      </c>
      <c r="Q14" s="224" t="s">
        <v>353</v>
      </c>
      <c r="R14" s="224" t="s">
        <v>1034</v>
      </c>
      <c r="S14" s="224" t="s">
        <v>1033</v>
      </c>
    </row>
    <row r="15" spans="1:20" x14ac:dyDescent="0.25">
      <c r="B15" s="224" t="s">
        <v>303</v>
      </c>
      <c r="C15" s="437" t="s">
        <v>1003</v>
      </c>
      <c r="D15" s="437" t="s">
        <v>1004</v>
      </c>
      <c r="E15" s="224" t="s">
        <v>1005</v>
      </c>
      <c r="F15" s="224" t="s">
        <v>353</v>
      </c>
      <c r="G15" s="224" t="s">
        <v>308</v>
      </c>
      <c r="H15" s="224" t="s">
        <v>309</v>
      </c>
      <c r="I15" s="224" t="s">
        <v>310</v>
      </c>
      <c r="J15" s="224" t="s">
        <v>311</v>
      </c>
      <c r="K15" s="224" t="s">
        <v>793</v>
      </c>
      <c r="L15" s="224" t="s">
        <v>313</v>
      </c>
      <c r="M15" s="224" t="s">
        <v>1024</v>
      </c>
      <c r="N15" s="224" t="s">
        <v>831</v>
      </c>
      <c r="O15" s="224" t="s">
        <v>830</v>
      </c>
      <c r="P15" s="224" t="s">
        <v>828</v>
      </c>
      <c r="Q15" s="224" t="s">
        <v>353</v>
      </c>
      <c r="R15" s="224" t="s">
        <v>1035</v>
      </c>
      <c r="S15" s="224" t="s">
        <v>1033</v>
      </c>
    </row>
    <row r="16" spans="1:20" x14ac:dyDescent="0.25">
      <c r="B16" s="224" t="s">
        <v>303</v>
      </c>
      <c r="C16" s="437" t="s">
        <v>1009</v>
      </c>
      <c r="D16" s="437" t="s">
        <v>1010</v>
      </c>
      <c r="E16" s="224" t="s">
        <v>1011</v>
      </c>
      <c r="F16" s="224" t="s">
        <v>353</v>
      </c>
      <c r="G16" s="224" t="s">
        <v>308</v>
      </c>
      <c r="H16" s="224" t="s">
        <v>309</v>
      </c>
      <c r="I16" s="224" t="s">
        <v>310</v>
      </c>
      <c r="J16" s="224" t="s">
        <v>311</v>
      </c>
      <c r="K16" s="224" t="s">
        <v>793</v>
      </c>
      <c r="L16" s="224" t="s">
        <v>313</v>
      </c>
      <c r="M16" s="224" t="s">
        <v>1026</v>
      </c>
      <c r="N16" s="224" t="s">
        <v>831</v>
      </c>
      <c r="O16" s="224" t="s">
        <v>830</v>
      </c>
      <c r="P16" s="224" t="s">
        <v>828</v>
      </c>
      <c r="Q16" s="224" t="s">
        <v>353</v>
      </c>
      <c r="R16" s="224" t="s">
        <v>1036</v>
      </c>
      <c r="S16" s="224" t="s">
        <v>1033</v>
      </c>
    </row>
    <row r="17" spans="2:19" x14ac:dyDescent="0.25">
      <c r="B17" s="224" t="s">
        <v>303</v>
      </c>
      <c r="C17" s="437" t="s">
        <v>1012</v>
      </c>
      <c r="D17" s="437" t="s">
        <v>1013</v>
      </c>
      <c r="E17" s="224" t="s">
        <v>1014</v>
      </c>
      <c r="F17" s="224" t="s">
        <v>353</v>
      </c>
      <c r="G17" s="224" t="s">
        <v>308</v>
      </c>
      <c r="H17" s="224" t="s">
        <v>309</v>
      </c>
      <c r="I17" s="224" t="s">
        <v>310</v>
      </c>
      <c r="J17" s="224" t="s">
        <v>311</v>
      </c>
      <c r="K17" s="224" t="s">
        <v>793</v>
      </c>
      <c r="L17" s="224" t="s">
        <v>313</v>
      </c>
      <c r="M17" s="224" t="s">
        <v>1027</v>
      </c>
      <c r="N17" s="224" t="s">
        <v>831</v>
      </c>
      <c r="O17" s="224" t="s">
        <v>830</v>
      </c>
      <c r="P17" s="224" t="s">
        <v>828</v>
      </c>
      <c r="Q17" s="224" t="s">
        <v>353</v>
      </c>
      <c r="R17" s="224" t="s">
        <v>1036</v>
      </c>
      <c r="S17" s="224" t="s">
        <v>1033</v>
      </c>
    </row>
    <row r="18" spans="2:19" x14ac:dyDescent="0.25">
      <c r="B18" s="224" t="s">
        <v>303</v>
      </c>
      <c r="C18" s="437" t="s">
        <v>1015</v>
      </c>
      <c r="D18" s="437" t="s">
        <v>1016</v>
      </c>
      <c r="E18" s="224" t="s">
        <v>1017</v>
      </c>
      <c r="F18" s="224" t="s">
        <v>353</v>
      </c>
      <c r="G18" s="224" t="s">
        <v>308</v>
      </c>
      <c r="H18" s="224" t="s">
        <v>309</v>
      </c>
      <c r="I18" s="224" t="s">
        <v>310</v>
      </c>
      <c r="J18" s="224" t="s">
        <v>311</v>
      </c>
      <c r="K18" s="224" t="s">
        <v>793</v>
      </c>
      <c r="L18" s="224" t="s">
        <v>313</v>
      </c>
      <c r="M18" s="224" t="s">
        <v>1028</v>
      </c>
      <c r="N18" s="224" t="s">
        <v>831</v>
      </c>
      <c r="O18" s="224" t="s">
        <v>830</v>
      </c>
      <c r="P18" s="224" t="s">
        <v>828</v>
      </c>
      <c r="Q18" s="224" t="s">
        <v>353</v>
      </c>
      <c r="R18" s="224" t="s">
        <v>1034</v>
      </c>
      <c r="S18" s="224" t="s">
        <v>1033</v>
      </c>
    </row>
    <row r="19" spans="2:19" x14ac:dyDescent="0.25">
      <c r="B19" s="224" t="s">
        <v>303</v>
      </c>
      <c r="C19" s="437" t="s">
        <v>1018</v>
      </c>
      <c r="D19" s="437" t="s">
        <v>1019</v>
      </c>
      <c r="E19" s="224" t="s">
        <v>1020</v>
      </c>
      <c r="F19" s="224" t="s">
        <v>353</v>
      </c>
      <c r="G19" s="224" t="s">
        <v>308</v>
      </c>
      <c r="H19" s="224" t="s">
        <v>309</v>
      </c>
      <c r="I19" s="224" t="s">
        <v>310</v>
      </c>
      <c r="J19" s="224" t="s">
        <v>311</v>
      </c>
      <c r="K19" s="224" t="s">
        <v>793</v>
      </c>
      <c r="L19" s="224" t="s">
        <v>313</v>
      </c>
      <c r="M19" s="224" t="s">
        <v>1029</v>
      </c>
      <c r="N19" s="224" t="s">
        <v>831</v>
      </c>
      <c r="O19" s="224" t="s">
        <v>830</v>
      </c>
      <c r="P19" s="224" t="s">
        <v>828</v>
      </c>
      <c r="Q19" s="224" t="s">
        <v>353</v>
      </c>
      <c r="R19" s="224" t="s">
        <v>1036</v>
      </c>
      <c r="S19" s="224" t="s">
        <v>1033</v>
      </c>
    </row>
    <row r="20" spans="2:19" x14ac:dyDescent="0.25">
      <c r="B20" s="224" t="s">
        <v>303</v>
      </c>
      <c r="C20" s="437" t="s">
        <v>1037</v>
      </c>
      <c r="D20" s="437" t="s">
        <v>1038</v>
      </c>
      <c r="E20" s="224" t="s">
        <v>1039</v>
      </c>
      <c r="F20" s="224" t="s">
        <v>353</v>
      </c>
      <c r="G20" s="224" t="s">
        <v>308</v>
      </c>
      <c r="H20" s="224" t="s">
        <v>309</v>
      </c>
      <c r="I20" s="224" t="s">
        <v>310</v>
      </c>
      <c r="J20" s="224" t="s">
        <v>311</v>
      </c>
      <c r="K20" s="224" t="s">
        <v>793</v>
      </c>
      <c r="L20" s="224" t="s">
        <v>313</v>
      </c>
      <c r="M20" s="224" t="s">
        <v>1040</v>
      </c>
      <c r="N20" s="224" t="s">
        <v>831</v>
      </c>
      <c r="O20" s="224" t="s">
        <v>830</v>
      </c>
      <c r="P20" s="224" t="s">
        <v>828</v>
      </c>
      <c r="Q20" s="224" t="s">
        <v>353</v>
      </c>
      <c r="R20" s="224" t="s">
        <v>1041</v>
      </c>
      <c r="S20" s="224" t="s">
        <v>1033</v>
      </c>
    </row>
    <row r="21" spans="2:19" x14ac:dyDescent="0.25">
      <c r="B21" s="224" t="s">
        <v>303</v>
      </c>
      <c r="C21" s="437" t="s">
        <v>1042</v>
      </c>
      <c r="D21" s="437" t="s">
        <v>1043</v>
      </c>
      <c r="E21" s="224" t="s">
        <v>1044</v>
      </c>
      <c r="F21" s="224" t="s">
        <v>353</v>
      </c>
      <c r="G21" s="224" t="s">
        <v>308</v>
      </c>
      <c r="H21" s="224" t="s">
        <v>309</v>
      </c>
      <c r="I21" s="224" t="s">
        <v>310</v>
      </c>
      <c r="J21" s="224" t="s">
        <v>311</v>
      </c>
      <c r="K21" s="224" t="s">
        <v>793</v>
      </c>
      <c r="L21" s="224" t="s">
        <v>313</v>
      </c>
      <c r="M21" s="224" t="s">
        <v>1045</v>
      </c>
      <c r="N21" s="224" t="s">
        <v>831</v>
      </c>
      <c r="O21" s="224" t="s">
        <v>830</v>
      </c>
      <c r="P21" s="224" t="s">
        <v>828</v>
      </c>
      <c r="Q21" s="224" t="s">
        <v>353</v>
      </c>
      <c r="R21" s="224" t="s">
        <v>1046</v>
      </c>
      <c r="S21" s="224" t="s">
        <v>1033</v>
      </c>
    </row>
    <row r="22" spans="2:19" x14ac:dyDescent="0.25">
      <c r="B22" s="224" t="s">
        <v>303</v>
      </c>
      <c r="C22" s="437" t="s">
        <v>1047</v>
      </c>
      <c r="D22" s="437" t="s">
        <v>1048</v>
      </c>
      <c r="E22" s="224" t="s">
        <v>1049</v>
      </c>
      <c r="F22" s="224" t="s">
        <v>353</v>
      </c>
      <c r="G22" s="224" t="s">
        <v>308</v>
      </c>
      <c r="H22" s="224" t="s">
        <v>309</v>
      </c>
      <c r="I22" s="224" t="s">
        <v>310</v>
      </c>
      <c r="J22" s="224" t="s">
        <v>311</v>
      </c>
      <c r="K22" s="224" t="s">
        <v>793</v>
      </c>
      <c r="L22" s="224" t="s">
        <v>313</v>
      </c>
      <c r="M22" s="224" t="s">
        <v>1050</v>
      </c>
      <c r="N22" s="224" t="s">
        <v>831</v>
      </c>
      <c r="O22" s="224" t="s">
        <v>830</v>
      </c>
      <c r="P22" s="224" t="s">
        <v>828</v>
      </c>
      <c r="Q22" s="224" t="s">
        <v>353</v>
      </c>
      <c r="R22" s="224" t="s">
        <v>1051</v>
      </c>
      <c r="S22" s="224" t="s">
        <v>1033</v>
      </c>
    </row>
    <row r="23" spans="2:19" x14ac:dyDescent="0.25">
      <c r="B23" s="224" t="s">
        <v>303</v>
      </c>
      <c r="C23" s="437" t="s">
        <v>694</v>
      </c>
      <c r="D23" s="437" t="s">
        <v>695</v>
      </c>
      <c r="E23" s="224" t="s">
        <v>1052</v>
      </c>
      <c r="F23" s="224" t="s">
        <v>353</v>
      </c>
      <c r="G23" s="224" t="s">
        <v>308</v>
      </c>
      <c r="H23" s="224" t="s">
        <v>309</v>
      </c>
      <c r="I23" s="224" t="s">
        <v>310</v>
      </c>
      <c r="J23" s="224" t="s">
        <v>311</v>
      </c>
      <c r="K23" s="224" t="s">
        <v>793</v>
      </c>
      <c r="L23" s="224" t="s">
        <v>313</v>
      </c>
      <c r="M23" s="224" t="s">
        <v>1053</v>
      </c>
      <c r="N23" s="224" t="s">
        <v>831</v>
      </c>
      <c r="O23" s="224" t="s">
        <v>830</v>
      </c>
      <c r="P23" s="224" t="s">
        <v>828</v>
      </c>
      <c r="Q23" s="224" t="s">
        <v>743</v>
      </c>
      <c r="R23" s="224" t="s">
        <v>1054</v>
      </c>
      <c r="S23" s="224" t="s">
        <v>991</v>
      </c>
    </row>
    <row r="24" spans="2:19" x14ac:dyDescent="0.25">
      <c r="B24" s="224" t="s">
        <v>303</v>
      </c>
      <c r="C24" s="437" t="s">
        <v>723</v>
      </c>
      <c r="D24" s="437" t="s">
        <v>724</v>
      </c>
      <c r="E24" s="224" t="s">
        <v>725</v>
      </c>
      <c r="F24" s="224" t="s">
        <v>353</v>
      </c>
      <c r="G24" s="224" t="s">
        <v>308</v>
      </c>
      <c r="H24" s="224" t="s">
        <v>309</v>
      </c>
      <c r="I24" s="224" t="s">
        <v>310</v>
      </c>
      <c r="J24" s="224" t="s">
        <v>311</v>
      </c>
      <c r="K24" s="224" t="s">
        <v>793</v>
      </c>
      <c r="L24" s="224" t="s">
        <v>313</v>
      </c>
      <c r="M24" s="224" t="s">
        <v>1050</v>
      </c>
      <c r="N24" s="224" t="s">
        <v>831</v>
      </c>
      <c r="O24" s="224" t="s">
        <v>830</v>
      </c>
      <c r="P24" s="224" t="s">
        <v>828</v>
      </c>
      <c r="Q24" s="224" t="s">
        <v>743</v>
      </c>
      <c r="R24" s="224" t="s">
        <v>1055</v>
      </c>
      <c r="S24" s="224" t="s">
        <v>991</v>
      </c>
    </row>
    <row r="25" spans="2:19" x14ac:dyDescent="0.25">
      <c r="B25" s="385" t="s">
        <v>68</v>
      </c>
      <c r="E25" s="78"/>
      <c r="F25" s="78"/>
      <c r="G25" s="80"/>
      <c r="H25" s="81"/>
      <c r="I25" s="79"/>
      <c r="J25" s="79"/>
      <c r="K25" s="24" t="s">
        <v>69</v>
      </c>
      <c r="L25" s="25"/>
      <c r="M25" s="210">
        <f>COUNTA(M13:M24)</f>
        <v>12</v>
      </c>
      <c r="N25" s="81"/>
      <c r="O25" s="79"/>
      <c r="P25" s="53"/>
      <c r="Q25" s="53"/>
      <c r="R25" s="92"/>
      <c r="S25" s="82"/>
    </row>
    <row r="26" spans="2:19" x14ac:dyDescent="0.25">
      <c r="B26" s="385"/>
      <c r="C26" s="209">
        <f>COUNTA(C13:C24)</f>
        <v>12</v>
      </c>
      <c r="D26" s="79"/>
      <c r="E26" s="78"/>
      <c r="F26" s="78"/>
      <c r="G26" s="80"/>
      <c r="H26" s="81"/>
      <c r="I26" s="79"/>
      <c r="J26" s="79"/>
      <c r="K26" s="79"/>
      <c r="L26" s="79"/>
      <c r="M26" s="79"/>
      <c r="N26" s="81"/>
      <c r="O26" s="79"/>
      <c r="P26" s="30"/>
      <c r="Q26" s="30"/>
      <c r="R26" s="30"/>
      <c r="S26" s="82"/>
    </row>
    <row r="27" spans="2:19" x14ac:dyDescent="0.25">
      <c r="B27" s="77"/>
      <c r="C27" s="78"/>
      <c r="D27" s="79"/>
      <c r="E27" s="78"/>
      <c r="F27" s="78"/>
      <c r="G27" s="80"/>
      <c r="H27" s="81"/>
      <c r="I27" s="79"/>
      <c r="J27" s="79"/>
      <c r="K27" s="79"/>
      <c r="L27" s="79"/>
      <c r="M27" s="79"/>
      <c r="N27" s="81"/>
      <c r="O27" s="79"/>
      <c r="P27" s="24"/>
      <c r="Q27" s="24"/>
      <c r="R27" s="24"/>
      <c r="S27" s="93"/>
    </row>
    <row r="28" spans="2:19" x14ac:dyDescent="0.25">
      <c r="B28" s="83"/>
      <c r="C28" s="84"/>
      <c r="D28" s="85"/>
      <c r="E28" s="94"/>
      <c r="F28" s="84"/>
      <c r="G28" s="86"/>
      <c r="H28" s="87"/>
      <c r="I28" s="85"/>
      <c r="J28" s="85"/>
      <c r="K28" s="85"/>
      <c r="L28" s="85"/>
      <c r="M28" s="85"/>
      <c r="N28" s="87"/>
      <c r="O28" s="85"/>
      <c r="P28" s="87"/>
      <c r="Q28" s="87"/>
      <c r="R28" s="88"/>
      <c r="S28" s="89"/>
    </row>
    <row r="29" spans="2:19" x14ac:dyDescent="0.25">
      <c r="B29" s="28" t="s">
        <v>134</v>
      </c>
      <c r="C29" s="30"/>
      <c r="D29" s="30"/>
      <c r="E29" s="95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2:19" x14ac:dyDescent="0.25">
      <c r="B30" s="30"/>
      <c r="C30" s="30"/>
      <c r="D30" s="30"/>
      <c r="E30" s="95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170"/>
      <c r="C31" s="171"/>
      <c r="D31" s="172"/>
    </row>
    <row r="32" spans="2:19" x14ac:dyDescent="0.25">
      <c r="B32" s="333" t="s">
        <v>1173</v>
      </c>
      <c r="C32" s="334"/>
      <c r="D32" s="335"/>
    </row>
    <row r="33" spans="2:19" x14ac:dyDescent="0.25">
      <c r="B33" s="346" t="s">
        <v>37</v>
      </c>
      <c r="C33" s="347"/>
      <c r="D33" s="348"/>
    </row>
    <row r="34" spans="2:19" x14ac:dyDescent="0.25">
      <c r="B34" s="163"/>
      <c r="C34" s="164"/>
      <c r="D34" s="165"/>
    </row>
    <row r="35" spans="2:19" x14ac:dyDescent="0.25">
      <c r="B35" s="333" t="s">
        <v>1174</v>
      </c>
      <c r="C35" s="334"/>
      <c r="D35" s="335"/>
    </row>
    <row r="36" spans="2:19" x14ac:dyDescent="0.25">
      <c r="B36" s="346" t="s">
        <v>38</v>
      </c>
      <c r="C36" s="347"/>
      <c r="D36" s="348"/>
    </row>
    <row r="37" spans="2:19" x14ac:dyDescent="0.25">
      <c r="B37" s="163"/>
      <c r="C37" s="164"/>
      <c r="D37" s="165"/>
    </row>
    <row r="38" spans="2:19" x14ac:dyDescent="0.25">
      <c r="B38" s="333"/>
      <c r="C38" s="334"/>
      <c r="D38" s="335"/>
    </row>
    <row r="39" spans="2:19" x14ac:dyDescent="0.25">
      <c r="B39" s="346" t="s">
        <v>39</v>
      </c>
      <c r="C39" s="347"/>
      <c r="D39" s="348"/>
    </row>
    <row r="40" spans="2:19" x14ac:dyDescent="0.25">
      <c r="B40" s="163"/>
      <c r="C40" s="164"/>
      <c r="D40" s="165"/>
    </row>
    <row r="41" spans="2:19" x14ac:dyDescent="0.25">
      <c r="B41" s="349" t="s">
        <v>1175</v>
      </c>
      <c r="C41" s="350"/>
      <c r="D41" s="351"/>
    </row>
    <row r="42" spans="2:19" x14ac:dyDescent="0.25">
      <c r="B42" s="346" t="s">
        <v>295</v>
      </c>
      <c r="C42" s="347"/>
      <c r="D42" s="348"/>
    </row>
    <row r="43" spans="2:19" x14ac:dyDescent="0.25">
      <c r="B43" s="166"/>
      <c r="C43" s="167"/>
      <c r="D43" s="168"/>
    </row>
    <row r="47" spans="2:19" s="200" customForma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</row>
    <row r="48" spans="2:19" s="200" customFormat="1" x14ac:dyDescent="0.25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</row>
    <row r="49" spans="2:19" s="192" customForma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</row>
  </sheetData>
  <sheetProtection insertRows="0" deleteRows="0" autoFilter="0"/>
  <mergeCells count="25">
    <mergeCell ref="B25:B26"/>
    <mergeCell ref="P7:R7"/>
    <mergeCell ref="A11:A12"/>
    <mergeCell ref="B11:B12"/>
    <mergeCell ref="C11:C12"/>
    <mergeCell ref="D11:D12"/>
    <mergeCell ref="E11:E12"/>
    <mergeCell ref="B8:K8"/>
    <mergeCell ref="P8:R8"/>
    <mergeCell ref="B38:D38"/>
    <mergeCell ref="B39:D39"/>
    <mergeCell ref="B41:D41"/>
    <mergeCell ref="B42:D42"/>
    <mergeCell ref="S11:S12"/>
    <mergeCell ref="P11:P12"/>
    <mergeCell ref="Q11:Q12"/>
    <mergeCell ref="R11:R12"/>
    <mergeCell ref="B32:D32"/>
    <mergeCell ref="B33:D33"/>
    <mergeCell ref="B35:D35"/>
    <mergeCell ref="B36:D36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4" bottom="0.31" header="0.31496062992125984" footer="0.31496062992125984"/>
  <pageSetup paperSize="5" scale="54" fitToWidth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5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B40" sqref="B40:D40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65" t="str">
        <f>'Caratula Resumen'!E16</f>
        <v xml:space="preserve"> ZACATECAS </v>
      </c>
      <c r="O7" s="365"/>
      <c r="P7" s="365"/>
      <c r="Q7" s="13"/>
    </row>
    <row r="8" spans="1:223" ht="18.75" x14ac:dyDescent="0.3">
      <c r="B8" s="356" t="str">
        <f>'Caratula Resumen'!E17</f>
        <v>Fondo de Aportaciones para la Educación Tecnológica y de Adultos/Colegio Nacional de Educación Profesional Técnica (FAETA/CONALEP)</v>
      </c>
      <c r="C8" s="357"/>
      <c r="D8" s="357"/>
      <c r="E8" s="357"/>
      <c r="F8" s="357"/>
      <c r="G8" s="357"/>
      <c r="H8" s="357"/>
      <c r="I8" s="357"/>
      <c r="J8" s="357"/>
      <c r="K8" s="179"/>
      <c r="L8" s="179"/>
      <c r="M8" s="185"/>
      <c r="N8" s="395" t="str">
        <f>'Caratula Resumen'!E18</f>
        <v>3er. Trimestre 2023</v>
      </c>
      <c r="O8" s="395"/>
      <c r="P8" s="395"/>
      <c r="Q8" s="186"/>
      <c r="R8" s="145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87"/>
      <c r="B11" s="360" t="s">
        <v>41</v>
      </c>
      <c r="C11" s="388" t="s">
        <v>42</v>
      </c>
      <c r="D11" s="388" t="s">
        <v>43</v>
      </c>
      <c r="E11" s="388" t="s">
        <v>74</v>
      </c>
      <c r="F11" s="369" t="s">
        <v>114</v>
      </c>
      <c r="G11" s="388" t="s">
        <v>136</v>
      </c>
      <c r="H11" s="390" t="s">
        <v>137</v>
      </c>
      <c r="I11" s="391"/>
      <c r="J11" s="391"/>
      <c r="K11" s="391"/>
      <c r="L11" s="391"/>
      <c r="M11" s="391"/>
      <c r="N11" s="392"/>
      <c r="O11" s="393" t="s">
        <v>138</v>
      </c>
      <c r="P11" s="394"/>
      <c r="Q11" s="388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87"/>
      <c r="B12" s="360"/>
      <c r="C12" s="389"/>
      <c r="D12" s="389"/>
      <c r="E12" s="389"/>
      <c r="F12" s="371"/>
      <c r="G12" s="389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89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25">
      <c r="B13" s="307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9"/>
      <c r="P13" s="310"/>
      <c r="Q13" s="224"/>
    </row>
    <row r="14" spans="1:223" ht="17.25" customHeight="1" x14ac:dyDescent="0.25">
      <c r="B14" s="307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  <c r="O14" s="309"/>
      <c r="P14" s="310"/>
      <c r="Q14" s="224"/>
    </row>
    <row r="15" spans="1:223" ht="17.25" customHeight="1" x14ac:dyDescent="0.25">
      <c r="B15" s="307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O15" s="309"/>
      <c r="P15" s="310"/>
      <c r="Q15" s="224"/>
    </row>
    <row r="16" spans="1:223" ht="17.25" customHeight="1" x14ac:dyDescent="0.25">
      <c r="B16" s="307"/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309"/>
      <c r="P16" s="310"/>
      <c r="Q16" s="224"/>
    </row>
    <row r="17" spans="2:17" ht="17.25" customHeight="1" x14ac:dyDescent="0.25">
      <c r="B17" s="307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08"/>
      <c r="O17" s="309"/>
      <c r="P17" s="310"/>
      <c r="Q17" s="224"/>
    </row>
    <row r="18" spans="2:17" ht="17.25" customHeight="1" x14ac:dyDescent="0.25">
      <c r="B18" s="307"/>
      <c r="C18" s="308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9"/>
      <c r="P18" s="310"/>
      <c r="Q18" s="224"/>
    </row>
    <row r="19" spans="2:17" ht="17.25" customHeight="1" x14ac:dyDescent="0.25">
      <c r="B19" s="307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9"/>
      <c r="P19" s="310"/>
      <c r="Q19" s="224"/>
    </row>
    <row r="20" spans="2:17" s="190" customFormat="1" x14ac:dyDescent="0.2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</row>
    <row r="21" spans="2:17" s="190" customFormat="1" x14ac:dyDescent="0.25"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</row>
    <row r="22" spans="2:17" s="190" customFormat="1" x14ac:dyDescent="0.25"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</row>
    <row r="23" spans="2:17" s="190" customFormat="1" x14ac:dyDescent="0.25"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</row>
    <row r="24" spans="2:17" x14ac:dyDescent="0.25">
      <c r="B24" s="311" t="s">
        <v>68</v>
      </c>
      <c r="C24" s="312">
        <v>0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12">
        <v>0</v>
      </c>
      <c r="O24" s="119"/>
      <c r="P24" s="313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61"/>
      <c r="O26" s="361"/>
      <c r="P26" s="30"/>
      <c r="Q26" s="93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134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9" t="s">
        <v>141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99" t="s">
        <v>288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25">
      <c r="B31" s="99" t="s">
        <v>289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25">
      <c r="B32" s="101"/>
      <c r="C32" s="36"/>
      <c r="D32" s="36"/>
    </row>
    <row r="33" spans="2:4" x14ac:dyDescent="0.25">
      <c r="B33" s="170"/>
      <c r="C33" s="171"/>
      <c r="D33" s="172"/>
    </row>
    <row r="34" spans="2:4" x14ac:dyDescent="0.25">
      <c r="B34" s="333" t="s">
        <v>1173</v>
      </c>
      <c r="C34" s="334"/>
      <c r="D34" s="335"/>
    </row>
    <row r="35" spans="2:4" x14ac:dyDescent="0.25">
      <c r="B35" s="346" t="s">
        <v>37</v>
      </c>
      <c r="C35" s="347"/>
      <c r="D35" s="348"/>
    </row>
    <row r="36" spans="2:4" x14ac:dyDescent="0.25">
      <c r="B36" s="163"/>
      <c r="C36" s="164"/>
      <c r="D36" s="165"/>
    </row>
    <row r="37" spans="2:4" x14ac:dyDescent="0.25">
      <c r="B37" s="333" t="s">
        <v>1174</v>
      </c>
      <c r="C37" s="334"/>
      <c r="D37" s="335"/>
    </row>
    <row r="38" spans="2:4" x14ac:dyDescent="0.25">
      <c r="B38" s="346" t="s">
        <v>38</v>
      </c>
      <c r="C38" s="347"/>
      <c r="D38" s="348"/>
    </row>
    <row r="39" spans="2:4" x14ac:dyDescent="0.25">
      <c r="B39" s="163"/>
      <c r="C39" s="164"/>
      <c r="D39" s="165"/>
    </row>
    <row r="40" spans="2:4" x14ac:dyDescent="0.25">
      <c r="B40" s="333"/>
      <c r="C40" s="334"/>
      <c r="D40" s="335"/>
    </row>
    <row r="41" spans="2:4" x14ac:dyDescent="0.25">
      <c r="B41" s="346" t="s">
        <v>39</v>
      </c>
      <c r="C41" s="347"/>
      <c r="D41" s="348"/>
    </row>
    <row r="42" spans="2:4" x14ac:dyDescent="0.25">
      <c r="B42" s="163"/>
      <c r="C42" s="164"/>
      <c r="D42" s="165"/>
    </row>
    <row r="43" spans="2:4" x14ac:dyDescent="0.25">
      <c r="B43" s="349" t="s">
        <v>1175</v>
      </c>
      <c r="C43" s="350"/>
      <c r="D43" s="351"/>
    </row>
    <row r="44" spans="2:4" x14ac:dyDescent="0.25">
      <c r="B44" s="346" t="s">
        <v>295</v>
      </c>
      <c r="C44" s="347"/>
      <c r="D44" s="348"/>
    </row>
    <row r="45" spans="2:4" x14ac:dyDescent="0.25">
      <c r="B45" s="166"/>
      <c r="C45" s="167"/>
      <c r="D45" s="168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1"/>
  <sheetViews>
    <sheetView showGridLines="0" zoomScale="64" zoomScaleNormal="64" workbookViewId="0">
      <pane ySplit="13" topLeftCell="A14" activePane="bottomLeft" state="frozen"/>
      <selection activeCell="G34" sqref="G34"/>
      <selection pane="bottomLeft" activeCell="A15" sqref="A15:XFD17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7" t="s">
        <v>142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397" t="str">
        <f>'Caratula Resumen'!E16</f>
        <v xml:space="preserve"> ZACATECAS </v>
      </c>
      <c r="P8" s="397"/>
      <c r="Q8" s="397"/>
      <c r="R8" s="13"/>
    </row>
    <row r="9" spans="1:253" ht="21" x14ac:dyDescent="0.35">
      <c r="B9" s="376" t="str">
        <f>'Caratula Resumen'!E17</f>
        <v>Fondo de Aportaciones para la Educación Tecnológica y de Adultos/Colegio Nacional de Educación Profesional Técnica (FAETA/CONALEP)</v>
      </c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189"/>
      <c r="N9" s="189"/>
      <c r="O9" s="396" t="str">
        <f>'Caratula Resumen'!E18</f>
        <v>3er. Trimestre 2023</v>
      </c>
      <c r="P9" s="396"/>
      <c r="Q9" s="396"/>
      <c r="R9" s="161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60" t="s">
        <v>41</v>
      </c>
      <c r="C12" s="399" t="s">
        <v>42</v>
      </c>
      <c r="D12" s="399" t="s">
        <v>43</v>
      </c>
      <c r="E12" s="399" t="s">
        <v>74</v>
      </c>
      <c r="F12" s="360" t="s">
        <v>45</v>
      </c>
      <c r="G12" s="400" t="s">
        <v>46</v>
      </c>
      <c r="H12" s="400"/>
      <c r="I12" s="400"/>
      <c r="J12" s="400"/>
      <c r="K12" s="400"/>
      <c r="L12" s="400"/>
      <c r="M12" s="400"/>
      <c r="N12" s="399" t="s">
        <v>75</v>
      </c>
      <c r="O12" s="399"/>
      <c r="P12" s="399" t="s">
        <v>143</v>
      </c>
      <c r="Q12" s="399" t="s">
        <v>144</v>
      </c>
      <c r="R12" s="360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60"/>
      <c r="C13" s="399"/>
      <c r="D13" s="399"/>
      <c r="E13" s="399"/>
      <c r="F13" s="360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399"/>
      <c r="Q13" s="399"/>
      <c r="R13" s="360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90" customFormat="1" x14ac:dyDescent="0.25"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</row>
    <row r="15" spans="1:253" s="190" customFormat="1" x14ac:dyDescent="0.25"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253" s="190" customFormat="1" x14ac:dyDescent="0.25"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</row>
    <row r="17" spans="2:18" s="190" customFormat="1" x14ac:dyDescent="0.25"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2:18" s="190" customFormat="1" x14ac:dyDescent="0.25"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</row>
    <row r="19" spans="2:18" s="190" customFormat="1" x14ac:dyDescent="0.25"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</row>
    <row r="20" spans="2:18" s="190" customFormat="1" x14ac:dyDescent="0.2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</row>
    <row r="21" spans="2:18" s="190" customFormat="1" x14ac:dyDescent="0.25"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</row>
    <row r="22" spans="2:18" x14ac:dyDescent="0.25">
      <c r="B22" s="71" t="s">
        <v>68</v>
      </c>
      <c r="C22" s="204">
        <v>0</v>
      </c>
      <c r="D22" s="24"/>
      <c r="E22" s="24"/>
      <c r="F22" s="24"/>
      <c r="G22" s="24"/>
      <c r="H22" s="24"/>
      <c r="I22" s="25"/>
      <c r="J22" s="24"/>
      <c r="K22" s="24" t="s">
        <v>69</v>
      </c>
      <c r="L22" s="25"/>
      <c r="M22" s="204">
        <v>0</v>
      </c>
      <c r="N22" s="361" t="s">
        <v>5</v>
      </c>
      <c r="O22" s="361"/>
      <c r="P22" s="211">
        <v>0</v>
      </c>
      <c r="R22" s="39"/>
    </row>
    <row r="23" spans="2:18" x14ac:dyDescent="0.25">
      <c r="B23" s="27"/>
      <c r="C23" s="28"/>
      <c r="D23" s="28"/>
      <c r="E23" s="28"/>
      <c r="F23" s="28"/>
      <c r="G23" s="28"/>
      <c r="H23" s="28"/>
      <c r="I23" s="28"/>
      <c r="J23" s="28"/>
      <c r="K23" s="29"/>
      <c r="L23" s="30"/>
      <c r="M23" s="30"/>
      <c r="N23" s="30"/>
      <c r="O23" s="30"/>
      <c r="P23" s="30"/>
      <c r="Q23" s="30"/>
      <c r="R23" s="39"/>
    </row>
    <row r="24" spans="2:18" x14ac:dyDescent="0.25">
      <c r="B24" s="27"/>
      <c r="C24" s="28"/>
      <c r="D24" s="28"/>
      <c r="E24" s="28"/>
      <c r="F24" s="28"/>
      <c r="G24" s="28"/>
      <c r="H24" s="28"/>
      <c r="I24" s="28"/>
      <c r="J24" s="28"/>
      <c r="K24" s="29"/>
      <c r="L24" s="30"/>
      <c r="M24" s="30"/>
      <c r="N24" s="361" t="s">
        <v>6</v>
      </c>
      <c r="O24" s="361"/>
      <c r="P24" s="361"/>
      <c r="Q24" s="212">
        <v>0</v>
      </c>
      <c r="R24" s="39"/>
    </row>
    <row r="25" spans="2:18" x14ac:dyDescent="0.25">
      <c r="B25" s="32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103"/>
    </row>
    <row r="26" spans="2:18" x14ac:dyDescent="0.25">
      <c r="B26" s="28" t="s">
        <v>95</v>
      </c>
      <c r="C26" s="40"/>
      <c r="D26" s="40"/>
      <c r="E26" s="4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</row>
    <row r="27" spans="2:18" x14ac:dyDescent="0.25">
      <c r="B27" s="28" t="s">
        <v>134</v>
      </c>
      <c r="C27" s="36"/>
      <c r="D27" s="36"/>
      <c r="E27" s="95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</row>
    <row r="28" spans="2:18" x14ac:dyDescent="0.25"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</row>
    <row r="29" spans="2:18" x14ac:dyDescent="0.25">
      <c r="B29" s="170"/>
      <c r="C29" s="171"/>
      <c r="D29" s="172"/>
    </row>
    <row r="30" spans="2:18" x14ac:dyDescent="0.25">
      <c r="B30" s="333" t="s">
        <v>1173</v>
      </c>
      <c r="C30" s="334"/>
      <c r="D30" s="335"/>
    </row>
    <row r="31" spans="2:18" x14ac:dyDescent="0.25">
      <c r="B31" s="346" t="s">
        <v>37</v>
      </c>
      <c r="C31" s="347"/>
      <c r="D31" s="348"/>
    </row>
    <row r="32" spans="2:18" x14ac:dyDescent="0.25">
      <c r="B32" s="163"/>
      <c r="C32" s="164"/>
      <c r="D32" s="165"/>
    </row>
    <row r="33" spans="2:4" x14ac:dyDescent="0.25">
      <c r="B33" s="333" t="s">
        <v>1174</v>
      </c>
      <c r="C33" s="334"/>
      <c r="D33" s="335"/>
    </row>
    <row r="34" spans="2:4" x14ac:dyDescent="0.25">
      <c r="B34" s="346" t="s">
        <v>38</v>
      </c>
      <c r="C34" s="347"/>
      <c r="D34" s="348"/>
    </row>
    <row r="35" spans="2:4" x14ac:dyDescent="0.25">
      <c r="B35" s="163"/>
      <c r="C35" s="164"/>
      <c r="D35" s="165"/>
    </row>
    <row r="36" spans="2:4" x14ac:dyDescent="0.25">
      <c r="B36" s="333"/>
      <c r="C36" s="334"/>
      <c r="D36" s="335"/>
    </row>
    <row r="37" spans="2:4" x14ac:dyDescent="0.25">
      <c r="B37" s="346" t="s">
        <v>39</v>
      </c>
      <c r="C37" s="347"/>
      <c r="D37" s="348"/>
    </row>
    <row r="38" spans="2:4" x14ac:dyDescent="0.25">
      <c r="B38" s="163"/>
      <c r="C38" s="164"/>
      <c r="D38" s="165"/>
    </row>
    <row r="39" spans="2:4" x14ac:dyDescent="0.25">
      <c r="B39" s="349" t="s">
        <v>1175</v>
      </c>
      <c r="C39" s="350"/>
      <c r="D39" s="351"/>
    </row>
    <row r="40" spans="2:4" x14ac:dyDescent="0.25">
      <c r="B40" s="346" t="s">
        <v>295</v>
      </c>
      <c r="C40" s="347"/>
      <c r="D40" s="348"/>
    </row>
    <row r="41" spans="2:4" x14ac:dyDescent="0.25">
      <c r="B41" s="166"/>
      <c r="C41" s="167"/>
      <c r="D41" s="168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4:P24"/>
    <mergeCell ref="R12:R13"/>
    <mergeCell ref="N22:O22"/>
    <mergeCell ref="O9:Q9"/>
    <mergeCell ref="B37:D37"/>
    <mergeCell ref="B39:D39"/>
    <mergeCell ref="B40:D40"/>
    <mergeCell ref="B30:D30"/>
    <mergeCell ref="B31:D31"/>
    <mergeCell ref="B33:D33"/>
    <mergeCell ref="B34:D34"/>
    <mergeCell ref="B36:D36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Alex2810mx</cp:lastModifiedBy>
  <cp:lastPrinted>2023-10-06T20:27:27Z</cp:lastPrinted>
  <dcterms:created xsi:type="dcterms:W3CDTF">2016-05-27T20:23:57Z</dcterms:created>
  <dcterms:modified xsi:type="dcterms:W3CDTF">2023-10-06T20:27:56Z</dcterms:modified>
</cp:coreProperties>
</file>