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30FE0A63-3594-4EB7-BA2E-3945F219325A}" xr6:coauthVersionLast="47" xr6:coauthVersionMax="47" xr10:uidLastSave="{00000000-0000-0000-0000-000000000000}"/>
  <bookViews>
    <workbookView xWindow="-108" yWindow="-108" windowWidth="23256" windowHeight="12576" xr2:uid="{7916C7F7-7956-432E-8128-8AE4FBCFD718}"/>
  </bookViews>
  <sheets>
    <sheet name="AB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10" i="1"/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<sst xmlns="http://schemas.openxmlformats.org/spreadsheetml/2006/main" count="88" uniqueCount="84">
  <si>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</si>
  <si>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</si>
  <si>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</si>
  <si>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</si>
  <si>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2023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</si>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</sst>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-\ [$$-45C]"/>
  </numFmts>
  <fonts count="9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5" fontId="8" fillId="0" borderId="0" xfId="2" applyNumberFormat="1"/>
    <xf numFmtId="4" fontId="3" fillId="0" borderId="12" xfId="1" applyNumberFormat="1" applyFont="1" applyBorder="1" applyProtection="1">
      <protection locked="0"/>
    </xf>
    <xf numFmtId="4" fontId="3" fillId="0" borderId="13" xfId="0" applyNumberFormat="1" applyFont="1" applyBorder="1"/>
    <xf numFmtId="164" fontId="3" fillId="0" borderId="13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164" fontId="2" fillId="0" borderId="0" xfId="0" applyNumberFormat="1" applyFont="1"/>
  </cellXfs>
  <cellStyles count="3">
    <cellStyle name="Millares" xfId="1" builtinId="3"/>
    <cellStyle name="Normal" xfId="0" builtinId="0"/>
    <cellStyle name="Normal 2" xfId="2" xr:uid="{EBE810CD-711A-4AA5-B763-A7A6553CB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MARTIN%202023\PARTICIPACIONES\FEDERACION.xlsx" TargetMode="External"/><Relationship Id="rId1" Type="http://schemas.openxmlformats.org/officeDocument/2006/relationships/externalLinkPath" Target="/MARTIN%202023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UMPAR"/>
      <sheetName val="ENE"/>
      <sheetName val="FEB"/>
      <sheetName val="MAR"/>
      <sheetName val="ACUMMAR"/>
      <sheetName val="ABR"/>
      <sheetName val="MAY"/>
      <sheetName val="JUN"/>
      <sheetName val="ACUM TRIM 2"/>
      <sheetName val="ACUMJUN"/>
      <sheetName val="JUL"/>
      <sheetName val="AGO"/>
      <sheetName val="SEP"/>
      <sheetName val="ACUMSEP"/>
      <sheetName val="OCT"/>
      <sheetName val="NOV"/>
      <sheetName val="DIC"/>
      <sheetName val="ACUMTRIME 4"/>
      <sheetName val="ACUM2SEM"/>
      <sheetName val="ACUM ANUAL"/>
      <sheetName val="TOTALES"/>
      <sheetName val="fomun"/>
      <sheetName val="TOTAL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N10">
            <v>1434259</v>
          </cell>
        </row>
        <row r="11">
          <cell r="N11">
            <v>1141887</v>
          </cell>
        </row>
        <row r="12">
          <cell r="N12">
            <v>1048038</v>
          </cell>
        </row>
        <row r="13">
          <cell r="N13">
            <v>1082597</v>
          </cell>
        </row>
        <row r="14">
          <cell r="N14">
            <v>9733316</v>
          </cell>
        </row>
        <row r="15">
          <cell r="N15">
            <v>1568936</v>
          </cell>
        </row>
        <row r="16">
          <cell r="N16">
            <v>3300396</v>
          </cell>
        </row>
        <row r="17">
          <cell r="N17">
            <v>1994269</v>
          </cell>
        </row>
        <row r="18">
          <cell r="N18">
            <v>3665781</v>
          </cell>
        </row>
        <row r="19">
          <cell r="N19">
            <v>723911</v>
          </cell>
        </row>
        <row r="20">
          <cell r="N20">
            <v>800110</v>
          </cell>
        </row>
        <row r="21">
          <cell r="N21">
            <v>43328289</v>
          </cell>
        </row>
        <row r="22">
          <cell r="N22">
            <v>2148053</v>
          </cell>
        </row>
        <row r="23">
          <cell r="N23">
            <v>1376426</v>
          </cell>
        </row>
        <row r="24">
          <cell r="N24">
            <v>4906614</v>
          </cell>
        </row>
        <row r="25">
          <cell r="N25">
            <v>3240954</v>
          </cell>
        </row>
        <row r="26">
          <cell r="N26">
            <v>42049979</v>
          </cell>
        </row>
        <row r="27">
          <cell r="N27">
            <v>1293654</v>
          </cell>
        </row>
        <row r="28">
          <cell r="N28">
            <v>5924050</v>
          </cell>
        </row>
        <row r="29">
          <cell r="N29">
            <v>15066287</v>
          </cell>
        </row>
        <row r="30">
          <cell r="N30">
            <v>1362224</v>
          </cell>
        </row>
        <row r="31">
          <cell r="N31">
            <v>3718669</v>
          </cell>
        </row>
        <row r="32">
          <cell r="N32">
            <v>4004559</v>
          </cell>
        </row>
        <row r="33">
          <cell r="N33">
            <v>6485863</v>
          </cell>
        </row>
        <row r="34">
          <cell r="N34">
            <v>2110191</v>
          </cell>
        </row>
        <row r="35">
          <cell r="N35">
            <v>11354636</v>
          </cell>
        </row>
        <row r="36">
          <cell r="N36">
            <v>1233235</v>
          </cell>
        </row>
        <row r="37">
          <cell r="N37">
            <v>913960</v>
          </cell>
        </row>
        <row r="38">
          <cell r="N38">
            <v>3842066</v>
          </cell>
        </row>
        <row r="39">
          <cell r="N39">
            <v>925774</v>
          </cell>
        </row>
        <row r="40">
          <cell r="N40">
            <v>2887864</v>
          </cell>
        </row>
        <row r="41">
          <cell r="N41">
            <v>3106704</v>
          </cell>
        </row>
        <row r="42">
          <cell r="N42">
            <v>1425725</v>
          </cell>
        </row>
        <row r="43">
          <cell r="N43">
            <v>7300518</v>
          </cell>
        </row>
        <row r="44">
          <cell r="N44">
            <v>2407768</v>
          </cell>
        </row>
        <row r="45">
          <cell r="N45">
            <v>6231132</v>
          </cell>
        </row>
        <row r="46">
          <cell r="N46">
            <v>2920748</v>
          </cell>
        </row>
        <row r="47">
          <cell r="N47">
            <v>10888722</v>
          </cell>
        </row>
        <row r="48">
          <cell r="N48">
            <v>10196776</v>
          </cell>
        </row>
        <row r="49">
          <cell r="N49">
            <v>3528461</v>
          </cell>
        </row>
        <row r="50">
          <cell r="N50">
            <v>1035516</v>
          </cell>
        </row>
        <row r="51">
          <cell r="N51">
            <v>10509893</v>
          </cell>
        </row>
        <row r="52">
          <cell r="N52">
            <v>632342</v>
          </cell>
        </row>
        <row r="53">
          <cell r="N53">
            <v>2853980</v>
          </cell>
        </row>
        <row r="54">
          <cell r="N54">
            <v>2164183</v>
          </cell>
        </row>
        <row r="55">
          <cell r="N55">
            <v>1994313</v>
          </cell>
        </row>
        <row r="56">
          <cell r="N56">
            <v>1529981</v>
          </cell>
        </row>
        <row r="57">
          <cell r="N57">
            <v>6134148</v>
          </cell>
        </row>
        <row r="58">
          <cell r="N58">
            <v>2438331</v>
          </cell>
        </row>
        <row r="59">
          <cell r="N59">
            <v>1002406</v>
          </cell>
        </row>
        <row r="60">
          <cell r="N60">
            <v>9294915</v>
          </cell>
        </row>
        <row r="61">
          <cell r="N61">
            <v>1805223</v>
          </cell>
        </row>
        <row r="62">
          <cell r="N62">
            <v>7400751</v>
          </cell>
        </row>
        <row r="63">
          <cell r="N63">
            <v>2894396</v>
          </cell>
        </row>
        <row r="64">
          <cell r="N64">
            <v>2094568</v>
          </cell>
        </row>
        <row r="65">
          <cell r="N65">
            <v>2680784</v>
          </cell>
        </row>
        <row r="66">
          <cell r="N66">
            <v>5595192</v>
          </cell>
        </row>
        <row r="67">
          <cell r="N67">
            <v>34086782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E708-26E4-422D-AAE7-68AB0543E60C}">
  <sheetPr>
    <pageSetUpPr fitToPage="1"/>
  </sheetPr>
  <dimension ref="A1:T75"/>
  <sheetViews>
    <sheetView tabSelected="1" view="pageBreakPreview" topLeftCell="D39" zoomScale="75" zoomScaleNormal="75" zoomScaleSheetLayoutView="75" workbookViewId="0">
      <selection activeCell="Q10" sqref="Q10"/>
    </sheetView>
  </sheetViews>
  <sheetFormatPr baseColWidth="10" defaultColWidth="11.44140625" defaultRowHeight="13.2"/>
  <cols>
    <col min="1" max="1" width="1.33203125" style="5" customWidth="1"/>
    <col min="2" max="2" width="3.6640625" style="5" customWidth="1"/>
    <col min="3" max="3" width="33" style="5" customWidth="1"/>
    <col min="4" max="4" width="17.33203125" style="37" customWidth="1"/>
    <col min="5" max="5" width="19.33203125" style="5" customWidth="1"/>
    <col min="6" max="7" width="19.33203125" style="37" customWidth="1"/>
    <col min="8" max="8" width="19" style="37" customWidth="1"/>
    <col min="9" max="9" width="18.6640625" style="37" customWidth="1"/>
    <col min="10" max="10" width="19" style="37" customWidth="1"/>
    <col min="11" max="13" width="18.6640625" style="37" customWidth="1"/>
    <col min="14" max="14" width="19.33203125" style="37" customWidth="1"/>
    <col min="15" max="15" width="4" style="5" customWidth="1"/>
    <col min="16" max="16" width="1.33203125" style="5" customWidth="1"/>
    <col min="17" max="17" width="20.44140625" style="5" customWidth="1"/>
    <col min="18" max="16384" width="11.44140625" style="5"/>
  </cols>
  <sheetData>
    <row r="1" spans="1:20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20" ht="18" customHeight="1">
      <c r="A2" s="6"/>
      <c r="B2" s="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8"/>
    </row>
    <row r="3" spans="1:20" ht="19.5" customHeight="1">
      <c r="A3" s="6"/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8"/>
    </row>
    <row r="4" spans="1:20" ht="15">
      <c r="A4" s="6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P4" s="8"/>
    </row>
    <row r="5" spans="1:20" ht="15" customHeight="1">
      <c r="A5" s="6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8"/>
    </row>
    <row r="6" spans="1:20" ht="15.75" customHeight="1">
      <c r="A6" s="6"/>
      <c r="C6" s="42" t="s">
        <v>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8"/>
    </row>
    <row r="7" spans="1:20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20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N8" s="12" t="s">
        <v>13</v>
      </c>
      <c r="P8" s="8"/>
    </row>
    <row r="9" spans="1:20" ht="13.8" thickBot="1">
      <c r="A9" s="6"/>
      <c r="C9" s="14" t="s">
        <v>14</v>
      </c>
      <c r="D9" s="15" t="s">
        <v>15</v>
      </c>
      <c r="E9" s="16" t="s">
        <v>16</v>
      </c>
      <c r="F9" s="15" t="s">
        <v>17</v>
      </c>
      <c r="G9" s="15" t="s">
        <v>17</v>
      </c>
      <c r="H9" s="17" t="s">
        <v>18</v>
      </c>
      <c r="I9" s="18" t="s">
        <v>19</v>
      </c>
      <c r="J9" s="18" t="s">
        <v>20</v>
      </c>
      <c r="K9" s="17" t="s">
        <v>21</v>
      </c>
      <c r="L9" s="17" t="s">
        <v>22</v>
      </c>
      <c r="M9" s="17" t="s">
        <v>23</v>
      </c>
      <c r="N9" s="17" t="s">
        <v>24</v>
      </c>
      <c r="P9" s="8"/>
    </row>
    <row r="10" spans="1:20" ht="14.4">
      <c r="A10" s="6"/>
      <c r="C10" s="19" t="s">
        <v>25</v>
      </c>
      <c r="D10" s="20">
        <v>1021839</v>
      </c>
      <c r="E10" s="21">
        <v>333456</v>
      </c>
      <c r="F10" s="22">
        <v>13866</v>
      </c>
      <c r="G10" s="20">
        <v>5264</v>
      </c>
      <c r="H10" s="20">
        <v>20173</v>
      </c>
      <c r="I10" s="20">
        <v>23857</v>
      </c>
      <c r="J10" s="23">
        <v>14586</v>
      </c>
      <c r="K10" s="23">
        <v>1218</v>
      </c>
      <c r="L10" s="23">
        <v>0</v>
      </c>
      <c r="M10" s="23">
        <v>0</v>
      </c>
      <c r="N10" s="24">
        <f>SUM(D10:M10)</f>
        <v>1434259</v>
      </c>
      <c r="P10" s="8"/>
      <c r="Q10" s="43">
        <f>+N10-[1]ABR!$N10</f>
        <v>0</v>
      </c>
      <c r="S10" s="25"/>
      <c r="T10" s="25"/>
    </row>
    <row r="11" spans="1:20" ht="14.4">
      <c r="A11" s="6"/>
      <c r="C11" s="19" t="s">
        <v>26</v>
      </c>
      <c r="D11" s="20">
        <v>825602</v>
      </c>
      <c r="E11" s="21">
        <v>253458</v>
      </c>
      <c r="F11" s="22">
        <v>10693</v>
      </c>
      <c r="G11" s="20">
        <v>4253</v>
      </c>
      <c r="H11" s="20">
        <v>16299</v>
      </c>
      <c r="I11" s="20">
        <v>18989</v>
      </c>
      <c r="J11" s="23">
        <v>11609</v>
      </c>
      <c r="K11" s="23">
        <v>984</v>
      </c>
      <c r="L11" s="23">
        <v>0</v>
      </c>
      <c r="M11" s="23">
        <v>0</v>
      </c>
      <c r="N11" s="24">
        <f t="shared" ref="N11:N67" si="0">SUM(D11:M11)</f>
        <v>1141887</v>
      </c>
      <c r="P11" s="8"/>
      <c r="Q11" s="43">
        <f>+N11-[1]ABR!$N11</f>
        <v>0</v>
      </c>
      <c r="S11" s="25"/>
      <c r="T11" s="25"/>
    </row>
    <row r="12" spans="1:20" ht="14.4">
      <c r="A12" s="6"/>
      <c r="C12" s="19" t="s">
        <v>27</v>
      </c>
      <c r="D12" s="20">
        <v>680458</v>
      </c>
      <c r="E12" s="21">
        <v>223924</v>
      </c>
      <c r="F12" s="22">
        <v>6404</v>
      </c>
      <c r="G12" s="20">
        <v>3506</v>
      </c>
      <c r="H12" s="20">
        <v>13434</v>
      </c>
      <c r="I12" s="20">
        <v>11196</v>
      </c>
      <c r="J12" s="23">
        <v>6845</v>
      </c>
      <c r="K12" s="23">
        <v>811</v>
      </c>
      <c r="L12" s="23">
        <v>101460</v>
      </c>
      <c r="M12" s="23">
        <v>0</v>
      </c>
      <c r="N12" s="24">
        <f t="shared" si="0"/>
        <v>1048038</v>
      </c>
      <c r="P12" s="8"/>
      <c r="Q12" s="43">
        <f>+N12-[1]ABR!$N12</f>
        <v>0</v>
      </c>
      <c r="S12" s="25"/>
      <c r="T12" s="25"/>
    </row>
    <row r="13" spans="1:20" ht="14.4">
      <c r="A13" s="6"/>
      <c r="C13" s="19" t="s">
        <v>28</v>
      </c>
      <c r="D13" s="20">
        <v>776239</v>
      </c>
      <c r="E13" s="21">
        <v>247933</v>
      </c>
      <c r="F13" s="22">
        <v>10022</v>
      </c>
      <c r="G13" s="20">
        <v>3999</v>
      </c>
      <c r="H13" s="20">
        <v>15325</v>
      </c>
      <c r="I13" s="20">
        <v>17472</v>
      </c>
      <c r="J13" s="23">
        <v>10682</v>
      </c>
      <c r="K13" s="23">
        <v>925</v>
      </c>
      <c r="L13" s="23">
        <v>0</v>
      </c>
      <c r="M13" s="23">
        <v>0</v>
      </c>
      <c r="N13" s="24">
        <f t="shared" si="0"/>
        <v>1082597</v>
      </c>
      <c r="P13" s="8"/>
      <c r="Q13" s="43">
        <f>+N13-[1]ABR!$N13</f>
        <v>0</v>
      </c>
      <c r="S13" s="25"/>
      <c r="T13" s="25"/>
    </row>
    <row r="14" spans="1:20" ht="14.4">
      <c r="A14" s="6"/>
      <c r="C14" s="19" t="s">
        <v>29</v>
      </c>
      <c r="D14" s="20">
        <v>5868263</v>
      </c>
      <c r="E14" s="21">
        <v>2390954</v>
      </c>
      <c r="F14" s="22">
        <v>104471</v>
      </c>
      <c r="G14" s="20">
        <v>30232</v>
      </c>
      <c r="H14" s="20">
        <v>115851</v>
      </c>
      <c r="I14" s="20">
        <v>161332</v>
      </c>
      <c r="J14" s="23">
        <v>98633</v>
      </c>
      <c r="K14" s="23">
        <v>6993</v>
      </c>
      <c r="L14" s="23">
        <v>956587</v>
      </c>
      <c r="M14" s="23">
        <v>0</v>
      </c>
      <c r="N14" s="24">
        <f t="shared" si="0"/>
        <v>9733316</v>
      </c>
      <c r="P14" s="8"/>
      <c r="Q14" s="43">
        <f>+N14-[1]ABR!$N14</f>
        <v>0</v>
      </c>
      <c r="S14" s="25"/>
      <c r="T14" s="25"/>
    </row>
    <row r="15" spans="1:20" ht="14.4">
      <c r="A15" s="6"/>
      <c r="C15" s="19" t="s">
        <v>30</v>
      </c>
      <c r="D15" s="20">
        <v>1086664</v>
      </c>
      <c r="E15" s="21">
        <v>354453</v>
      </c>
      <c r="F15" s="22">
        <v>17165</v>
      </c>
      <c r="G15" s="20">
        <v>5598</v>
      </c>
      <c r="H15" s="20">
        <v>21453</v>
      </c>
      <c r="I15" s="20">
        <v>29333</v>
      </c>
      <c r="J15" s="23">
        <v>17934</v>
      </c>
      <c r="K15" s="23">
        <v>1295</v>
      </c>
      <c r="L15" s="23">
        <v>0</v>
      </c>
      <c r="M15" s="23">
        <v>35041</v>
      </c>
      <c r="N15" s="24">
        <f t="shared" si="0"/>
        <v>1568936</v>
      </c>
      <c r="P15" s="8"/>
      <c r="Q15" s="43">
        <f>+N15-[1]ABR!$N15</f>
        <v>0</v>
      </c>
      <c r="S15" s="25"/>
      <c r="T15" s="25"/>
    </row>
    <row r="16" spans="1:20" ht="14.4">
      <c r="A16" s="6"/>
      <c r="C16" s="19" t="s">
        <v>31</v>
      </c>
      <c r="D16" s="20">
        <v>2164236</v>
      </c>
      <c r="E16" s="21">
        <v>689505</v>
      </c>
      <c r="F16" s="22">
        <v>27282</v>
      </c>
      <c r="G16" s="20">
        <v>11150</v>
      </c>
      <c r="H16" s="20">
        <v>42726</v>
      </c>
      <c r="I16" s="20">
        <v>47693</v>
      </c>
      <c r="J16" s="23">
        <v>29158</v>
      </c>
      <c r="K16" s="23">
        <v>2579</v>
      </c>
      <c r="L16" s="23">
        <v>286067</v>
      </c>
      <c r="M16" s="23">
        <v>0</v>
      </c>
      <c r="N16" s="24">
        <f t="shared" si="0"/>
        <v>3300396</v>
      </c>
      <c r="P16" s="8"/>
      <c r="Q16" s="43">
        <f>+N16-[1]ABR!$N16</f>
        <v>0</v>
      </c>
      <c r="S16" s="25"/>
      <c r="T16" s="25"/>
    </row>
    <row r="17" spans="1:20" ht="14.4">
      <c r="A17" s="6"/>
      <c r="C17" s="19" t="s">
        <v>32</v>
      </c>
      <c r="D17" s="20">
        <v>1405091</v>
      </c>
      <c r="E17" s="21">
        <v>453918</v>
      </c>
      <c r="F17" s="22">
        <v>26335</v>
      </c>
      <c r="G17" s="20">
        <v>7239</v>
      </c>
      <c r="H17" s="20">
        <v>27739</v>
      </c>
      <c r="I17" s="20">
        <v>44852</v>
      </c>
      <c r="J17" s="23">
        <v>27421</v>
      </c>
      <c r="K17" s="23">
        <v>1674</v>
      </c>
      <c r="L17" s="23">
        <v>0</v>
      </c>
      <c r="M17" s="23">
        <v>0</v>
      </c>
      <c r="N17" s="24">
        <f t="shared" si="0"/>
        <v>1994269</v>
      </c>
      <c r="P17" s="8"/>
      <c r="Q17" s="43">
        <f>+N17-[1]ABR!$N17</f>
        <v>0</v>
      </c>
      <c r="S17" s="25"/>
      <c r="T17" s="25"/>
    </row>
    <row r="18" spans="1:20" ht="14.4">
      <c r="A18" s="6"/>
      <c r="C18" s="19" t="s">
        <v>33</v>
      </c>
      <c r="D18" s="20">
        <v>2275216</v>
      </c>
      <c r="E18" s="21">
        <v>677425</v>
      </c>
      <c r="F18" s="22">
        <v>23668</v>
      </c>
      <c r="G18" s="20">
        <v>11722</v>
      </c>
      <c r="H18" s="20">
        <v>44917</v>
      </c>
      <c r="I18" s="20">
        <v>43566</v>
      </c>
      <c r="J18" s="23">
        <v>26635</v>
      </c>
      <c r="K18" s="23">
        <v>2711</v>
      </c>
      <c r="L18" s="23">
        <v>559921</v>
      </c>
      <c r="M18" s="23">
        <v>0</v>
      </c>
      <c r="N18" s="24">
        <f t="shared" si="0"/>
        <v>3665781</v>
      </c>
      <c r="P18" s="8"/>
      <c r="Q18" s="43">
        <f>+N18-[1]ABR!$N18</f>
        <v>0</v>
      </c>
      <c r="S18" s="25"/>
      <c r="T18" s="25"/>
    </row>
    <row r="19" spans="1:20" ht="14.4">
      <c r="A19" s="6"/>
      <c r="C19" s="19" t="s">
        <v>34</v>
      </c>
      <c r="D19" s="20">
        <v>522981</v>
      </c>
      <c r="E19" s="21">
        <v>169497</v>
      </c>
      <c r="F19" s="22">
        <v>4609</v>
      </c>
      <c r="G19" s="20">
        <v>2694</v>
      </c>
      <c r="H19" s="20">
        <v>10325</v>
      </c>
      <c r="I19" s="20">
        <v>8181</v>
      </c>
      <c r="J19" s="23">
        <v>5001</v>
      </c>
      <c r="K19" s="23">
        <v>623</v>
      </c>
      <c r="L19" s="23">
        <v>0</v>
      </c>
      <c r="M19" s="23">
        <v>0</v>
      </c>
      <c r="N19" s="24">
        <f t="shared" si="0"/>
        <v>723911</v>
      </c>
      <c r="P19" s="8"/>
      <c r="Q19" s="43">
        <f>+N19-[1]ABR!$N19</f>
        <v>0</v>
      </c>
      <c r="S19" s="25"/>
      <c r="T19" s="25"/>
    </row>
    <row r="20" spans="1:20" ht="14.4">
      <c r="A20" s="6"/>
      <c r="C20" s="19" t="s">
        <v>35</v>
      </c>
      <c r="D20" s="20">
        <v>583667</v>
      </c>
      <c r="E20" s="21">
        <v>171182</v>
      </c>
      <c r="F20" s="22">
        <v>5898</v>
      </c>
      <c r="G20" s="20">
        <v>3007</v>
      </c>
      <c r="H20" s="20">
        <v>11523</v>
      </c>
      <c r="I20" s="20">
        <v>10982</v>
      </c>
      <c r="J20" s="23">
        <v>6714</v>
      </c>
      <c r="K20" s="23">
        <v>695</v>
      </c>
      <c r="L20" s="23">
        <v>0</v>
      </c>
      <c r="M20" s="23">
        <v>6442</v>
      </c>
      <c r="N20" s="24">
        <f t="shared" si="0"/>
        <v>800110</v>
      </c>
      <c r="P20" s="8"/>
      <c r="Q20" s="43">
        <f>+N20-[1]ABR!$N20</f>
        <v>0</v>
      </c>
      <c r="S20" s="25"/>
      <c r="T20" s="25"/>
    </row>
    <row r="21" spans="1:20" ht="14.4">
      <c r="A21" s="6"/>
      <c r="C21" s="19" t="s">
        <v>36</v>
      </c>
      <c r="D21" s="20">
        <v>24919826</v>
      </c>
      <c r="E21" s="21">
        <v>8951066</v>
      </c>
      <c r="F21" s="22">
        <v>488515</v>
      </c>
      <c r="G21" s="20">
        <v>128383</v>
      </c>
      <c r="H21" s="20">
        <v>491968</v>
      </c>
      <c r="I21" s="20">
        <v>799712</v>
      </c>
      <c r="J21" s="23">
        <v>488915</v>
      </c>
      <c r="K21" s="23">
        <v>29694</v>
      </c>
      <c r="L21" s="23">
        <v>7030210</v>
      </c>
      <c r="M21" s="23">
        <v>0</v>
      </c>
      <c r="N21" s="24">
        <f t="shared" si="0"/>
        <v>43328289</v>
      </c>
      <c r="P21" s="8"/>
      <c r="Q21" s="43">
        <f>+N21-[1]ABR!$N21</f>
        <v>0</v>
      </c>
      <c r="S21" s="25"/>
      <c r="T21" s="25"/>
    </row>
    <row r="22" spans="1:20" ht="14.4">
      <c r="A22" s="6"/>
      <c r="C22" s="19" t="s">
        <v>37</v>
      </c>
      <c r="D22" s="20">
        <v>1265331</v>
      </c>
      <c r="E22" s="21">
        <v>381412</v>
      </c>
      <c r="F22" s="22">
        <v>17140</v>
      </c>
      <c r="G22" s="20">
        <v>6519</v>
      </c>
      <c r="H22" s="20">
        <v>24980</v>
      </c>
      <c r="I22" s="20">
        <v>30575</v>
      </c>
      <c r="J22" s="23">
        <v>18692</v>
      </c>
      <c r="K22" s="23">
        <v>1508</v>
      </c>
      <c r="L22" s="23">
        <v>401896</v>
      </c>
      <c r="M22" s="23">
        <v>0</v>
      </c>
      <c r="N22" s="24">
        <f t="shared" si="0"/>
        <v>2148053</v>
      </c>
      <c r="P22" s="8"/>
      <c r="Q22" s="43">
        <f>+N22-[1]ABR!$N22</f>
        <v>0</v>
      </c>
      <c r="S22" s="25"/>
      <c r="T22" s="25"/>
    </row>
    <row r="23" spans="1:20" ht="14.4">
      <c r="A23" s="6"/>
      <c r="C23" s="19" t="s">
        <v>38</v>
      </c>
      <c r="D23" s="20">
        <v>917430</v>
      </c>
      <c r="E23" s="21">
        <v>313125</v>
      </c>
      <c r="F23" s="22">
        <v>14288</v>
      </c>
      <c r="G23" s="20">
        <v>4726</v>
      </c>
      <c r="H23" s="20">
        <v>18112</v>
      </c>
      <c r="I23" s="20">
        <v>23958</v>
      </c>
      <c r="J23" s="23">
        <v>14647</v>
      </c>
      <c r="K23" s="23">
        <v>1093</v>
      </c>
      <c r="L23" s="23">
        <v>69047</v>
      </c>
      <c r="M23" s="23">
        <v>0</v>
      </c>
      <c r="N23" s="24">
        <f t="shared" si="0"/>
        <v>1376426</v>
      </c>
      <c r="P23" s="8"/>
      <c r="Q23" s="43">
        <f>+N23-[1]ABR!$N23</f>
        <v>0</v>
      </c>
      <c r="S23" s="25"/>
      <c r="T23" s="25"/>
    </row>
    <row r="24" spans="1:20" ht="14.4">
      <c r="A24" s="6"/>
      <c r="C24" s="19" t="s">
        <v>39</v>
      </c>
      <c r="D24" s="20">
        <v>3548717</v>
      </c>
      <c r="E24" s="21">
        <v>1093559</v>
      </c>
      <c r="F24" s="22">
        <v>44452</v>
      </c>
      <c r="G24" s="20">
        <v>18282</v>
      </c>
      <c r="H24" s="20">
        <v>70059</v>
      </c>
      <c r="I24" s="20">
        <v>79011</v>
      </c>
      <c r="J24" s="23">
        <v>48305</v>
      </c>
      <c r="K24" s="23">
        <v>4229</v>
      </c>
      <c r="L24" s="23">
        <v>0</v>
      </c>
      <c r="M24" s="23">
        <v>0</v>
      </c>
      <c r="N24" s="24">
        <f t="shared" si="0"/>
        <v>4906614</v>
      </c>
      <c r="P24" s="8"/>
      <c r="Q24" s="43">
        <f>+N24-[1]ABR!$N24</f>
        <v>0</v>
      </c>
      <c r="S24" s="25"/>
      <c r="T24" s="25"/>
    </row>
    <row r="25" spans="1:20" ht="14.4">
      <c r="A25" s="6"/>
      <c r="C25" s="19" t="s">
        <v>40</v>
      </c>
      <c r="D25" s="20">
        <v>2297905</v>
      </c>
      <c r="E25" s="21">
        <v>714147</v>
      </c>
      <c r="F25" s="22">
        <v>44756</v>
      </c>
      <c r="G25" s="20">
        <v>11838</v>
      </c>
      <c r="H25" s="20">
        <v>45365</v>
      </c>
      <c r="I25" s="20">
        <v>77081</v>
      </c>
      <c r="J25" s="23">
        <v>47124</v>
      </c>
      <c r="K25" s="23">
        <v>2738</v>
      </c>
      <c r="L25" s="23">
        <v>0</v>
      </c>
      <c r="M25" s="23">
        <v>0</v>
      </c>
      <c r="N25" s="24">
        <f t="shared" si="0"/>
        <v>3240954</v>
      </c>
      <c r="P25" s="8"/>
      <c r="Q25" s="43">
        <f>+N25-[1]ABR!$N25</f>
        <v>0</v>
      </c>
      <c r="S25" s="25"/>
      <c r="T25" s="25"/>
    </row>
    <row r="26" spans="1:20" ht="14.4">
      <c r="A26" s="6"/>
      <c r="C26" s="19" t="s">
        <v>41</v>
      </c>
      <c r="D26" s="20">
        <v>25911785</v>
      </c>
      <c r="E26" s="21">
        <v>10968527</v>
      </c>
      <c r="F26" s="22">
        <v>484605</v>
      </c>
      <c r="G26" s="20">
        <v>133494</v>
      </c>
      <c r="H26" s="20">
        <v>511552</v>
      </c>
      <c r="I26" s="20">
        <v>736401</v>
      </c>
      <c r="J26" s="23">
        <v>450208</v>
      </c>
      <c r="K26" s="23">
        <v>30876</v>
      </c>
      <c r="L26" s="23">
        <v>2822531</v>
      </c>
      <c r="M26" s="23">
        <v>0</v>
      </c>
      <c r="N26" s="24">
        <f t="shared" si="0"/>
        <v>42049979</v>
      </c>
      <c r="P26" s="8"/>
      <c r="Q26" s="43">
        <f>+N26-[1]ABR!$N26</f>
        <v>0</v>
      </c>
      <c r="S26" s="25"/>
      <c r="T26" s="25"/>
    </row>
    <row r="27" spans="1:20" ht="14.4">
      <c r="A27" s="6"/>
      <c r="C27" s="19" t="s">
        <v>42</v>
      </c>
      <c r="D27" s="20">
        <v>925380</v>
      </c>
      <c r="E27" s="21">
        <v>302929</v>
      </c>
      <c r="F27" s="22">
        <v>10876</v>
      </c>
      <c r="G27" s="20">
        <v>4767</v>
      </c>
      <c r="H27" s="20">
        <v>18269</v>
      </c>
      <c r="I27" s="20">
        <v>18822</v>
      </c>
      <c r="J27" s="23">
        <v>11508</v>
      </c>
      <c r="K27" s="23">
        <v>1103</v>
      </c>
      <c r="L27" s="23">
        <v>0</v>
      </c>
      <c r="M27" s="23">
        <v>0</v>
      </c>
      <c r="N27" s="24">
        <f t="shared" si="0"/>
        <v>1293654</v>
      </c>
      <c r="P27" s="8"/>
      <c r="Q27" s="43">
        <f>+N27-[1]ABR!$N27</f>
        <v>0</v>
      </c>
      <c r="S27" s="25"/>
      <c r="T27" s="25"/>
    </row>
    <row r="28" spans="1:20" ht="14.4">
      <c r="A28" s="6"/>
      <c r="C28" s="19" t="s">
        <v>43</v>
      </c>
      <c r="D28" s="20">
        <v>3816213</v>
      </c>
      <c r="E28" s="21">
        <v>1358722</v>
      </c>
      <c r="F28" s="22">
        <v>57064</v>
      </c>
      <c r="G28" s="20">
        <v>19661</v>
      </c>
      <c r="H28" s="20">
        <v>75340</v>
      </c>
      <c r="I28" s="20">
        <v>93852</v>
      </c>
      <c r="J28" s="23">
        <v>57378</v>
      </c>
      <c r="K28" s="23">
        <v>4547</v>
      </c>
      <c r="L28" s="23">
        <v>441273</v>
      </c>
      <c r="M28" s="23">
        <v>0</v>
      </c>
      <c r="N28" s="24">
        <f t="shared" si="0"/>
        <v>5924050</v>
      </c>
      <c r="P28" s="8"/>
      <c r="Q28" s="43">
        <f>+N28-[1]ABR!$N28</f>
        <v>0</v>
      </c>
      <c r="S28" s="25"/>
      <c r="T28" s="25"/>
    </row>
    <row r="29" spans="1:20" ht="14.4">
      <c r="A29" s="6"/>
      <c r="C29" s="19" t="s">
        <v>44</v>
      </c>
      <c r="D29" s="20">
        <v>8923129</v>
      </c>
      <c r="E29" s="21">
        <v>3361050</v>
      </c>
      <c r="F29" s="22">
        <v>138441</v>
      </c>
      <c r="G29" s="20">
        <v>45971</v>
      </c>
      <c r="H29" s="20">
        <v>176161</v>
      </c>
      <c r="I29" s="20">
        <v>221337</v>
      </c>
      <c r="J29" s="23">
        <v>135317</v>
      </c>
      <c r="K29" s="23">
        <v>10633</v>
      </c>
      <c r="L29" s="23">
        <v>1457457</v>
      </c>
      <c r="M29" s="23">
        <v>596791</v>
      </c>
      <c r="N29" s="24">
        <f t="shared" si="0"/>
        <v>15066287</v>
      </c>
      <c r="P29" s="8"/>
      <c r="Q29" s="43">
        <f>+N29-[1]ABR!$N29</f>
        <v>0</v>
      </c>
      <c r="S29" s="25"/>
      <c r="T29" s="25"/>
    </row>
    <row r="30" spans="1:20" ht="14.4">
      <c r="A30" s="6"/>
      <c r="C30" s="19" t="s">
        <v>45</v>
      </c>
      <c r="D30" s="20">
        <v>995035</v>
      </c>
      <c r="E30" s="21">
        <v>299810</v>
      </c>
      <c r="F30" s="22">
        <v>10506</v>
      </c>
      <c r="G30" s="20">
        <v>5126</v>
      </c>
      <c r="H30" s="20">
        <v>19644</v>
      </c>
      <c r="I30" s="20">
        <v>19187</v>
      </c>
      <c r="J30" s="23">
        <v>11730</v>
      </c>
      <c r="K30" s="23">
        <v>1186</v>
      </c>
      <c r="L30" s="23">
        <v>0</v>
      </c>
      <c r="M30" s="23">
        <v>0</v>
      </c>
      <c r="N30" s="24">
        <f t="shared" si="0"/>
        <v>1362224</v>
      </c>
      <c r="P30" s="8"/>
      <c r="Q30" s="43">
        <f>+N30-[1]ABR!$N30</f>
        <v>0</v>
      </c>
      <c r="S30" s="25"/>
      <c r="T30" s="25"/>
    </row>
    <row r="31" spans="1:20" ht="14.4">
      <c r="A31" s="6"/>
      <c r="C31" s="19" t="s">
        <v>46</v>
      </c>
      <c r="D31" s="20">
        <v>2440506</v>
      </c>
      <c r="E31" s="21">
        <v>821651</v>
      </c>
      <c r="F31" s="22">
        <v>40917</v>
      </c>
      <c r="G31" s="20">
        <v>12573</v>
      </c>
      <c r="H31" s="20">
        <v>48181</v>
      </c>
      <c r="I31" s="20">
        <v>68877</v>
      </c>
      <c r="J31" s="23">
        <v>42109</v>
      </c>
      <c r="K31" s="23">
        <v>2908</v>
      </c>
      <c r="L31" s="23">
        <v>240947</v>
      </c>
      <c r="M31" s="23">
        <v>0</v>
      </c>
      <c r="N31" s="24">
        <f t="shared" si="0"/>
        <v>3718669</v>
      </c>
      <c r="P31" s="8"/>
      <c r="Q31" s="43">
        <f>+N31-[1]ABR!$N31</f>
        <v>0</v>
      </c>
      <c r="S31" s="25"/>
      <c r="T31" s="25"/>
    </row>
    <row r="32" spans="1:20" ht="14.4">
      <c r="A32" s="6"/>
      <c r="C32" s="19" t="s">
        <v>47</v>
      </c>
      <c r="D32" s="20">
        <v>2457233</v>
      </c>
      <c r="E32" s="21">
        <v>938041</v>
      </c>
      <c r="F32" s="22">
        <v>31948</v>
      </c>
      <c r="G32" s="20">
        <v>12659</v>
      </c>
      <c r="H32" s="20">
        <v>48511</v>
      </c>
      <c r="I32" s="20">
        <v>50420</v>
      </c>
      <c r="J32" s="23">
        <v>30825</v>
      </c>
      <c r="K32" s="23">
        <v>2928</v>
      </c>
      <c r="L32" s="23">
        <v>431994</v>
      </c>
      <c r="M32" s="23">
        <v>0</v>
      </c>
      <c r="N32" s="24">
        <f t="shared" si="0"/>
        <v>4004559</v>
      </c>
      <c r="P32" s="8"/>
      <c r="Q32" s="43">
        <f>+N32-[1]ABR!$N32</f>
        <v>0</v>
      </c>
      <c r="S32" s="25"/>
      <c r="T32" s="25"/>
    </row>
    <row r="33" spans="1:20" ht="14.4">
      <c r="A33" s="6"/>
      <c r="C33" s="19" t="s">
        <v>48</v>
      </c>
      <c r="D33" s="20">
        <v>4468413</v>
      </c>
      <c r="E33" s="21">
        <v>1525578</v>
      </c>
      <c r="F33" s="22">
        <v>101971</v>
      </c>
      <c r="G33" s="20">
        <v>23021</v>
      </c>
      <c r="H33" s="20">
        <v>88216</v>
      </c>
      <c r="I33" s="20">
        <v>169632</v>
      </c>
      <c r="J33" s="23">
        <v>103707</v>
      </c>
      <c r="K33" s="23">
        <v>5325</v>
      </c>
      <c r="L33" s="23">
        <v>0</v>
      </c>
      <c r="M33" s="23">
        <v>0</v>
      </c>
      <c r="N33" s="24">
        <f t="shared" si="0"/>
        <v>6485863</v>
      </c>
      <c r="P33" s="8"/>
      <c r="Q33" s="43">
        <f>+N33-[1]ABR!$N33</f>
        <v>0</v>
      </c>
      <c r="S33" s="25"/>
      <c r="T33" s="25"/>
    </row>
    <row r="34" spans="1:20" ht="14.4">
      <c r="A34" s="6"/>
      <c r="C34" s="19" t="s">
        <v>49</v>
      </c>
      <c r="D34" s="20">
        <v>1480999</v>
      </c>
      <c r="E34" s="21">
        <v>491906</v>
      </c>
      <c r="F34" s="22">
        <v>26509</v>
      </c>
      <c r="G34" s="20">
        <v>7630</v>
      </c>
      <c r="H34" s="20">
        <v>29238</v>
      </c>
      <c r="I34" s="20">
        <v>44772</v>
      </c>
      <c r="J34" s="23">
        <v>27372</v>
      </c>
      <c r="K34" s="23">
        <v>1765</v>
      </c>
      <c r="L34" s="23">
        <v>0</v>
      </c>
      <c r="M34" s="23">
        <v>0</v>
      </c>
      <c r="N34" s="24">
        <f t="shared" si="0"/>
        <v>2110191</v>
      </c>
      <c r="P34" s="8"/>
      <c r="Q34" s="43">
        <f>+N34-[1]ABR!$N34</f>
        <v>0</v>
      </c>
      <c r="S34" s="25"/>
      <c r="T34" s="25"/>
    </row>
    <row r="35" spans="1:20" ht="14.4">
      <c r="A35" s="6"/>
      <c r="C35" s="19" t="s">
        <v>50</v>
      </c>
      <c r="D35" s="20">
        <v>7341227</v>
      </c>
      <c r="E35" s="21">
        <v>2795831</v>
      </c>
      <c r="F35" s="22">
        <v>66762</v>
      </c>
      <c r="G35" s="20">
        <v>37821</v>
      </c>
      <c r="H35" s="20">
        <v>144931</v>
      </c>
      <c r="I35" s="20">
        <v>103945</v>
      </c>
      <c r="J35" s="23">
        <v>63548</v>
      </c>
      <c r="K35" s="23">
        <v>8748</v>
      </c>
      <c r="L35" s="23">
        <v>0</v>
      </c>
      <c r="M35" s="23">
        <v>791823</v>
      </c>
      <c r="N35" s="24">
        <f t="shared" si="0"/>
        <v>11354636</v>
      </c>
      <c r="P35" s="8"/>
      <c r="Q35" s="43">
        <f>+N35-[1]ABR!$N35</f>
        <v>0</v>
      </c>
      <c r="S35" s="25"/>
      <c r="T35" s="25"/>
    </row>
    <row r="36" spans="1:20" ht="14.4">
      <c r="A36" s="6"/>
      <c r="C36" s="19" t="s">
        <v>51</v>
      </c>
      <c r="D36" s="20">
        <v>913515</v>
      </c>
      <c r="E36" s="21">
        <v>265577</v>
      </c>
      <c r="F36" s="22">
        <v>7376</v>
      </c>
      <c r="G36" s="20">
        <v>4706</v>
      </c>
      <c r="H36" s="20">
        <v>18035</v>
      </c>
      <c r="I36" s="20">
        <v>14235</v>
      </c>
      <c r="J36" s="23">
        <v>8702</v>
      </c>
      <c r="K36" s="23">
        <v>1089</v>
      </c>
      <c r="L36" s="23">
        <v>0</v>
      </c>
      <c r="M36" s="23">
        <v>0</v>
      </c>
      <c r="N36" s="24">
        <f t="shared" si="0"/>
        <v>1233235</v>
      </c>
      <c r="P36" s="8"/>
      <c r="Q36" s="43">
        <f>+N36-[1]ABR!$N36</f>
        <v>0</v>
      </c>
      <c r="S36" s="25"/>
      <c r="T36" s="25"/>
    </row>
    <row r="37" spans="1:20" ht="14.4">
      <c r="A37" s="6"/>
      <c r="C37" s="19" t="s">
        <v>52</v>
      </c>
      <c r="D37" s="20">
        <v>668733</v>
      </c>
      <c r="E37" s="21">
        <v>202944</v>
      </c>
      <c r="F37" s="22">
        <v>6258</v>
      </c>
      <c r="G37" s="20">
        <v>3445</v>
      </c>
      <c r="H37" s="20">
        <v>13202</v>
      </c>
      <c r="I37" s="20">
        <v>11531</v>
      </c>
      <c r="J37" s="23">
        <v>7050</v>
      </c>
      <c r="K37" s="23">
        <v>797</v>
      </c>
      <c r="L37" s="23">
        <v>0</v>
      </c>
      <c r="M37" s="23">
        <v>0</v>
      </c>
      <c r="N37" s="24">
        <f t="shared" si="0"/>
        <v>913960</v>
      </c>
      <c r="P37" s="8"/>
      <c r="Q37" s="43">
        <f>+N37-[1]ABR!$N37</f>
        <v>0</v>
      </c>
      <c r="S37" s="25"/>
      <c r="T37" s="25"/>
    </row>
    <row r="38" spans="1:20" ht="14.4">
      <c r="A38" s="6"/>
      <c r="C38" s="19" t="s">
        <v>53</v>
      </c>
      <c r="D38" s="20">
        <v>2688787</v>
      </c>
      <c r="E38" s="21">
        <v>905010</v>
      </c>
      <c r="F38" s="22">
        <v>48041</v>
      </c>
      <c r="G38" s="20">
        <v>13852</v>
      </c>
      <c r="H38" s="20">
        <v>53082</v>
      </c>
      <c r="I38" s="20">
        <v>80733</v>
      </c>
      <c r="J38" s="23">
        <v>49357</v>
      </c>
      <c r="K38" s="23">
        <v>3204</v>
      </c>
      <c r="L38" s="23">
        <v>0</v>
      </c>
      <c r="M38" s="23">
        <v>0</v>
      </c>
      <c r="N38" s="24">
        <f t="shared" si="0"/>
        <v>3842066</v>
      </c>
      <c r="P38" s="8"/>
      <c r="Q38" s="43">
        <f>+N38-[1]ABR!$N38</f>
        <v>0</v>
      </c>
      <c r="S38" s="25"/>
      <c r="T38" s="25"/>
    </row>
    <row r="39" spans="1:20" ht="14.4">
      <c r="A39" s="6"/>
      <c r="C39" s="19" t="s">
        <v>54</v>
      </c>
      <c r="D39" s="20">
        <v>618979</v>
      </c>
      <c r="E39" s="21">
        <v>204560</v>
      </c>
      <c r="F39" s="22">
        <v>6412</v>
      </c>
      <c r="G39" s="20">
        <v>3189</v>
      </c>
      <c r="H39" s="20">
        <v>12220</v>
      </c>
      <c r="I39" s="20">
        <v>11114</v>
      </c>
      <c r="J39" s="23">
        <v>6794</v>
      </c>
      <c r="K39" s="23">
        <v>738</v>
      </c>
      <c r="L39" s="23">
        <v>61768</v>
      </c>
      <c r="M39" s="23">
        <v>0</v>
      </c>
      <c r="N39" s="24">
        <f t="shared" si="0"/>
        <v>925774</v>
      </c>
      <c r="P39" s="8"/>
      <c r="Q39" s="43">
        <f>+N39-[1]ABR!$N39</f>
        <v>0</v>
      </c>
      <c r="S39" s="25"/>
      <c r="T39" s="25"/>
    </row>
    <row r="40" spans="1:20" ht="14.4">
      <c r="A40" s="6"/>
      <c r="C40" s="19" t="s">
        <v>55</v>
      </c>
      <c r="D40" s="20">
        <v>1924688</v>
      </c>
      <c r="E40" s="21">
        <v>646928</v>
      </c>
      <c r="F40" s="22">
        <v>21798</v>
      </c>
      <c r="G40" s="20">
        <v>9916</v>
      </c>
      <c r="H40" s="20">
        <v>37997</v>
      </c>
      <c r="I40" s="20">
        <v>37229</v>
      </c>
      <c r="J40" s="23">
        <v>22760</v>
      </c>
      <c r="K40" s="23">
        <v>2293</v>
      </c>
      <c r="L40" s="23">
        <v>184255</v>
      </c>
      <c r="M40" s="23">
        <v>0</v>
      </c>
      <c r="N40" s="24">
        <f t="shared" si="0"/>
        <v>2887864</v>
      </c>
      <c r="P40" s="8"/>
      <c r="Q40" s="43">
        <f>+N40-[1]ABR!$N40</f>
        <v>0</v>
      </c>
      <c r="S40" s="25"/>
      <c r="T40" s="25"/>
    </row>
    <row r="41" spans="1:20" ht="14.4">
      <c r="A41" s="6"/>
      <c r="C41" s="19" t="s">
        <v>56</v>
      </c>
      <c r="D41" s="20">
        <v>2079963</v>
      </c>
      <c r="E41" s="21">
        <v>859660</v>
      </c>
      <c r="F41" s="22">
        <v>32717</v>
      </c>
      <c r="G41" s="20">
        <v>10716</v>
      </c>
      <c r="H41" s="20">
        <v>41063</v>
      </c>
      <c r="I41" s="20">
        <v>49714</v>
      </c>
      <c r="J41" s="23">
        <v>30393</v>
      </c>
      <c r="K41" s="23">
        <v>2478</v>
      </c>
      <c r="L41" s="23">
        <v>0</v>
      </c>
      <c r="M41" s="23">
        <v>0</v>
      </c>
      <c r="N41" s="24">
        <f t="shared" si="0"/>
        <v>3106704</v>
      </c>
      <c r="P41" s="8"/>
      <c r="Q41" s="43">
        <f>+N41-[1]ABR!$N41</f>
        <v>0</v>
      </c>
      <c r="S41" s="25"/>
      <c r="T41" s="25"/>
    </row>
    <row r="42" spans="1:20" ht="14.4">
      <c r="A42" s="6"/>
      <c r="C42" s="19" t="s">
        <v>57</v>
      </c>
      <c r="D42" s="20">
        <v>1020885</v>
      </c>
      <c r="E42" s="21">
        <v>335408</v>
      </c>
      <c r="F42" s="22">
        <v>11286</v>
      </c>
      <c r="G42" s="20">
        <v>5259</v>
      </c>
      <c r="H42" s="20">
        <v>20154</v>
      </c>
      <c r="I42" s="20">
        <v>19559</v>
      </c>
      <c r="J42" s="23">
        <v>11958</v>
      </c>
      <c r="K42" s="23">
        <v>1216</v>
      </c>
      <c r="L42" s="23">
        <v>0</v>
      </c>
      <c r="M42" s="23">
        <v>0</v>
      </c>
      <c r="N42" s="24">
        <f t="shared" si="0"/>
        <v>1425725</v>
      </c>
      <c r="P42" s="8"/>
      <c r="Q42" s="43">
        <f>+N42-[1]ABR!$N42</f>
        <v>0</v>
      </c>
      <c r="S42" s="25"/>
      <c r="T42" s="25"/>
    </row>
    <row r="43" spans="1:20" ht="14.4">
      <c r="A43" s="6"/>
      <c r="C43" s="19" t="s">
        <v>58</v>
      </c>
      <c r="D43" s="20">
        <v>4704199</v>
      </c>
      <c r="E43" s="21">
        <v>1742867</v>
      </c>
      <c r="F43" s="22">
        <v>66860</v>
      </c>
      <c r="G43" s="20">
        <v>24235</v>
      </c>
      <c r="H43" s="20">
        <v>92870</v>
      </c>
      <c r="I43" s="20">
        <v>107662</v>
      </c>
      <c r="J43" s="23">
        <v>65821</v>
      </c>
      <c r="K43" s="23">
        <v>5606</v>
      </c>
      <c r="L43" s="23">
        <v>214751</v>
      </c>
      <c r="M43" s="23">
        <v>275647</v>
      </c>
      <c r="N43" s="24">
        <f t="shared" si="0"/>
        <v>7300518</v>
      </c>
      <c r="P43" s="8"/>
      <c r="Q43" s="43">
        <f>+N43-[1]ABR!$N43</f>
        <v>0</v>
      </c>
      <c r="S43" s="25"/>
      <c r="T43" s="25"/>
    </row>
    <row r="44" spans="1:20" ht="14.4">
      <c r="A44" s="6"/>
      <c r="C44" s="19" t="s">
        <v>59</v>
      </c>
      <c r="D44" s="20">
        <v>1716837</v>
      </c>
      <c r="E44" s="21">
        <v>527171</v>
      </c>
      <c r="F44" s="22">
        <v>31344</v>
      </c>
      <c r="G44" s="20">
        <v>8845</v>
      </c>
      <c r="H44" s="20">
        <v>33894</v>
      </c>
      <c r="I44" s="20">
        <v>54384</v>
      </c>
      <c r="J44" s="23">
        <v>33247</v>
      </c>
      <c r="K44" s="23">
        <v>2046</v>
      </c>
      <c r="L44" s="23">
        <v>0</v>
      </c>
      <c r="M44" s="23">
        <v>0</v>
      </c>
      <c r="N44" s="24">
        <f t="shared" si="0"/>
        <v>2407768</v>
      </c>
      <c r="P44" s="8"/>
      <c r="Q44" s="43">
        <f>+N44-[1]ABR!$N44</f>
        <v>0</v>
      </c>
      <c r="S44" s="25"/>
      <c r="T44" s="25"/>
    </row>
    <row r="45" spans="1:20" ht="14.4">
      <c r="A45" s="6"/>
      <c r="C45" s="19" t="s">
        <v>60</v>
      </c>
      <c r="D45" s="20">
        <v>4447822</v>
      </c>
      <c r="E45" s="21">
        <v>1348628</v>
      </c>
      <c r="F45" s="22">
        <v>83812</v>
      </c>
      <c r="G45" s="20">
        <v>22915</v>
      </c>
      <c r="H45" s="20">
        <v>87809</v>
      </c>
      <c r="I45" s="20">
        <v>145744</v>
      </c>
      <c r="J45" s="23">
        <v>89102</v>
      </c>
      <c r="K45" s="23">
        <v>5300</v>
      </c>
      <c r="L45" s="23">
        <v>0</v>
      </c>
      <c r="M45" s="23">
        <v>0</v>
      </c>
      <c r="N45" s="24">
        <f t="shared" si="0"/>
        <v>6231132</v>
      </c>
      <c r="P45" s="8"/>
      <c r="Q45" s="43">
        <f>+N45-[1]ABR!$N45</f>
        <v>0</v>
      </c>
      <c r="S45" s="25"/>
      <c r="T45" s="25"/>
    </row>
    <row r="46" spans="1:20" ht="14.4">
      <c r="A46" s="6"/>
      <c r="C46" s="19" t="s">
        <v>61</v>
      </c>
      <c r="D46" s="20">
        <v>1874295</v>
      </c>
      <c r="E46" s="21">
        <v>590578</v>
      </c>
      <c r="F46" s="22">
        <v>34231</v>
      </c>
      <c r="G46" s="20">
        <v>9656</v>
      </c>
      <c r="H46" s="20">
        <v>37002</v>
      </c>
      <c r="I46" s="20">
        <v>58874</v>
      </c>
      <c r="J46" s="23">
        <v>35994</v>
      </c>
      <c r="K46" s="23">
        <v>2233</v>
      </c>
      <c r="L46" s="23">
        <v>277885</v>
      </c>
      <c r="M46" s="23">
        <v>0</v>
      </c>
      <c r="N46" s="24">
        <f t="shared" si="0"/>
        <v>2920748</v>
      </c>
      <c r="P46" s="8"/>
      <c r="Q46" s="43">
        <f>+N46-[1]ABR!$N46</f>
        <v>0</v>
      </c>
      <c r="S46" s="25"/>
      <c r="T46" s="25"/>
    </row>
    <row r="47" spans="1:20" ht="14.4">
      <c r="A47" s="6"/>
      <c r="C47" s="19" t="s">
        <v>62</v>
      </c>
      <c r="D47" s="20">
        <v>7030130</v>
      </c>
      <c r="E47" s="21">
        <v>2074511</v>
      </c>
      <c r="F47" s="22">
        <v>135018</v>
      </c>
      <c r="G47" s="20">
        <v>36218</v>
      </c>
      <c r="H47" s="20">
        <v>138789</v>
      </c>
      <c r="I47" s="20">
        <v>236480</v>
      </c>
      <c r="J47" s="23">
        <v>144576</v>
      </c>
      <c r="K47" s="23">
        <v>8377</v>
      </c>
      <c r="L47" s="23">
        <v>1084623</v>
      </c>
      <c r="M47" s="23">
        <v>0</v>
      </c>
      <c r="N47" s="24">
        <f t="shared" si="0"/>
        <v>10888722</v>
      </c>
      <c r="P47" s="8"/>
      <c r="Q47" s="43">
        <f>+N47-[1]ABR!$N47</f>
        <v>0</v>
      </c>
      <c r="S47" s="25"/>
      <c r="T47" s="25"/>
    </row>
    <row r="48" spans="1:20" ht="14.4">
      <c r="A48" s="6"/>
      <c r="C48" s="19" t="s">
        <v>63</v>
      </c>
      <c r="D48" s="20">
        <v>7004376</v>
      </c>
      <c r="E48" s="21">
        <v>2471461</v>
      </c>
      <c r="F48" s="22">
        <v>131717</v>
      </c>
      <c r="G48" s="20">
        <v>36086</v>
      </c>
      <c r="H48" s="20">
        <v>138281</v>
      </c>
      <c r="I48" s="20">
        <v>217160</v>
      </c>
      <c r="J48" s="23">
        <v>132763</v>
      </c>
      <c r="K48" s="23">
        <v>8346</v>
      </c>
      <c r="L48" s="23">
        <v>56586</v>
      </c>
      <c r="M48" s="23">
        <v>0</v>
      </c>
      <c r="N48" s="24">
        <f t="shared" si="0"/>
        <v>10196776</v>
      </c>
      <c r="P48" s="8"/>
      <c r="Q48" s="43">
        <f>+N48-[1]ABR!$N48</f>
        <v>0</v>
      </c>
      <c r="S48" s="25"/>
      <c r="T48" s="25"/>
    </row>
    <row r="49" spans="1:20" ht="14.4">
      <c r="A49" s="6"/>
      <c r="C49" s="19" t="s">
        <v>64</v>
      </c>
      <c r="D49" s="20">
        <v>2526419</v>
      </c>
      <c r="E49" s="21">
        <v>772801</v>
      </c>
      <c r="F49" s="22">
        <v>42850</v>
      </c>
      <c r="G49" s="20">
        <v>13016</v>
      </c>
      <c r="H49" s="20">
        <v>49877</v>
      </c>
      <c r="I49" s="20">
        <v>74774</v>
      </c>
      <c r="J49" s="23">
        <v>45714</v>
      </c>
      <c r="K49" s="23">
        <v>3010</v>
      </c>
      <c r="L49" s="23">
        <v>0</v>
      </c>
      <c r="M49" s="23">
        <v>0</v>
      </c>
      <c r="N49" s="24">
        <f t="shared" si="0"/>
        <v>3528461</v>
      </c>
      <c r="P49" s="8"/>
      <c r="Q49" s="43">
        <f>+N49-[1]ABR!$N49</f>
        <v>0</v>
      </c>
      <c r="S49" s="25"/>
      <c r="T49" s="25"/>
    </row>
    <row r="50" spans="1:20" ht="14.4">
      <c r="A50" s="6"/>
      <c r="C50" s="19" t="s">
        <v>65</v>
      </c>
      <c r="D50" s="20">
        <v>636333</v>
      </c>
      <c r="E50" s="21">
        <v>204659</v>
      </c>
      <c r="F50" s="22">
        <v>6858</v>
      </c>
      <c r="G50" s="20">
        <v>3278</v>
      </c>
      <c r="H50" s="20">
        <v>12563</v>
      </c>
      <c r="I50" s="20">
        <v>12051</v>
      </c>
      <c r="J50" s="23">
        <v>7368</v>
      </c>
      <c r="K50" s="23">
        <v>758</v>
      </c>
      <c r="L50" s="23">
        <v>129451</v>
      </c>
      <c r="M50" s="23">
        <v>22197</v>
      </c>
      <c r="N50" s="24">
        <f t="shared" si="0"/>
        <v>1035516</v>
      </c>
      <c r="P50" s="8"/>
      <c r="Q50" s="43">
        <f>+N50-[1]ABR!$N50</f>
        <v>0</v>
      </c>
      <c r="S50" s="25"/>
      <c r="T50" s="25"/>
    </row>
    <row r="51" spans="1:20" ht="14.4">
      <c r="A51" s="6"/>
      <c r="C51" s="19" t="s">
        <v>66</v>
      </c>
      <c r="D51" s="20">
        <v>7336098</v>
      </c>
      <c r="E51" s="21">
        <v>2501443</v>
      </c>
      <c r="F51" s="22">
        <v>130180</v>
      </c>
      <c r="G51" s="20">
        <v>37795</v>
      </c>
      <c r="H51" s="20">
        <v>144830</v>
      </c>
      <c r="I51" s="20">
        <v>217707</v>
      </c>
      <c r="J51" s="23">
        <v>133098</v>
      </c>
      <c r="K51" s="23">
        <v>8742</v>
      </c>
      <c r="L51" s="23">
        <v>0</v>
      </c>
      <c r="M51" s="23">
        <v>0</v>
      </c>
      <c r="N51" s="24">
        <f t="shared" si="0"/>
        <v>10509893</v>
      </c>
      <c r="P51" s="8"/>
      <c r="Q51" s="43">
        <f>+N51-[1]ABR!$N51</f>
        <v>0</v>
      </c>
      <c r="S51" s="25"/>
      <c r="T51" s="25"/>
    </row>
    <row r="52" spans="1:20" ht="14.4">
      <c r="A52" s="6"/>
      <c r="C52" s="19" t="s">
        <v>67</v>
      </c>
      <c r="D52" s="20">
        <v>427653</v>
      </c>
      <c r="E52" s="21">
        <v>139260</v>
      </c>
      <c r="F52" s="22">
        <v>3894</v>
      </c>
      <c r="G52" s="20">
        <v>2203</v>
      </c>
      <c r="H52" s="20">
        <v>8443</v>
      </c>
      <c r="I52" s="20">
        <v>6872</v>
      </c>
      <c r="J52" s="23">
        <v>4201</v>
      </c>
      <c r="K52" s="23">
        <v>510</v>
      </c>
      <c r="L52" s="23">
        <v>39306</v>
      </c>
      <c r="M52" s="23">
        <v>0</v>
      </c>
      <c r="N52" s="24">
        <f t="shared" si="0"/>
        <v>632342</v>
      </c>
      <c r="P52" s="8"/>
      <c r="Q52" s="43">
        <f>+N52-[1]ABR!$N52</f>
        <v>0</v>
      </c>
      <c r="S52" s="25"/>
      <c r="T52" s="25"/>
    </row>
    <row r="53" spans="1:20" ht="14.4">
      <c r="A53" s="6"/>
      <c r="C53" s="19" t="s">
        <v>68</v>
      </c>
      <c r="D53" s="20">
        <v>2004163</v>
      </c>
      <c r="E53" s="21">
        <v>670000</v>
      </c>
      <c r="F53" s="22">
        <v>34063</v>
      </c>
      <c r="G53" s="20">
        <v>10325</v>
      </c>
      <c r="H53" s="20">
        <v>39566</v>
      </c>
      <c r="I53" s="20">
        <v>57480</v>
      </c>
      <c r="J53" s="23">
        <v>35141</v>
      </c>
      <c r="K53" s="23">
        <v>2388</v>
      </c>
      <c r="L53" s="23">
        <v>854</v>
      </c>
      <c r="M53" s="23">
        <v>0</v>
      </c>
      <c r="N53" s="24">
        <f t="shared" si="0"/>
        <v>2853980</v>
      </c>
      <c r="P53" s="8"/>
      <c r="Q53" s="43">
        <f>+N53-[1]ABR!$N53</f>
        <v>0</v>
      </c>
      <c r="S53" s="25"/>
      <c r="T53" s="25"/>
    </row>
    <row r="54" spans="1:20" ht="14.4">
      <c r="A54" s="6"/>
      <c r="C54" s="19" t="s">
        <v>69</v>
      </c>
      <c r="D54" s="20">
        <v>1431001</v>
      </c>
      <c r="E54" s="21">
        <v>483127</v>
      </c>
      <c r="F54" s="22">
        <v>19081</v>
      </c>
      <c r="G54" s="20">
        <v>7372</v>
      </c>
      <c r="H54" s="20">
        <v>28251</v>
      </c>
      <c r="I54" s="20">
        <v>32305</v>
      </c>
      <c r="J54" s="23">
        <v>19750</v>
      </c>
      <c r="K54" s="23">
        <v>1705</v>
      </c>
      <c r="L54" s="23">
        <v>141591</v>
      </c>
      <c r="M54" s="23">
        <v>0</v>
      </c>
      <c r="N54" s="24">
        <f t="shared" si="0"/>
        <v>2164183</v>
      </c>
      <c r="P54" s="8"/>
      <c r="Q54" s="43">
        <f>+N54-[1]ABR!$N54</f>
        <v>0</v>
      </c>
      <c r="S54" s="25"/>
      <c r="T54" s="25"/>
    </row>
    <row r="55" spans="1:20" ht="14.4">
      <c r="A55" s="6"/>
      <c r="C55" s="19" t="s">
        <v>70</v>
      </c>
      <c r="D55" s="20">
        <v>1322725</v>
      </c>
      <c r="E55" s="21">
        <v>417746</v>
      </c>
      <c r="F55" s="22">
        <v>15212</v>
      </c>
      <c r="G55" s="20">
        <v>6814</v>
      </c>
      <c r="H55" s="20">
        <v>26113</v>
      </c>
      <c r="I55" s="20">
        <v>26881</v>
      </c>
      <c r="J55" s="23">
        <v>16435</v>
      </c>
      <c r="K55" s="23">
        <v>1576</v>
      </c>
      <c r="L55" s="23">
        <v>160811</v>
      </c>
      <c r="M55" s="23">
        <v>0</v>
      </c>
      <c r="N55" s="24">
        <f t="shared" si="0"/>
        <v>1994313</v>
      </c>
      <c r="P55" s="8"/>
      <c r="Q55" s="43">
        <f>+N55-[1]ABR!$N55</f>
        <v>0</v>
      </c>
      <c r="S55" s="25"/>
      <c r="T55" s="25"/>
    </row>
    <row r="56" spans="1:20" ht="14.4">
      <c r="A56" s="6"/>
      <c r="C56" s="19" t="s">
        <v>71</v>
      </c>
      <c r="D56" s="20">
        <v>1086856</v>
      </c>
      <c r="E56" s="21">
        <v>366078</v>
      </c>
      <c r="F56" s="22">
        <v>13012</v>
      </c>
      <c r="G56" s="20">
        <v>5599</v>
      </c>
      <c r="H56" s="20">
        <v>21457</v>
      </c>
      <c r="I56" s="20">
        <v>22145</v>
      </c>
      <c r="J56" s="23">
        <v>13539</v>
      </c>
      <c r="K56" s="23">
        <v>1295</v>
      </c>
      <c r="L56" s="23">
        <v>0</v>
      </c>
      <c r="M56" s="23">
        <v>0</v>
      </c>
      <c r="N56" s="24">
        <f t="shared" si="0"/>
        <v>1529981</v>
      </c>
      <c r="P56" s="8"/>
      <c r="Q56" s="43">
        <f>+N56-[1]ABR!$N56</f>
        <v>0</v>
      </c>
      <c r="S56" s="25"/>
      <c r="T56" s="25"/>
    </row>
    <row r="57" spans="1:20" ht="14.4">
      <c r="A57" s="6"/>
      <c r="C57" s="19" t="s">
        <v>72</v>
      </c>
      <c r="D57" s="20">
        <v>3766225</v>
      </c>
      <c r="E57" s="21">
        <v>1352290</v>
      </c>
      <c r="F57" s="22">
        <v>60100</v>
      </c>
      <c r="G57" s="20">
        <v>19403</v>
      </c>
      <c r="H57" s="20">
        <v>74353</v>
      </c>
      <c r="I57" s="20">
        <v>98419</v>
      </c>
      <c r="J57" s="23">
        <v>60170</v>
      </c>
      <c r="K57" s="23">
        <v>4488</v>
      </c>
      <c r="L57" s="23">
        <v>698700</v>
      </c>
      <c r="M57" s="23">
        <v>0</v>
      </c>
      <c r="N57" s="24">
        <f t="shared" si="0"/>
        <v>6134148</v>
      </c>
      <c r="P57" s="8"/>
      <c r="Q57" s="43">
        <f>+N57-[1]ABR!$N57</f>
        <v>0</v>
      </c>
      <c r="S57" s="25"/>
      <c r="T57" s="25"/>
    </row>
    <row r="58" spans="1:20" ht="14.4">
      <c r="A58" s="6"/>
      <c r="C58" s="19" t="s">
        <v>73</v>
      </c>
      <c r="D58" s="20">
        <v>1713455</v>
      </c>
      <c r="E58" s="21">
        <v>538023</v>
      </c>
      <c r="F58" s="22">
        <v>37903</v>
      </c>
      <c r="G58" s="20">
        <v>8827</v>
      </c>
      <c r="H58" s="20">
        <v>33827</v>
      </c>
      <c r="I58" s="20">
        <v>64699</v>
      </c>
      <c r="J58" s="23">
        <v>39555</v>
      </c>
      <c r="K58" s="23">
        <v>2042</v>
      </c>
      <c r="L58" s="23">
        <v>0</v>
      </c>
      <c r="M58" s="23">
        <v>0</v>
      </c>
      <c r="N58" s="24">
        <f t="shared" si="0"/>
        <v>2438331</v>
      </c>
      <c r="P58" s="8"/>
      <c r="Q58" s="43">
        <f>+N58-[1]ABR!$N58</f>
        <v>0</v>
      </c>
      <c r="S58" s="25"/>
      <c r="T58" s="25"/>
    </row>
    <row r="59" spans="1:20" ht="14.4">
      <c r="A59" s="6"/>
      <c r="C59" s="19" t="s">
        <v>74</v>
      </c>
      <c r="D59" s="20">
        <v>687635</v>
      </c>
      <c r="E59" s="21">
        <v>236477</v>
      </c>
      <c r="F59" s="22">
        <v>8294</v>
      </c>
      <c r="G59" s="20">
        <v>3543</v>
      </c>
      <c r="H59" s="20">
        <v>13575</v>
      </c>
      <c r="I59" s="20">
        <v>13945</v>
      </c>
      <c r="J59" s="23">
        <v>8525</v>
      </c>
      <c r="K59" s="23">
        <v>819</v>
      </c>
      <c r="L59" s="23">
        <v>0</v>
      </c>
      <c r="M59" s="23">
        <v>29593</v>
      </c>
      <c r="N59" s="24">
        <f t="shared" si="0"/>
        <v>1002406</v>
      </c>
      <c r="P59" s="8"/>
      <c r="Q59" s="43">
        <f>+N59-[1]ABR!$N59</f>
        <v>0</v>
      </c>
      <c r="S59" s="25"/>
      <c r="T59" s="25"/>
    </row>
    <row r="60" spans="1:20" ht="14.4">
      <c r="A60" s="6"/>
      <c r="C60" s="19" t="s">
        <v>75</v>
      </c>
      <c r="D60" s="20">
        <v>6192164</v>
      </c>
      <c r="E60" s="21">
        <v>2112621</v>
      </c>
      <c r="F60" s="22">
        <v>77650</v>
      </c>
      <c r="G60" s="20">
        <v>31901</v>
      </c>
      <c r="H60" s="20">
        <v>122246</v>
      </c>
      <c r="I60" s="20">
        <v>130997</v>
      </c>
      <c r="J60" s="23">
        <v>80087</v>
      </c>
      <c r="K60" s="23">
        <v>7379</v>
      </c>
      <c r="L60" s="23">
        <v>539870</v>
      </c>
      <c r="M60" s="23">
        <v>0</v>
      </c>
      <c r="N60" s="24">
        <f t="shared" si="0"/>
        <v>9294915</v>
      </c>
      <c r="P60" s="8"/>
      <c r="Q60" s="43">
        <f>+N60-[1]ABR!$N60</f>
        <v>0</v>
      </c>
      <c r="S60" s="25"/>
      <c r="T60" s="25"/>
    </row>
    <row r="61" spans="1:20" ht="14.4">
      <c r="A61" s="6"/>
      <c r="C61" s="19" t="s">
        <v>76</v>
      </c>
      <c r="D61" s="20">
        <v>1251409</v>
      </c>
      <c r="E61" s="21">
        <v>442021</v>
      </c>
      <c r="F61" s="22">
        <v>21643</v>
      </c>
      <c r="G61" s="20">
        <v>6447</v>
      </c>
      <c r="H61" s="20">
        <v>24705</v>
      </c>
      <c r="I61" s="20">
        <v>35688</v>
      </c>
      <c r="J61" s="23">
        <v>21819</v>
      </c>
      <c r="K61" s="23">
        <v>1491</v>
      </c>
      <c r="L61" s="23">
        <v>0</v>
      </c>
      <c r="M61" s="23">
        <v>0</v>
      </c>
      <c r="N61" s="24">
        <f t="shared" si="0"/>
        <v>1805223</v>
      </c>
      <c r="P61" s="8"/>
      <c r="Q61" s="43">
        <f>+N61-[1]ABR!$N61</f>
        <v>0</v>
      </c>
      <c r="S61" s="25"/>
      <c r="T61" s="25"/>
    </row>
    <row r="62" spans="1:20" ht="14.4">
      <c r="A62" s="6"/>
      <c r="C62" s="19" t="s">
        <v>77</v>
      </c>
      <c r="D62" s="20">
        <v>4922334</v>
      </c>
      <c r="E62" s="21">
        <v>1520346</v>
      </c>
      <c r="F62" s="22">
        <v>71762</v>
      </c>
      <c r="G62" s="20">
        <v>25359</v>
      </c>
      <c r="H62" s="20">
        <v>97177</v>
      </c>
      <c r="I62" s="20">
        <v>126002</v>
      </c>
      <c r="J62" s="23">
        <v>77033</v>
      </c>
      <c r="K62" s="23">
        <v>5865</v>
      </c>
      <c r="L62" s="23">
        <v>554873</v>
      </c>
      <c r="M62" s="23">
        <v>0</v>
      </c>
      <c r="N62" s="24">
        <f t="shared" si="0"/>
        <v>7400751</v>
      </c>
      <c r="P62" s="8"/>
      <c r="Q62" s="43">
        <f>+N62-[1]ABR!$N62</f>
        <v>0</v>
      </c>
      <c r="S62" s="25"/>
      <c r="T62" s="25"/>
    </row>
    <row r="63" spans="1:20" ht="14.4">
      <c r="A63" s="6"/>
      <c r="C63" s="19" t="s">
        <v>78</v>
      </c>
      <c r="D63" s="20">
        <v>2022825</v>
      </c>
      <c r="E63" s="21">
        <v>637543</v>
      </c>
      <c r="F63" s="22">
        <v>37788</v>
      </c>
      <c r="G63" s="20">
        <v>10421</v>
      </c>
      <c r="H63" s="20">
        <v>39935</v>
      </c>
      <c r="I63" s="20">
        <v>64916</v>
      </c>
      <c r="J63" s="23">
        <v>39687</v>
      </c>
      <c r="K63" s="23">
        <v>2410</v>
      </c>
      <c r="L63" s="23">
        <v>0</v>
      </c>
      <c r="M63" s="23">
        <v>38871</v>
      </c>
      <c r="N63" s="24">
        <f t="shared" si="0"/>
        <v>2894396</v>
      </c>
      <c r="P63" s="8"/>
      <c r="Q63" s="43">
        <f>+N63-[1]ABR!$N63</f>
        <v>0</v>
      </c>
      <c r="S63" s="25"/>
      <c r="T63" s="25"/>
    </row>
    <row r="64" spans="1:20" ht="14.4">
      <c r="A64" s="6"/>
      <c r="C64" s="19" t="s">
        <v>79</v>
      </c>
      <c r="D64" s="20">
        <v>1452234</v>
      </c>
      <c r="E64" s="21">
        <v>471681</v>
      </c>
      <c r="F64" s="22">
        <v>26194</v>
      </c>
      <c r="G64" s="20">
        <v>7482</v>
      </c>
      <c r="H64" s="20">
        <v>28670</v>
      </c>
      <c r="I64" s="20">
        <v>44597</v>
      </c>
      <c r="J64" s="23">
        <v>27265</v>
      </c>
      <c r="K64" s="23">
        <v>1730</v>
      </c>
      <c r="L64" s="23">
        <v>0</v>
      </c>
      <c r="M64" s="23">
        <v>34715</v>
      </c>
      <c r="N64" s="24">
        <f t="shared" si="0"/>
        <v>2094568</v>
      </c>
      <c r="P64" s="8"/>
      <c r="Q64" s="43">
        <f>+N64-[1]ABR!$N64</f>
        <v>0</v>
      </c>
      <c r="S64" s="25"/>
      <c r="T64" s="25"/>
    </row>
    <row r="65" spans="1:20" ht="14.4">
      <c r="A65" s="6"/>
      <c r="C65" s="19" t="s">
        <v>80</v>
      </c>
      <c r="D65" s="20">
        <v>1915810</v>
      </c>
      <c r="E65" s="21">
        <v>575476</v>
      </c>
      <c r="F65" s="22">
        <v>36642</v>
      </c>
      <c r="G65" s="20">
        <v>9870</v>
      </c>
      <c r="H65" s="20">
        <v>37822</v>
      </c>
      <c r="I65" s="20">
        <v>63847</v>
      </c>
      <c r="J65" s="23">
        <v>39034</v>
      </c>
      <c r="K65" s="23">
        <v>2283</v>
      </c>
      <c r="L65" s="23">
        <v>0</v>
      </c>
      <c r="M65" s="23">
        <v>0</v>
      </c>
      <c r="N65" s="24">
        <f t="shared" si="0"/>
        <v>2680784</v>
      </c>
      <c r="P65" s="8"/>
      <c r="Q65" s="43">
        <f>+N65-[1]ABR!$N65</f>
        <v>0</v>
      </c>
      <c r="S65" s="25"/>
      <c r="T65" s="25"/>
    </row>
    <row r="66" spans="1:20" ht="14.4">
      <c r="A66" s="6"/>
      <c r="C66" s="19" t="s">
        <v>81</v>
      </c>
      <c r="D66" s="20">
        <v>3948540</v>
      </c>
      <c r="E66" s="21">
        <v>1300658</v>
      </c>
      <c r="F66" s="22">
        <v>65003</v>
      </c>
      <c r="G66" s="20">
        <v>20342</v>
      </c>
      <c r="H66" s="20">
        <v>77952</v>
      </c>
      <c r="I66" s="20">
        <v>110460</v>
      </c>
      <c r="J66" s="23">
        <v>67532</v>
      </c>
      <c r="K66" s="23">
        <v>4705</v>
      </c>
      <c r="L66" s="23">
        <v>0</v>
      </c>
      <c r="M66" s="23">
        <v>0</v>
      </c>
      <c r="N66" s="24">
        <f t="shared" si="0"/>
        <v>5595192</v>
      </c>
      <c r="P66" s="8"/>
      <c r="Q66" s="43">
        <f>+N66-[1]ABR!$N66</f>
        <v>0</v>
      </c>
      <c r="S66" s="25"/>
      <c r="T66" s="25"/>
    </row>
    <row r="67" spans="1:20" ht="15" thickBot="1">
      <c r="A67" s="6"/>
      <c r="C67" s="19" t="s">
        <v>82</v>
      </c>
      <c r="D67" s="20">
        <v>21152491</v>
      </c>
      <c r="E67" s="21">
        <v>8898170</v>
      </c>
      <c r="F67" s="22">
        <v>359191</v>
      </c>
      <c r="G67" s="20">
        <v>108975</v>
      </c>
      <c r="H67" s="20">
        <v>417593</v>
      </c>
      <c r="I67" s="20">
        <v>543506</v>
      </c>
      <c r="J67" s="23">
        <v>332279</v>
      </c>
      <c r="K67" s="23">
        <v>25205</v>
      </c>
      <c r="L67" s="23">
        <v>2249372</v>
      </c>
      <c r="M67" s="23">
        <v>0</v>
      </c>
      <c r="N67" s="24">
        <f t="shared" si="0"/>
        <v>34086782</v>
      </c>
      <c r="P67" s="8"/>
      <c r="Q67" s="43">
        <f>+N67-[1]ABR!$N67</f>
        <v>0</v>
      </c>
      <c r="S67" s="25"/>
      <c r="T67" s="25"/>
    </row>
    <row r="68" spans="1:20" ht="15.75" customHeight="1">
      <c r="A68" s="6"/>
      <c r="C68" s="26" t="s">
        <v>83</v>
      </c>
      <c r="D68" s="27">
        <f>SUM(D10:D67)</f>
        <v>211408964</v>
      </c>
      <c r="E68" s="27">
        <f t="shared" ref="E68:M68" si="1">SUM(E10:E67)</f>
        <v>76098782</v>
      </c>
      <c r="F68" s="27">
        <f t="shared" si="1"/>
        <v>3513353</v>
      </c>
      <c r="G68" s="27">
        <f t="shared" si="1"/>
        <v>1089145</v>
      </c>
      <c r="H68" s="27">
        <f t="shared" si="1"/>
        <v>4173645</v>
      </c>
      <c r="I68" s="27">
        <f t="shared" si="1"/>
        <v>5746745</v>
      </c>
      <c r="J68" s="27">
        <f t="shared" si="1"/>
        <v>3513352</v>
      </c>
      <c r="K68" s="27">
        <f t="shared" si="1"/>
        <v>251913</v>
      </c>
      <c r="L68" s="27">
        <f t="shared" si="1"/>
        <v>21194086</v>
      </c>
      <c r="M68" s="27">
        <f t="shared" si="1"/>
        <v>1831120</v>
      </c>
      <c r="N68" s="28">
        <f>SUM(D68:M68)</f>
        <v>328821105</v>
      </c>
      <c r="P68" s="8"/>
    </row>
    <row r="69" spans="1:20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>
        <f t="shared" ref="N69" si="2">SUM(D69:M69)</f>
        <v>0</v>
      </c>
      <c r="O69" s="5" t="s">
        <v>17</v>
      </c>
      <c r="P69" s="8"/>
    </row>
    <row r="70" spans="1:20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N70" s="31"/>
      <c r="P70" s="8"/>
    </row>
    <row r="71" spans="1:20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/>
      <c r="P71" s="8"/>
    </row>
    <row r="72" spans="1:20" ht="13.8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</row>
    <row r="73" spans="1:20" ht="13.8" thickTop="1">
      <c r="M73" s="38"/>
    </row>
    <row r="74" spans="1:20">
      <c r="D74" s="38"/>
      <c r="E74" s="38"/>
      <c r="F74" s="38"/>
      <c r="G74" s="38"/>
      <c r="H74" s="38"/>
      <c r="I74" s="38"/>
      <c r="J74" s="38"/>
      <c r="K74" s="38"/>
      <c r="L74" s="38"/>
    </row>
    <row r="75" spans="1:20">
      <c r="M75" s="38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.27" header="0" footer="0"/>
  <pageSetup scale="51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Garcia Sanchez</dc:creator>
  <cp:lastModifiedBy>Martin Medina</cp:lastModifiedBy>
  <cp:lastPrinted>2023-05-05T17:53:18Z</cp:lastPrinted>
  <dcterms:created xsi:type="dcterms:W3CDTF">2023-05-05T17:50:59Z</dcterms:created>
  <dcterms:modified xsi:type="dcterms:W3CDTF">2023-05-08T17:56:21Z</dcterms:modified>
</cp:coreProperties>
</file>