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zmedina\Desktop\Título V 1er Trimestre 2023\Aportaciones Federales en Materia de Educación\FAETA CEPTEZ\"/>
    </mc:Choice>
  </mc:AlternateContent>
  <xr:revisionPtr revIDLastSave="0" documentId="13_ncr:1_{8094E473-035C-4327-9816-7009C3BBD577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D4'!$A$1:$U$35</definedName>
    <definedName name="_xlnm.Print_Area" localSheetId="4">'II B) Y 1'!$A$1:$Y$188</definedName>
    <definedName name="_xlnm.Print_Area" localSheetId="5">'II C y 1_'!$B$1:$V$194</definedName>
    <definedName name="_xlnm.Print_Area" localSheetId="6">'II D) 2'!$A$1:$S$57</definedName>
    <definedName name="countsheet">_xludf.get.workbook(1)&amp;T(_xludf.now())</definedName>
    <definedName name="Elige_el_Periodo…">Listas!$B$11:$B$15</definedName>
    <definedName name="OLE_LINK1" localSheetId="5">'II C y 1_'!$G$182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1" l="1"/>
  <c r="I32" i="1" s="1"/>
  <c r="M28" i="11"/>
  <c r="Q32" i="1" s="1"/>
  <c r="I40" i="1" l="1"/>
  <c r="M40" i="1" s="1"/>
  <c r="I35" i="1" l="1"/>
  <c r="I34" i="1"/>
  <c r="I33" i="1"/>
  <c r="S38" i="12"/>
  <c r="O39" i="12"/>
  <c r="O38" i="12"/>
  <c r="C40" i="7" l="1"/>
  <c r="M39" i="7"/>
  <c r="I29" i="1" s="1"/>
  <c r="M29" i="1" s="1"/>
  <c r="E174" i="6" l="1"/>
  <c r="I28" i="1" s="1"/>
  <c r="M28" i="1" s="1"/>
  <c r="P174" i="6"/>
  <c r="O28" i="1" s="1"/>
  <c r="V176" i="6"/>
  <c r="S28" i="1" s="1"/>
  <c r="S27" i="1" s="1"/>
  <c r="U174" i="6"/>
  <c r="Q28" i="1" s="1"/>
  <c r="Q27" i="1" s="1"/>
  <c r="Y171" i="21"/>
  <c r="C171" i="21"/>
  <c r="I27" i="1" s="1"/>
  <c r="M27" i="1" s="1"/>
  <c r="M14" i="3" l="1"/>
  <c r="I25" i="1" s="1"/>
  <c r="Q16" i="3"/>
  <c r="S25" i="1" s="1"/>
  <c r="P14" i="3"/>
  <c r="Q25" i="1" s="1"/>
  <c r="S24" i="1"/>
  <c r="Q24" i="1"/>
  <c r="Q19" i="2"/>
  <c r="M17" i="2"/>
  <c r="C17" i="2"/>
  <c r="I24" i="1" s="1"/>
  <c r="M24" i="1" s="1"/>
  <c r="O24" i="1" s="1"/>
  <c r="P17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<sst xmlns="http://schemas.openxmlformats.org/spreadsheetml/2006/main" count="8919" uniqueCount="1146">
  <si>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</si>
  <si>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</si>
  <si>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</si>
  <si>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</si>
  <si>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</si>
  <si>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</si>
  <si>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</si>
  <si>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</si>
  <si>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</si>
  <si>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</si>
  <si>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</si>
  <si>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</si>
  <si>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</si>
  <si>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</si>
  <si>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</si>
  <si>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</si>
  <si>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</si>
  <si>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</si>
  <si>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</si>
  <si>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</si>
  <si>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</si>
  <si>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</si>
  <si>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</si>
  <si>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</si>
  <si>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</si>
  <si>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</si>
  <si>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</si>
  <si>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</si>
  <si>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</si>
  <si>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</si>
  <si>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</si>
  <si>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</si>
  <si>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</si>
  <si>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</si>
  <si>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</si>
  <si>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</si>
  <si>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</si>
  <si>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</si>
  <si>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</si>
  <si>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</si>
  <si>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</si>
  <si>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</si>
  <si>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</si>
  <si>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</si>
  <si>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</si>
  <si>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</si>
  <si>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</si>
  <si>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</si>
  <si>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</si>
  <si>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</si>
  <si>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</si>
  <si>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</si>
  <si>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</si>
  <si>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</si>
  <si>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</si>
  <si>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</si>
  <si>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</si>
  <si>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</si>
  <si>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</si>
  <si>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</si>
  <si>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</si>
  <si>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</si>
  <si>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</si>
  <si>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</si>
  <si>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</si>
  <si>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</si>
  <si>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</si>
  <si>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</si>
  <si>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</si>
  <si>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</si>
  <si>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</si>
  <si>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</si>
  <si>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</si>
  <si>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</si>
  <si>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</si>
  <si>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</si>
  <si>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</si>
  <si>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</si>
  <si>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</si>
  <si>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</si>
  <si>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</si>
  <si>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</si>
  <si>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</si>
  <si>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</si>
  <si>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</si>
  <si>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</si>
  <si>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</si>
  <si>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</si>
  <si>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</si>
  <si>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</si>
  <si>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</si>
  <si>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</si>
  <si>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</si>
  <si>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</si>
  <si>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</si>
  <si>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</si>
  <si>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</si>
  <si>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</si>
  <si>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</si>
  <si>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</si>
  <si>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</si>
  <si>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</si>
  <si>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</si>
  <si>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</si>
  <si>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</si>
  <si>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</si>
  <si>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</si>
  <si>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</si>
  <si>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</si>
  <si>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</si>
  <si>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</si>
  <si>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</si>
  <si>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</si>
  <si>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</si>
  <si>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</si>
  <si>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</si>
  <si>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</si>
  <si>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</si>
  <si>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</si>
  <si>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</si>
  <si>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</si>
  <si>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</si>
  <si>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</si>
  <si>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</si>
  <si>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</si>
  <si>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</si>
  <si>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</si>
  <si>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</si>
  <si>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</si>
  <si>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</si>
  <si>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</si>
  <si>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</si>
  <si>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</si>
  <si>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</si>
  <si>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</si>
  <si>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</si>
  <si>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</si>
  <si>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</si>
  <si>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</si>
  <si>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</si>
  <si>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</si>
  <si>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</si>
  <si>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</si>
  <si>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</si>
  <si>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</si>
  <si>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</si>
  <si>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</si>
  <si>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</si>
  <si>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</si>
  <si>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</si>
  <si>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</si>
  <si>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</si>
  <si>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</si>
  <si>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</si>
  <si>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</si>
  <si>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</si>
  <si>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</si>
  <si>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</si>
  <si>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</si>
  <si>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</si>
  <si>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</si>
  <si>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</si>
  <si>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</si>
  <si>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</si>
  <si>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</si>
  <si>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</si>
  <si>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</si>
  <si>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</si>
  <si>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</si>
  <si>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</si>
  <si>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</si>
  <si>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</si>
  <si>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</si>
  <si>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</si>
  <si>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</si>
  <si>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</si>
  <si>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</si>
  <si>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</si>
  <si>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</si>
  <si>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</si>
  <si>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</si>
  <si>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</si>
  <si>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</si>
  <si>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</si>
  <si>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</si>
  <si>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</si>
  <si>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</si>
  <si>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</si>
  <si>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</si>
  <si>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</si>
  <si>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</si>
  <si>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</si>
  <si>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</si>
  <si>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</si>
  <si>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</si>
  <si>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</si>
  <si>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</si>
  <si>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</si>
  <si>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</si>
  <si>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</si>
  <si>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</si>
  <si>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</si>
  <si>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</si>
  <si>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</si>
  <si>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</si>
  <si>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</si>
  <si>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</si>
  <si>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</si>
  <si>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</si>
  <si>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</si>
  <si>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</si>
  <si>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</si>
  <si>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</si>
  <si>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</si>
  <si>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</si>
  <si>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</si>
  <si>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</si>
  <si>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</si>
  <si>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</si>
  <si>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</si>
  <si>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</si>
  <si>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</si>
  <si>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</si>
  <si>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</si>
  <si>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</si>
  <si>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</si>
  <si>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</si>
  <si>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</si>
  <si>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</si>
  <si>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</si>
  <si>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</si>
  <si>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</si>
  <si>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</si>
  <si>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</si>
  <si>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</si>
  <si>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</si>
  <si>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</si>
  <si>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</si>
  <si>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</si>
  <si>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</si>
  <si>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</si>
  <si>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</si>
  <si>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</si>
  <si>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</si>
  <si>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</si>
  <si>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</si>
  <si>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</si>
  <si>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</si>
  <si>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</si>
  <si>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</si>
  <si>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</si>
  <si>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</si>
  <si>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</si>
  <si>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</si>
  <si>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</si>
  <si>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</si>
  <si>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</si>
  <si>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</si>
  <si>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</si>
  <si>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</si>
  <si>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</si>
  <si>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</si>
  <si>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</si>
  <si>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</si>
  <si>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</si>
  <si>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</si>
  <si>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</si>
  <si>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</si>
  <si>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</si>
  <si>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</si>
  <si>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</si>
  <si>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</si>
  <si>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</si>
  <si>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</si>
  <si>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</si>
  <si>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</si>
  <si>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</si>
  <si>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</si>
  <si>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</si>
  <si>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</si>
  <si>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</si>
  <si>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</si>
  <si>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</si>
  <si>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</si>
  <si>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</si>
  <si>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</si>
  <si>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</si>
  <si>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</si>
  <si>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</si>
  <si>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</si>
  <si>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</si>
  <si>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</si>
  <si>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</si>
  <si>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</si>
  <si>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</si>
  <si>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</si>
  <si>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</si>
  <si>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</si>
  <si>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</si>
  <si>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</si>
  <si>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</si>
  <si>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</si>
  <si>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</si>
  <si>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</si>
  <si>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</si>
  <si>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</si>
  <si>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</si>
  <si>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</si>
  <si>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</si>
  <si>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</si>
  <si>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</si>
  <si>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</si>
  <si>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</si>
  <si>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</si>
  <si>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</si>
  <si>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</si>
  <si>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</si>
  <si>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</si>
  <si>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</si>
  <si>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</si>
  <si>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</si>
  <si>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</si>
  <si>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</si>
  <si>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</si>
  <si>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</si>
  <si>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</si>
  <si>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</si>
  <si>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</si>
  <si>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</si>
  <si>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</si>
  <si>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</si>
  <si>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</si>
  <si>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</si>
  <si>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</si>
  <si>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</si>
  <si>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</si>
  <si>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</si>
  <si>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</si>
  <si>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</si>
  <si>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</si>
  <si>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</si>
  <si>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</si>
  <si>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</si>
  <si>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</si>
  <si>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</si>
  <si>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SAGH671202H38</t>
  </si>
  <si>
    <t>SAGH671202MZSLMR01</t>
  </si>
  <si>
    <t>HERLINDA SALDIVAR GAMBOA</t>
  </si>
  <si>
    <t>11311103100305CF212020.006820</t>
  </si>
  <si>
    <t>CF21202</t>
  </si>
  <si>
    <t>Sin goce de sueldo o su refrendo</t>
  </si>
  <si>
    <t>SIN GOCE DE SUELDO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</si>
  <si>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</si>
  <si>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</si>
  <si>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</si>
  <si>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</si>
  <si>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</si>
  <si>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</si>
  <si>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</si>
  <si>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</si>
  <si>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</si>
  <si>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</si>
  <si>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</si>
  <si>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</si>
  <si>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</si>
  <si>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</si>
  <si>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</si>
  <si>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</si>
  <si>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</si>
  <si>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</si>
  <si>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</si>
  <si>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</si>
  <si>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</si>
  <si>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</si>
  <si>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</si>
  <si>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</si>
  <si>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</si>
  <si>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</si>
  <si>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</si>
  <si>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</si>
  <si>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</si>
  <si>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</si>
  <si>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</si>
  <si>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</si>
  <si>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</si>
  <si>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</si>
  <si>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</si>
  <si>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</si>
  <si>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</si>
  <si>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</si>
  <si>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</si>
  <si>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</si>
  <si>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</si>
  <si>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</si>
  <si>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</si>
  <si>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</si>
  <si>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</si>
  <si>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</si>
  <si>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</si>
  <si>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</si>
  <si>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</si>
  <si>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</si>
  <si>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</si>
  <si>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</si>
  <si>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</si>
  <si>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</si>
  <si>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</si>
  <si>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</si>
  <si>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</si>
  <si>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</si>
  <si>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</si>
  <si>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</si>
  <si>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</si>
  <si>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</si>
  <si>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ROGG760703AX2</t>
  </si>
  <si>
    <t>ROGG760703MZSDRD07</t>
  </si>
  <si>
    <t>MA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</si>
  <si>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</si>
  <si>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</si>
  <si>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</si>
  <si>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</si>
  <si>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</si>
  <si>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</si>
  <si>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</si>
  <si>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</si>
  <si>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</si>
  <si>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</si>
  <si>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</si>
  <si>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</si>
  <si>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</si>
  <si>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</si>
  <si>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</si>
  <si>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</si>
  <si>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</si>
  <si>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</si>
  <si>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</si>
  <si>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</si>
  <si>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</si>
  <si>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</si>
  <si>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</si>
  <si>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</si>
  <si>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</si>
  <si>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</si>
  <si>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</si>
  <si>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</si>
  <si>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</si>
  <si>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</si>
  <si>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</si>
  <si>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</si>
  <si>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</si>
  <si>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</si>
  <si>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</si>
  <si>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</si>
  <si>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</si>
  <si>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</si>
  <si>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</si>
  <si>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</si>
  <si>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</si>
  <si>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</si>
  <si>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</si>
  <si>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</si>
  <si>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</si>
  <si>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</si>
  <si>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</si>
  <si>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</si>
  <si>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</si>
  <si>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</si>
  <si>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</si>
  <si>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</si>
  <si>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</si>
  <si>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</si>
  <si>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</si>
  <si>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</si>
  <si>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</si>
  <si>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</si>
  <si>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</si>
  <si>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</si>
  <si>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</si>
  <si>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</si>
  <si>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</si>
  <si>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</si>
  <si>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</si>
  <si>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</si>
  <si>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</si>
  <si>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</si>
  <si>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</si>
  <si>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</si>
  <si>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</si>
  <si>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</si>
  <si>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</si>
  <si>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</si>
  <si>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</si>
  <si>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</si>
  <si>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</si>
  <si>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</si>
  <si>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</si>
  <si>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</si>
  <si>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</si>
  <si>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</si>
  <si>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</si>
  <si>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</si>
  <si>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</si>
  <si>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</si>
  <si>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</si>
  <si>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</si>
  <si>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</si>
  <si>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</si>
  <si>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</si>
  <si>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</si>
  <si>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</si>
  <si>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</si>
  <si>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</si>
  <si>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</si>
  <si>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</si>
  <si>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</si>
  <si>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</si>
  <si>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</si>
  <si>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</si>
  <si>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</si>
  <si>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</si>
  <si>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</si>
  <si>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</si>
  <si>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</si>
  <si>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</si>
  <si>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</si>
  <si>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</si>
  <si>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</si>
  <si>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</si>
  <si>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</si>
  <si>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</si>
  <si>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</si>
  <si>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</si>
  <si>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</si>
  <si>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</si>
  <si>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</si>
  <si>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</si>
  <si>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</si>
  <si>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</si>
  <si>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</si>
  <si>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</si>
  <si>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</si>
  <si>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</si>
  <si>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</si>
  <si>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</si>
  <si>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</si>
  <si>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</si>
  <si>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</si>
  <si>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</si>
  <si>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</si>
  <si>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</si>
  <si>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</si>
  <si>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</si>
  <si>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</si>
  <si>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</si>
  <si>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</si>
  <si>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</si>
  <si>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</si>
  <si>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</si>
  <si>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</si>
  <si>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</si>
  <si>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</si>
  <si>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</si>
  <si>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</si>
  <si>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</si>
  <si>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</si>
  <si>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</si>
  <si>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</si>
  <si>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</si>
  <si>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</si>
  <si>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</si>
  <si>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</si>
  <si>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</si>
  <si>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</si>
  <si>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</si>
  <si>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</si>
  <si>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</si>
  <si>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</si>
  <si>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</si>
  <si>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</si>
  <si>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</si>
  <si>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</si>
  <si>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</si>
  <si>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</si>
  <si>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</si>
  <si>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</si>
  <si>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</si>
  <si>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</si>
  <si>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</si>
  <si>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</si>
  <si>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</si>
  <si>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</si>
  <si>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</si>
  <si>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</si>
  <si>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</si>
  <si>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</si>
  <si>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</si>
  <si>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</si>
  <si>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</si>
  <si>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</si>
  <si>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</si>
  <si>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</si>
  <si>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</si>
  <si>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</si>
  <si>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</si>
  <si>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</si>
  <si>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</si>
  <si>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</si>
  <si>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</si>
  <si>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</si>
  <si>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</si>
  <si>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</si>
  <si>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</si>
  <si>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</si>
  <si>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</si>
  <si>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</si>
  <si>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LOLF791015HZSPPL05</t>
  </si>
  <si>
    <t>JOSE FELIPE LOPEZ LOPEZ</t>
  </si>
  <si>
    <t>SACF690711US4</t>
  </si>
  <si>
    <t>SACF690711HZSLRL02</t>
  </si>
  <si>
    <t>FELIPE DE JESUS SALAS CORONADO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</si>
  <si>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</si>
  <si>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</si>
  <si>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</si>
  <si>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</si>
  <si>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</si>
  <si>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</si>
  <si>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</si>
  <si>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</si>
  <si>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</si>
  <si>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</si>
  <si>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</si>
  <si>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</si>
  <si>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</si>
  <si>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</si>
  <si>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</si>
  <si>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</si>
  <si>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</si>
  <si>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</si>
  <si>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</si>
  <si>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</si>
  <si>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</si>
  <si>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</si>
  <si>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</si>
  <si>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</si>
  <si>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</si>
  <si>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</si>
  <si>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</si>
  <si>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</si>
  <si>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</si>
  <si>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</si>
  <si>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</si>
  <si>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</si>
  <si>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</si>
  <si>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</si>
  <si>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</si>
  <si>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</si>
  <si>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</si>
  <si>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</si>
  <si>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</si>
  <si>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</si>
  <si>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</si>
  <si>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</si>
  <si>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</si>
  <si>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</si>
  <si>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</si>
  <si>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</si>
  <si>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</si>
  <si>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</si>
  <si>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</si>
  <si>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</si>
  <si>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</si>
  <si>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</si>
  <si>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</si>
  <si>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</si>
  <si>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</si>
  <si>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</si>
  <si>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</si>
  <si>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</si>
  <si>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</si>
  <si>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</si>
  <si>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</si>
  <si>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</si>
  <si>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</si>
  <si>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</si>
  <si>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</si>
  <si>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</si>
  <si>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</si>
  <si>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</si>
  <si>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</si>
  <si>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</si>
  <si>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</si>
  <si>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</si>
  <si>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</si>
  <si>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</si>
  <si>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</si>
  <si>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</si>
  <si>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</si>
  <si>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</si>
  <si>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SALH720427F48</t>
  </si>
  <si>
    <t>SALH720427MCLNNL00</t>
  </si>
  <si>
    <t>HILDA GABRIELA SANCHEZ LINARES</t>
  </si>
  <si>
    <t>NULK881021U87</t>
  </si>
  <si>
    <t>NULK881021MZSXNR08</t>
  </si>
  <si>
    <t>KAREN PATRICIA NUÑEZ LUNA</t>
  </si>
  <si>
    <t>MABR750829EH9</t>
  </si>
  <si>
    <t>MABR750829MZSRRS05</t>
  </si>
  <si>
    <t>ROSALBA MARTINEZ BERUMEN</t>
  </si>
  <si>
    <t>MOZP830228LP0</t>
  </si>
  <si>
    <t>MOZP830228HZSRVD09</t>
  </si>
  <si>
    <t>PEDRO ANTONIO MORALES ZAVALA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</si>
  <si>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</si>
  <si>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</si>
  <si>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</si>
  <si>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</si>
  <si>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</si>
  <si>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</si>
  <si>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</si>
  <si>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</si>
  <si>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</si>
  <si>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</si>
  <si>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</si>
  <si>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</si>
  <si>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</si>
  <si>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</si>
  <si>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</si>
  <si>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</si>
  <si>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</si>
  <si>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</si>
  <si>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</si>
  <si>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</si>
  <si>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</si>
  <si>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</si>
  <si>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</si>
  <si>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</si>
  <si>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</si>
  <si>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</si>
  <si>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</si>
  <si>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</si>
  <si>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</si>
  <si>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</si>
  <si>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</si>
  <si>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</si>
  <si>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</si>
  <si>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</si>
  <si>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</si>
  <si>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</si>
  <si>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</si>
  <si>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</si>
  <si>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</si>
  <si>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</si>
  <si>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</si>
  <si>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</si>
  <si>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</si>
  <si>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</si>
  <si>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</si>
  <si>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</si>
  <si>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</si>
  <si>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</si>
  <si>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</si>
  <si>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</si>
  <si>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</si>
  <si>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</si>
  <si>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</si>
  <si>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</si>
  <si>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</si>
  <si>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</si>
  <si>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</si>
  <si>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MORF931129HW6</t>
  </si>
  <si>
    <t>MORF931129HZSLMR08</t>
  </si>
  <si>
    <t>FRANCISCO MOLINA RAMIREZ</t>
  </si>
  <si>
    <t>HEMJ931216HE3</t>
  </si>
  <si>
    <t>HEMJ931216HZSRDS05</t>
  </si>
  <si>
    <t>JESUS HERNANDEZ MEDINA</t>
  </si>
  <si>
    <t>AARG900205T54</t>
  </si>
  <si>
    <t>AARG900205HZSLDR06</t>
  </si>
  <si>
    <t>GERARDO ARTURO ALVAREZ RODRIGUEZ</t>
  </si>
  <si>
    <t>PERB911005IY2</t>
  </si>
  <si>
    <t>PERB911005MCLRNR03</t>
  </si>
  <si>
    <t>BRIANDA CITLALLI PEREZ RANGEL</t>
  </si>
  <si>
    <t>ROAL890413I41</t>
  </si>
  <si>
    <t>ROAL890413MZSSRR03</t>
  </si>
  <si>
    <t>LORENA IRACEL ROSTRO ARANDA</t>
  </si>
  <si>
    <t>JADE960726RN5</t>
  </si>
  <si>
    <t>JADE960726HZSRVD06</t>
  </si>
  <si>
    <t>EDWIN LISANDRO JARAMILLO DAVILA</t>
  </si>
  <si>
    <t>GIIC980904CAA</t>
  </si>
  <si>
    <t>GIIC980904MCHRBL04</t>
  </si>
  <si>
    <t>CELESTE IDALY GRIJALVA IBARRA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</si>
  <si>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</si>
  <si>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</si>
  <si>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</si>
  <si>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</si>
  <si>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</si>
  <si>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</si>
  <si>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COVJ680110UI9</t>
  </si>
  <si>
    <t>COVJ680110HZSRLS00</t>
  </si>
  <si>
    <t>JESUS CORTES VILLARREAL</t>
  </si>
  <si>
    <t>BIRR930921MU6</t>
  </si>
  <si>
    <t>BIRR930921HZSRBN00</t>
  </si>
  <si>
    <t>RENATO BRIONES ROBLES</t>
  </si>
  <si>
    <t>OILE0009214T4</t>
  </si>
  <si>
    <t>OILE000921HDGRRDA6</t>
  </si>
  <si>
    <t>EDGAR ULISES ORTIZ LARA</t>
  </si>
  <si>
    <t>GUSC971201521</t>
  </si>
  <si>
    <t>GUSC971201MZSRFN00</t>
  </si>
  <si>
    <t>CANDY SILVINA GUERRERO SIFUENTES</t>
  </si>
  <si>
    <t>VALL960402FEA</t>
  </si>
  <si>
    <t>VALL960402MZSLNR04</t>
  </si>
  <si>
    <t>LAURA NALLELY VALADEZ LUNA</t>
  </si>
  <si>
    <t>20215</t>
  </si>
  <si>
    <t>8.0</t>
  </si>
  <si>
    <t>A03202</t>
  </si>
  <si>
    <t>00.0</t>
  </si>
  <si>
    <t>6781</t>
  </si>
  <si>
    <t>2</t>
  </si>
  <si>
    <t>ADMINISTRATIVO</t>
  </si>
  <si>
    <t>20230101</t>
  </si>
  <si>
    <t>20230331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</si>
  <si>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</si>
  <si>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</si>
  <si>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</si>
  <si>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</si>
  <si>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</si>
  <si>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</si>
  <si>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</si>
  <si>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</si>
  <si>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</si>
  <si>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</si>
  <si>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</si>
  <si>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</si>
  <si>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</si>
  <si>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</si>
  <si>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</si>
  <si>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</si>
  <si>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</si>
  <si>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</si>
  <si>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</si>
  <si>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</si>
  <si>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</si>
  <si>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</si>
  <si>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</si>
  <si>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</si>
  <si>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</si>
  <si>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</si>
  <si>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</si>
  <si>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</si>
  <si>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</si>
  <si>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</si>
  <si>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</si>
  <si>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</si>
  <si>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</si>
  <si>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</si>
  <si>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</si>
  <si>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</si>
  <si>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</si>
  <si>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</si>
  <si>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</si>
  <si>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</si>
  <si>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</si>
  <si>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</si>
  <si>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</si>
  <si>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</si>
  <si>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3</t>
  </si>
  <si>
    <t>DOCENTE</t>
  </si>
  <si>
    <t>5.0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</si>
  <si>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</si>
  <si>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</si>
  <si>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</si>
  <si>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</si>
  <si>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</si>
  <si>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</si>
  <si>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</si>
  <si>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</si>
  <si>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</si>
  <si>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</si>
  <si>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</si>
  <si>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</si>
  <si>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</si>
  <si>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</si>
  <si>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</si>
  <si>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6808</t>
  </si>
  <si>
    <t>40401</t>
  </si>
  <si>
    <t>D004</t>
  </si>
  <si>
    <t>4</t>
  </si>
  <si>
    <t>S01201</t>
  </si>
  <si>
    <t>6846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</si>
  <si>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</si>
  <si>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</si>
  <si>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</si>
  <si>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</si>
  <si>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</si>
  <si>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</si>
  <si>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</si>
  <si>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</si>
  <si>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20402</t>
  </si>
  <si>
    <t>CF18201</t>
  </si>
  <si>
    <t>6819</t>
  </si>
  <si>
    <t>6850</t>
  </si>
  <si>
    <t>6831</t>
  </si>
  <si>
    <t>MEAC571110TX7</t>
  </si>
  <si>
    <t>MEAC571110MZSDCL04</t>
  </si>
  <si>
    <t>MARIA CELINA MEDINA ACUÑA</t>
  </si>
  <si>
    <t>AE007</t>
  </si>
  <si>
    <t>AE007-4</t>
  </si>
  <si>
    <t>I</t>
  </si>
  <si>
    <t>51</t>
  </si>
  <si>
    <t>II</t>
  </si>
  <si>
    <t>200101</t>
  </si>
  <si>
    <t>99999</t>
  </si>
  <si>
    <t>02</t>
  </si>
  <si>
    <t>202303</t>
  </si>
  <si>
    <t>DF008</t>
  </si>
  <si>
    <t>31</t>
  </si>
  <si>
    <t>200217</t>
  </si>
  <si>
    <t>DF013</t>
  </si>
  <si>
    <t>IV</t>
  </si>
  <si>
    <t>201304</t>
  </si>
  <si>
    <t>DF009</t>
  </si>
  <si>
    <t>202304</t>
  </si>
  <si>
    <t>DF104</t>
  </si>
  <si>
    <t>DF087</t>
  </si>
  <si>
    <t>DF0122</t>
  </si>
  <si>
    <t>DF085</t>
  </si>
  <si>
    <t>MAMX750612SB5</t>
  </si>
  <si>
    <t>MXME750612MZSLDL05</t>
  </si>
  <si>
    <t>MA. ELENA MALDONADO MEDINA</t>
  </si>
  <si>
    <t>DF047</t>
  </si>
  <si>
    <t>202217</t>
  </si>
  <si>
    <t>202224</t>
  </si>
  <si>
    <t>15</t>
  </si>
  <si>
    <t>202301</t>
  </si>
  <si>
    <t>III</t>
  </si>
  <si>
    <t>06</t>
  </si>
  <si>
    <t>13</t>
  </si>
  <si>
    <t>RAQO880520429</t>
  </si>
  <si>
    <t>RAQO880520HCLNXS04</t>
  </si>
  <si>
    <t>OSVALDO RANGEL QUIÑONES</t>
  </si>
  <si>
    <t>AT002</t>
  </si>
  <si>
    <t>AT002-3</t>
  </si>
  <si>
    <t>57</t>
  </si>
  <si>
    <t>04</t>
  </si>
  <si>
    <t>SOLL671126PQ1</t>
  </si>
  <si>
    <t>SOLL671126MZSLBR05</t>
  </si>
  <si>
    <t>MA. DE LOURDES SOLIS LOBATOS</t>
  </si>
  <si>
    <t>AT009</t>
  </si>
  <si>
    <t>AE009-8</t>
  </si>
  <si>
    <t>53</t>
  </si>
  <si>
    <t>MEZJ730323DC2</t>
  </si>
  <si>
    <t>MEZJ730323MZSNPS00</t>
  </si>
  <si>
    <t>JOSEFINA MENDEZ ZAPATA</t>
  </si>
  <si>
    <t>AT004</t>
  </si>
  <si>
    <t>AE004-9</t>
  </si>
  <si>
    <t>66</t>
  </si>
  <si>
    <t>IACA8008118M9</t>
  </si>
  <si>
    <t>IACA800811HZSBND07</t>
  </si>
  <si>
    <t>ADAN IBARRA CONTRERAS</t>
  </si>
  <si>
    <t>AE013</t>
  </si>
  <si>
    <t>61</t>
  </si>
  <si>
    <t>CARJ670619899</t>
  </si>
  <si>
    <t>CARJ670619MZSLSL03</t>
  </si>
  <si>
    <t>JULIA CALVILLO ROSALES</t>
  </si>
  <si>
    <t>AE004-6</t>
  </si>
  <si>
    <t>LOTL990831TH6</t>
  </si>
  <si>
    <t>LOTL990831MCLPRD05</t>
  </si>
  <si>
    <t>LEIDY LOPEZ TREVIÑO</t>
  </si>
  <si>
    <t>AE004-7</t>
  </si>
  <si>
    <t>64</t>
  </si>
  <si>
    <t>BACHILLERATO TÉCNICO</t>
  </si>
  <si>
    <t>SECRETARÍA "C"</t>
  </si>
  <si>
    <t>P</t>
  </si>
  <si>
    <t>CF04201</t>
  </si>
  <si>
    <t>SECRETARIA "B"</t>
  </si>
  <si>
    <t>AUXILIAR DE SEGURIDAD</t>
  </si>
  <si>
    <t>SUPERVISOR DE MANTENIMIENTO</t>
  </si>
  <si>
    <t>TUTOR ESCOLAR</t>
  </si>
  <si>
    <t>ASISTENTE ESCOLAR Y SOCIAL</t>
  </si>
  <si>
    <t>TÉCNICO FINANCIERO</t>
  </si>
  <si>
    <t>SUBJEFE TÉCNICO ESPECIALISTA</t>
  </si>
  <si>
    <t>JEFE DE PROYECTO</t>
  </si>
  <si>
    <t>TÉCNICO BIBLIOTECARIO</t>
  </si>
  <si>
    <t>COORDINADOR EJECUTIVO II</t>
  </si>
  <si>
    <t>DIRECTOR DE PLANTEL "B" Y "C" II</t>
  </si>
  <si>
    <t>TECNICO INSTRUCTOR "A"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</si>
  <si>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</si>
  <si>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</si>
  <si>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</si>
  <si>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</si>
  <si>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</si>
  <si>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</si>
  <si>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TÉCNICO EN GRAFICACIÓN</t>
  </si>
  <si>
    <t>202306</t>
  </si>
  <si>
    <t>999999</t>
  </si>
  <si>
    <t>40.0</t>
  </si>
  <si>
    <t>20230115</t>
  </si>
  <si>
    <t>07</t>
  </si>
  <si>
    <t>09</t>
  </si>
  <si>
    <t>21</t>
  </si>
  <si>
    <t>27</t>
  </si>
  <si>
    <t>20.0</t>
  </si>
  <si>
    <t>08</t>
  </si>
  <si>
    <t>F</t>
  </si>
  <si>
    <t>P3</t>
  </si>
  <si>
    <t>5045</t>
  </si>
  <si>
    <t>BONIFICACION_B</t>
  </si>
  <si>
    <t>20230316</t>
  </si>
  <si>
    <t>99999999</t>
  </si>
  <si>
    <t>2600</t>
  </si>
  <si>
    <t>PUNTUALIDAD Y ASISTENCIA.</t>
  </si>
  <si>
    <t>1712-76</t>
  </si>
  <si>
    <t>HRS. BASE F.</t>
  </si>
  <si>
    <t>1131-02</t>
  </si>
  <si>
    <t>HRS. TIEMPO DET. F.</t>
  </si>
  <si>
    <t>2800</t>
  </si>
  <si>
    <t>DESPENSA MANDOS MEDIOS</t>
  </si>
  <si>
    <t>1541-44</t>
  </si>
  <si>
    <t>SALARIO BASE ADMTVO.</t>
  </si>
  <si>
    <t>1131-01</t>
  </si>
  <si>
    <t>1602</t>
  </si>
  <si>
    <t>DESARROLLO Y CAPACITACIÓN</t>
  </si>
  <si>
    <t>1591-60</t>
  </si>
  <si>
    <t>2517</t>
  </si>
  <si>
    <t>ESTIMULO POR PRODUCTIVIDAD</t>
  </si>
  <si>
    <t>1711</t>
  </si>
  <si>
    <t>2518</t>
  </si>
  <si>
    <t>COMPENSACION GARANTIZADA</t>
  </si>
  <si>
    <t>1592</t>
  </si>
  <si>
    <t>2655</t>
  </si>
  <si>
    <t>APARATOS ORTOPEDICOS</t>
  </si>
  <si>
    <t>1541-49</t>
  </si>
  <si>
    <t>2766</t>
  </si>
  <si>
    <t>PRIMA DE ANTIGÜEDAD</t>
  </si>
  <si>
    <t>1311</t>
  </si>
  <si>
    <t>DESPENSA</t>
  </si>
  <si>
    <t>1541-42</t>
  </si>
  <si>
    <t>2805</t>
  </si>
  <si>
    <t>PREVISION SOCIAL MULT.</t>
  </si>
  <si>
    <t>1591-59</t>
  </si>
  <si>
    <t>2850</t>
  </si>
  <si>
    <t>CONDICIONES INSALUBRES</t>
  </si>
  <si>
    <t>1341</t>
  </si>
  <si>
    <t>2553</t>
  </si>
  <si>
    <t>DIAS ECONOMICOS</t>
  </si>
  <si>
    <t>1597</t>
  </si>
  <si>
    <t>2565</t>
  </si>
  <si>
    <t>AJUSTE SALARIAL</t>
  </si>
  <si>
    <t>1541-50</t>
  </si>
  <si>
    <t>2573</t>
  </si>
  <si>
    <t>DIAS DE DESCANSO</t>
  </si>
  <si>
    <t>1541-51</t>
  </si>
  <si>
    <t>2680</t>
  </si>
  <si>
    <t>ANTEOJOS O LENTES DE CONTACTO</t>
  </si>
  <si>
    <t>1541-39</t>
  </si>
  <si>
    <t>3623</t>
  </si>
  <si>
    <t>PRIMA VACACIONAL MANDOS MEDIOS</t>
  </si>
  <si>
    <t>1321-16</t>
  </si>
  <si>
    <t>PRIMA VACACIONAL OPERATIVO</t>
  </si>
  <si>
    <t>2701</t>
  </si>
  <si>
    <t>ESTIMULO 20 AÑOS</t>
  </si>
  <si>
    <t>1712-75</t>
  </si>
  <si>
    <t>2754</t>
  </si>
  <si>
    <t>GUARDERIA</t>
  </si>
  <si>
    <t>1541-47</t>
  </si>
  <si>
    <t>3613</t>
  </si>
  <si>
    <t>AGUINALDO ADM.</t>
  </si>
  <si>
    <t>1322-19</t>
  </si>
  <si>
    <t>AGUINALDO DOCENTE AJUSTE CARGA HORARIA FED</t>
  </si>
  <si>
    <t>1211</t>
  </si>
  <si>
    <t>AGUINALDO COMP. GARANTIZADA</t>
  </si>
  <si>
    <t>1322-23</t>
  </si>
  <si>
    <t>1601</t>
  </si>
  <si>
    <t>NUPCIAS</t>
  </si>
  <si>
    <t>1591-66</t>
  </si>
  <si>
    <t>1015</t>
  </si>
  <si>
    <t>AJUSTE CARGA HORARIA FED</t>
  </si>
  <si>
    <t>INTERINATO</t>
  </si>
  <si>
    <t>COMPENSACION</t>
  </si>
  <si>
    <t>COMPENSACION D</t>
  </si>
  <si>
    <t>11311103100305AE0070.00AE007-4</t>
  </si>
  <si>
    <t>11311103100305S012010.006846</t>
  </si>
  <si>
    <t>11311103100305L5XC0.00DF008</t>
  </si>
  <si>
    <t>11311103100305L5XATEC0.00DF013</t>
  </si>
  <si>
    <t>11311103100305L5XATEC0.00DF009</t>
  </si>
  <si>
    <t>11311103100305L5XATEC0.00DF104</t>
  </si>
  <si>
    <t>11311103100305L5XATEC0.00DF087</t>
  </si>
  <si>
    <t>11311103100305L5XATEC0.00DF0122</t>
  </si>
  <si>
    <t>11311103100305L5XATEC0.00DF085</t>
  </si>
  <si>
    <t>11311103100305L5XATEC0.00DF047</t>
  </si>
  <si>
    <t>11311103100305CF332060.0014526</t>
  </si>
  <si>
    <t>11311103100305CF192010.006844</t>
  </si>
  <si>
    <t>11311103100305CF332040.006852</t>
  </si>
  <si>
    <t>11311103100305AT0020.00AT002-3</t>
  </si>
  <si>
    <t>11311103100305S012020.006842</t>
  </si>
  <si>
    <t>11311103100305AT0090.00AE009-8</t>
  </si>
  <si>
    <t>11311103100305AT0040.00AE004-9</t>
  </si>
  <si>
    <t>11311103100305S012020.006808</t>
  </si>
  <si>
    <t>11311103100305S012010.006797</t>
  </si>
  <si>
    <t>11311103100305S012010.006801</t>
  </si>
  <si>
    <t>11311103100305AE0130.00AE013</t>
  </si>
  <si>
    <t>11311103100305AT0040.00AE004-6</t>
  </si>
  <si>
    <t>11311103100305CF332060.0014527</t>
  </si>
  <si>
    <t>11311103100305CF182010.006819</t>
  </si>
  <si>
    <t>11311103100305AT0040.00AE004-7</t>
  </si>
  <si>
    <t>BAJA</t>
  </si>
  <si>
    <t>CAMBIO</t>
  </si>
  <si>
    <t>ALTA</t>
  </si>
  <si>
    <t>ORDINARIA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</si>
  <si>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</si>
  <si>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</si>
  <si>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</si>
  <si>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</si>
  <si>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</si>
  <si>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</si>
  <si>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</si>
  <si>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</si>
  <si>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</si>
  <si>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</si>
  <si>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</si>
  <si>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</si>
  <si>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</si>
  <si>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</si>
  <si>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</si>
  <si>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</si>
  <si>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</si>
  <si>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</si>
  <si>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</si>
  <si>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</si>
  <si>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</si>
  <si>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</si>
  <si>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</si>
  <si>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</si>
  <si>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ROBA9511024S3</t>
  </si>
  <si>
    <t>RXBA951102MZSDRB08</t>
  </si>
  <si>
    <t>ABIGAIL RODRIGUEZ BARRIOS</t>
  </si>
  <si>
    <t>AE001</t>
  </si>
  <si>
    <t>AT010</t>
  </si>
  <si>
    <t>ADMINISTRATIVO MAZAPIL</t>
  </si>
  <si>
    <t>AE  AUXILIAR DE SERVICIOS BASICOS</t>
  </si>
  <si>
    <t>AE SUBJEFE TÉCNICO ESPECIALISTA</t>
  </si>
  <si>
    <t>AE SECRETARIA C</t>
  </si>
  <si>
    <t>AE JEFE DE PROYECTO</t>
  </si>
  <si>
    <t>AE TÉCNICO FINANCIERO</t>
  </si>
  <si>
    <t>AE DIRECTOR DE PLANTEL</t>
  </si>
  <si>
    <t>HÉCTOR ALEJANDRO GONZÁLEZ LÓPEZ</t>
  </si>
  <si>
    <t>UNIDAD DE ENLACE PEF / CONAC</t>
  </si>
  <si>
    <t>01/04/2023, Guadalupe, Zac.</t>
  </si>
  <si>
    <t>Información reportada por la Entidad Federativa, correspondiente al periodo: ENERO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</si>
</sst>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27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8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58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0" borderId="13" xfId="0" applyNumberFormat="1" applyFont="1" applyBorder="1"/>
    <xf numFmtId="49" fontId="0" fillId="0" borderId="0" xfId="0" applyNumberFormat="1"/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816429</xdr:colOff>
      <xdr:row>45</xdr:row>
      <xdr:rowOff>149679</xdr:rowOff>
    </xdr:from>
    <xdr:to>
      <xdr:col>5</xdr:col>
      <xdr:colOff>224699</xdr:colOff>
      <xdr:row>54</xdr:row>
      <xdr:rowOff>9782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806E85-0E87-1844-CC35-40DBA5F5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29" y="12382500"/>
          <a:ext cx="2184127" cy="15746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1143000</xdr:colOff>
      <xdr:row>36</xdr:row>
      <xdr:rowOff>54429</xdr:rowOff>
    </xdr:from>
    <xdr:to>
      <xdr:col>3</xdr:col>
      <xdr:colOff>850627</xdr:colOff>
      <xdr:row>44</xdr:row>
      <xdr:rowOff>105032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CA430-6DC1-44AE-B58A-7422AC7E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388679"/>
          <a:ext cx="2184127" cy="15746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517072</xdr:colOff>
      <xdr:row>43</xdr:row>
      <xdr:rowOff>176893</xdr:rowOff>
    </xdr:from>
    <xdr:to>
      <xdr:col>4</xdr:col>
      <xdr:colOff>1843949</xdr:colOff>
      <xdr:row>52</xdr:row>
      <xdr:rowOff>36996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A3645F-4C3F-4C7A-883E-3E721791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608" y="8926286"/>
          <a:ext cx="2184127" cy="15746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530679</xdr:colOff>
      <xdr:row>43</xdr:row>
      <xdr:rowOff>0</xdr:rowOff>
    </xdr:from>
    <xdr:to>
      <xdr:col>3</xdr:col>
      <xdr:colOff>2714806</xdr:colOff>
      <xdr:row>51</xdr:row>
      <xdr:rowOff>50603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F888FE-DDDD-45EF-8F2A-306B3587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2" y="9225643"/>
          <a:ext cx="2184127" cy="15746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178595</xdr:colOff>
      <xdr:row>44</xdr:row>
      <xdr:rowOff>154782</xdr:rowOff>
    </xdr:from>
    <xdr:to>
      <xdr:col>4</xdr:col>
      <xdr:colOff>493441</xdr:colOff>
      <xdr:row>53</xdr:row>
      <xdr:rowOff>14885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A5D4F9-7CA0-43D8-B508-8556A553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20" y="9132095"/>
          <a:ext cx="2184127" cy="15746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7</xdr:col>
      <xdr:colOff>1139760</xdr:colOff>
      <xdr:row>19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E6ECDE-9B87-31F5-340C-8DA44177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3" y="3292929"/>
          <a:ext cx="13073224" cy="1061357"/>
        </a:xfrm>
        <a:prstGeom prst="rect">
          <a:avLst/>
        </a:prstGeom>
      </xdr:spPr>
    </xdr:pic>
    <xdr:clientData/>
  </xdr:twoCellAnchor>
  <xdr:twoCellAnchor editAs="oneCell">
    <xdr:from>
      <xdr:col>1</xdr:col>
      <xdr:colOff>1469572</xdr:colOff>
      <xdr:row>27</xdr:row>
      <xdr:rowOff>27214</xdr:rowOff>
    </xdr:from>
    <xdr:to>
      <xdr:col>3</xdr:col>
      <xdr:colOff>837021</xdr:colOff>
      <xdr:row>35</xdr:row>
      <xdr:rowOff>77817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486C5-FB1F-4432-8705-0E4E7EB4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5" y="7511143"/>
          <a:ext cx="2184127" cy="15746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1397000</xdr:colOff>
      <xdr:row>13</xdr:row>
      <xdr:rowOff>79375</xdr:rowOff>
    </xdr:from>
    <xdr:to>
      <xdr:col>16</xdr:col>
      <xdr:colOff>3254999</xdr:colOff>
      <xdr:row>20</xdr:row>
      <xdr:rowOff>171075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28669D-10C4-0211-CEBC-C19C622E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35250" y="3048000"/>
          <a:ext cx="18923624" cy="1536325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30</xdr:row>
      <xdr:rowOff>79375</xdr:rowOff>
    </xdr:from>
    <xdr:to>
      <xdr:col>3</xdr:col>
      <xdr:colOff>1295127</xdr:colOff>
      <xdr:row>38</xdr:row>
      <xdr:rowOff>2978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1AAD5B-A4C4-4E6E-A04F-0CA7F9CC1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334250"/>
          <a:ext cx="2184127" cy="157460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898072</xdr:colOff>
      <xdr:row>14</xdr:row>
      <xdr:rowOff>0</xdr:rowOff>
    </xdr:from>
    <xdr:to>
      <xdr:col>18</xdr:col>
      <xdr:colOff>390696</xdr:colOff>
      <xdr:row>22</xdr:row>
      <xdr:rowOff>12325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812F06-2B26-434F-7E73-9C9C1446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108" y="3306536"/>
          <a:ext cx="18923624" cy="153632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816428</xdr:colOff>
      <xdr:row>29</xdr:row>
      <xdr:rowOff>68035</xdr:rowOff>
    </xdr:from>
    <xdr:to>
      <xdr:col>3</xdr:col>
      <xdr:colOff>1013912</xdr:colOff>
      <xdr:row>37</xdr:row>
      <xdr:rowOff>118638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748A85-FB25-469D-86E6-41F8D330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4" y="8137071"/>
          <a:ext cx="2184127" cy="15746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353786</xdr:rowOff>
    </xdr:from>
    <xdr:to>
      <xdr:col>20</xdr:col>
      <xdr:colOff>23303</xdr:colOff>
      <xdr:row>20</xdr:row>
      <xdr:rowOff>66754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6350EB-CB93-13D8-024B-0135E4ED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3072"/>
          <a:ext cx="18923624" cy="153632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816428</xdr:colOff>
      <xdr:row>27</xdr:row>
      <xdr:rowOff>163285</xdr:rowOff>
    </xdr:from>
    <xdr:to>
      <xdr:col>3</xdr:col>
      <xdr:colOff>877840</xdr:colOff>
      <xdr:row>36</xdr:row>
      <xdr:rowOff>23388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55CDD8-5251-4910-AC18-2136CEC9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5769428"/>
          <a:ext cx="2184127" cy="157460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268940</xdr:colOff>
      <xdr:row>44</xdr:row>
      <xdr:rowOff>156882</xdr:rowOff>
    </xdr:from>
    <xdr:to>
      <xdr:col>2</xdr:col>
      <xdr:colOff>2453067</xdr:colOff>
      <xdr:row>53</xdr:row>
      <xdr:rowOff>16985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7F03D0-3F21-44F0-8AE1-42819107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8" y="8650941"/>
          <a:ext cx="2184127" cy="1574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1021773</xdr:colOff>
      <xdr:row>24</xdr:row>
      <xdr:rowOff>173182</xdr:rowOff>
    </xdr:from>
    <xdr:to>
      <xdr:col>3</xdr:col>
      <xdr:colOff>855154</xdr:colOff>
      <xdr:row>33</xdr:row>
      <xdr:rowOff>37683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66FCA8-CD0B-880B-F014-811E9BDA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364" y="5507182"/>
          <a:ext cx="2188654" cy="1579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663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987347</xdr:colOff>
      <xdr:row>21</xdr:row>
      <xdr:rowOff>104543</xdr:rowOff>
    </xdr:from>
    <xdr:to>
      <xdr:col>3</xdr:col>
      <xdr:colOff>883151</xdr:colOff>
      <xdr:row>30</xdr:row>
      <xdr:rowOff>6463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A9FE23-2288-42AF-BA33-62D3F347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90" y="4472104"/>
          <a:ext cx="2184127" cy="1574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102685</xdr:rowOff>
    </xdr:from>
    <xdr:ext cx="18366503" cy="937629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CF0CDCC-62CB-1831-0966-E5C4D1F6828A}"/>
            </a:ext>
          </a:extLst>
        </xdr:cNvPr>
        <xdr:cNvSpPr/>
      </xdr:nvSpPr>
      <xdr:spPr>
        <a:xfrm>
          <a:off x="0" y="3198310"/>
          <a:ext cx="1836650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1000125</xdr:colOff>
      <xdr:row>35</xdr:row>
      <xdr:rowOff>31750</xdr:rowOff>
    </xdr:from>
    <xdr:to>
      <xdr:col>3</xdr:col>
      <xdr:colOff>993502</xdr:colOff>
      <xdr:row>43</xdr:row>
      <xdr:rowOff>82353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711829-CE35-470F-A3B4-CC6EEE31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7508875"/>
          <a:ext cx="2184127" cy="15746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176</xdr:row>
      <xdr:rowOff>17318</xdr:rowOff>
    </xdr:from>
    <xdr:to>
      <xdr:col>3</xdr:col>
      <xdr:colOff>971854</xdr:colOff>
      <xdr:row>184</xdr:row>
      <xdr:rowOff>67921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D6E2F4-8E04-4C89-8A31-BFF94323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682" y="34064863"/>
          <a:ext cx="2184127" cy="15746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173182</xdr:colOff>
      <xdr:row>182</xdr:row>
      <xdr:rowOff>173182</xdr:rowOff>
    </xdr:from>
    <xdr:to>
      <xdr:col>4</xdr:col>
      <xdr:colOff>677445</xdr:colOff>
      <xdr:row>191</xdr:row>
      <xdr:rowOff>33285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3480CF-9FFA-4018-A879-49CB457D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3" y="35623500"/>
          <a:ext cx="2184127" cy="15746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27215</xdr:colOff>
      <xdr:row>44</xdr:row>
      <xdr:rowOff>163285</xdr:rowOff>
    </xdr:from>
    <xdr:to>
      <xdr:col>3</xdr:col>
      <xdr:colOff>1054735</xdr:colOff>
      <xdr:row>53</xdr:row>
      <xdr:rowOff>23388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FE9211-3CD7-441D-948F-1F5D77ED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9225642"/>
          <a:ext cx="2184127" cy="15746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13608</xdr:rowOff>
    </xdr:from>
    <xdr:to>
      <xdr:col>16</xdr:col>
      <xdr:colOff>1138889</xdr:colOff>
      <xdr:row>19</xdr:row>
      <xdr:rowOff>108857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AD9CD6-30B1-B954-3F6D-E1E9E320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0465"/>
          <a:ext cx="17263353" cy="140153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1074965</xdr:colOff>
      <xdr:row>34</xdr:row>
      <xdr:rowOff>40821</xdr:rowOff>
    </xdr:from>
    <xdr:to>
      <xdr:col>3</xdr:col>
      <xdr:colOff>973092</xdr:colOff>
      <xdr:row>42</xdr:row>
      <xdr:rowOff>91424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D3230F-4F0C-4AA8-9886-E13A5B97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7361464"/>
          <a:ext cx="2184127" cy="15746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773907</xdr:colOff>
      <xdr:row>14</xdr:row>
      <xdr:rowOff>119062</xdr:rowOff>
    </xdr:from>
    <xdr:to>
      <xdr:col>16</xdr:col>
      <xdr:colOff>900539</xdr:colOff>
      <xdr:row>22</xdr:row>
      <xdr:rowOff>107574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2CFF75-5BB0-3585-5C45-B4A56C46B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915" y="3601640"/>
          <a:ext cx="18923624" cy="153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1175742</xdr:colOff>
      <xdr:row>33</xdr:row>
      <xdr:rowOff>0</xdr:rowOff>
    </xdr:from>
    <xdr:to>
      <xdr:col>3</xdr:col>
      <xdr:colOff>829791</xdr:colOff>
      <xdr:row>41</xdr:row>
      <xdr:rowOff>26791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951D6B-BCB4-4D86-BD7D-3CEE5EF0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7158633"/>
          <a:ext cx="2184127" cy="157460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71" totalsRowShown="0" headerRowDxfId="23" dataDxfId="22" tableBorderDxfId="21">
  <sortState xmlns:xlrd2="http://schemas.microsoft.com/office/spreadsheetml/2017/richdata2" ref="B16:V367">
    <sortCondition ref="N16:N367"/>
    <sortCondition ref="L16:L367"/>
    <sortCondition ref="M16:M367"/>
    <sortCondition ref="P16:P367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70" zoomScaleNormal="70" workbookViewId="0"/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34" t="s">
        <v>0</v>
      </c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</row>
    <row r="11" spans="2:19" ht="21" customHeight="1" x14ac:dyDescent="0.25"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</row>
    <row r="12" spans="2:19" ht="21" customHeight="1" x14ac:dyDescent="0.25">
      <c r="C12" s="334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</row>
    <row r="15" spans="2:19" ht="15" customHeight="1" x14ac:dyDescent="0.25"/>
    <row r="16" spans="2:19" ht="18.75" x14ac:dyDescent="0.3">
      <c r="B16" s="321" t="s">
        <v>1</v>
      </c>
      <c r="C16" s="321"/>
      <c r="D16" s="321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</row>
    <row r="17" spans="2:20" ht="18.75" x14ac:dyDescent="0.3">
      <c r="B17" s="145" t="s">
        <v>2</v>
      </c>
      <c r="E17" s="322" t="s">
        <v>242</v>
      </c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</row>
    <row r="18" spans="2:20" ht="18.75" x14ac:dyDescent="0.3">
      <c r="B18" s="145" t="s">
        <v>3</v>
      </c>
      <c r="D18" s="222"/>
      <c r="E18" s="335" t="s">
        <v>299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3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2">
        <v>1</v>
      </c>
      <c r="C24" s="143" t="s">
        <v>7</v>
      </c>
      <c r="D24" s="328" t="s">
        <v>8</v>
      </c>
      <c r="E24" s="328"/>
      <c r="F24" s="328"/>
      <c r="G24" s="329"/>
      <c r="H24" s="141"/>
      <c r="I24" s="174">
        <f>'A Y  II D3'!C17</f>
        <v>4</v>
      </c>
      <c r="J24" s="203"/>
      <c r="K24" s="174">
        <v>1</v>
      </c>
      <c r="L24" s="203"/>
      <c r="M24" s="174">
        <f>I24</f>
        <v>4</v>
      </c>
      <c r="N24" s="174"/>
      <c r="O24" s="174">
        <f>M24</f>
        <v>4</v>
      </c>
      <c r="P24" s="174"/>
      <c r="Q24" s="204">
        <f>'A Y  II D3'!P17</f>
        <v>175135.89</v>
      </c>
      <c r="R24" s="203"/>
      <c r="S24" s="174">
        <f>'A Y  II D3'!Q19</f>
        <v>275244.90000000002</v>
      </c>
      <c r="T24" s="4"/>
    </row>
    <row r="25" spans="2:20" ht="24" customHeight="1" x14ac:dyDescent="0.25">
      <c r="B25" s="202">
        <v>2</v>
      </c>
      <c r="C25" s="143" t="s">
        <v>9</v>
      </c>
      <c r="D25" s="328" t="s">
        <v>10</v>
      </c>
      <c r="E25" s="328"/>
      <c r="F25" s="328"/>
      <c r="G25" s="329"/>
      <c r="H25" s="141"/>
      <c r="I25" s="174">
        <f>'A Y II D4'!M14</f>
        <v>1</v>
      </c>
      <c r="J25" s="203"/>
      <c r="K25" s="174">
        <v>1</v>
      </c>
      <c r="L25" s="203"/>
      <c r="M25" s="174">
        <v>0</v>
      </c>
      <c r="N25" s="174"/>
      <c r="O25" s="174">
        <v>0</v>
      </c>
      <c r="P25" s="174"/>
      <c r="Q25" s="204">
        <f>'A Y II D4'!P14</f>
        <v>10100.34</v>
      </c>
      <c r="R25" s="203"/>
      <c r="S25" s="204">
        <f>'A Y II D4'!Q16</f>
        <v>7031.8</v>
      </c>
      <c r="T25" s="4"/>
    </row>
    <row r="26" spans="2:20" ht="42" customHeight="1" x14ac:dyDescent="0.25">
      <c r="B26" s="202">
        <v>3</v>
      </c>
      <c r="C26" s="143" t="s">
        <v>11</v>
      </c>
      <c r="D26" s="330" t="s">
        <v>12</v>
      </c>
      <c r="E26" s="330"/>
      <c r="F26" s="330"/>
      <c r="G26" s="331"/>
      <c r="H26" s="142"/>
      <c r="I26" s="174">
        <v>0</v>
      </c>
      <c r="J26" s="203"/>
      <c r="K26" s="174">
        <v>1</v>
      </c>
      <c r="L26" s="203"/>
      <c r="M26" s="174">
        <v>0</v>
      </c>
      <c r="N26" s="174"/>
      <c r="O26" s="174">
        <v>0</v>
      </c>
      <c r="P26" s="174"/>
      <c r="Q26" s="174" t="s">
        <v>290</v>
      </c>
      <c r="R26" s="203"/>
      <c r="S26" s="174" t="s">
        <v>290</v>
      </c>
      <c r="T26" s="4"/>
    </row>
    <row r="27" spans="2:20" ht="24" customHeight="1" x14ac:dyDescent="0.25">
      <c r="B27" s="202">
        <v>4</v>
      </c>
      <c r="C27" s="143" t="s">
        <v>13</v>
      </c>
      <c r="D27" s="326" t="s">
        <v>14</v>
      </c>
      <c r="E27" s="326"/>
      <c r="F27" s="326"/>
      <c r="G27" s="327"/>
      <c r="H27" s="141"/>
      <c r="I27" s="174">
        <f>'II B) Y 1'!C171</f>
        <v>157</v>
      </c>
      <c r="J27" s="203"/>
      <c r="K27" s="174">
        <v>4</v>
      </c>
      <c r="L27" s="203"/>
      <c r="M27" s="174">
        <f>I27</f>
        <v>157</v>
      </c>
      <c r="N27" s="174"/>
      <c r="O27" s="174" t="s">
        <v>290</v>
      </c>
      <c r="P27" s="203"/>
      <c r="Q27" s="174">
        <f>Q28</f>
        <v>10209910.660000008</v>
      </c>
      <c r="R27" s="203"/>
      <c r="S27" s="174">
        <f>S28</f>
        <v>3550258.9899999993</v>
      </c>
      <c r="T27" s="4"/>
    </row>
    <row r="28" spans="2:20" ht="24" customHeight="1" x14ac:dyDescent="0.25">
      <c r="B28" s="202">
        <v>5</v>
      </c>
      <c r="C28" s="143" t="s">
        <v>15</v>
      </c>
      <c r="D28" s="326" t="s">
        <v>16</v>
      </c>
      <c r="E28" s="326"/>
      <c r="F28" s="326"/>
      <c r="G28" s="327"/>
      <c r="H28" s="141"/>
      <c r="I28" s="174">
        <f>'II C y 1_'!E174</f>
        <v>157</v>
      </c>
      <c r="J28" s="203"/>
      <c r="K28" s="174">
        <v>4</v>
      </c>
      <c r="L28" s="203"/>
      <c r="M28" s="174">
        <f>I28</f>
        <v>157</v>
      </c>
      <c r="N28" s="174"/>
      <c r="O28" s="174">
        <f>'II C y 1_'!P174</f>
        <v>56</v>
      </c>
      <c r="P28" s="174"/>
      <c r="Q28" s="174">
        <f>'II C y 1_'!U174</f>
        <v>10209910.660000008</v>
      </c>
      <c r="R28" s="203"/>
      <c r="S28" s="174">
        <f>'II C y 1_'!V176</f>
        <v>3550258.9899999993</v>
      </c>
      <c r="T28" s="4"/>
    </row>
    <row r="29" spans="2:20" ht="24" customHeight="1" x14ac:dyDescent="0.25">
      <c r="B29" s="202">
        <v>6</v>
      </c>
      <c r="C29" s="143" t="s">
        <v>17</v>
      </c>
      <c r="D29" s="326" t="s">
        <v>18</v>
      </c>
      <c r="E29" s="326"/>
      <c r="F29" s="326"/>
      <c r="G29" s="327"/>
      <c r="H29" s="141"/>
      <c r="I29" s="174">
        <f>'II D) 2'!M39</f>
        <v>26</v>
      </c>
      <c r="J29" s="203"/>
      <c r="K29" s="174">
        <v>1</v>
      </c>
      <c r="L29" s="203"/>
      <c r="M29" s="174">
        <f>I29</f>
        <v>26</v>
      </c>
      <c r="N29" s="174"/>
      <c r="O29" s="174">
        <v>0</v>
      </c>
      <c r="P29" s="174"/>
      <c r="Q29" s="174" t="s">
        <v>290</v>
      </c>
      <c r="R29" s="190"/>
      <c r="S29" s="174" t="s">
        <v>290</v>
      </c>
      <c r="T29" s="4"/>
    </row>
    <row r="30" spans="2:20" ht="24" customHeight="1" x14ac:dyDescent="0.25">
      <c r="B30" s="202">
        <v>7</v>
      </c>
      <c r="C30" s="143" t="s">
        <v>296</v>
      </c>
      <c r="D30" s="326" t="s">
        <v>19</v>
      </c>
      <c r="E30" s="326"/>
      <c r="F30" s="326"/>
      <c r="G30" s="327"/>
      <c r="H30" s="141"/>
      <c r="I30" s="174">
        <v>0</v>
      </c>
      <c r="J30" s="203"/>
      <c r="K30" s="174">
        <v>1</v>
      </c>
      <c r="L30" s="203"/>
      <c r="M30" s="174">
        <v>0</v>
      </c>
      <c r="N30" s="174"/>
      <c r="O30" s="174">
        <v>0</v>
      </c>
      <c r="P30" s="174"/>
      <c r="Q30" s="174" t="s">
        <v>290</v>
      </c>
      <c r="R30" s="190"/>
      <c r="S30" s="174" t="s">
        <v>290</v>
      </c>
      <c r="T30" s="4"/>
    </row>
    <row r="31" spans="2:20" ht="24" customHeight="1" x14ac:dyDescent="0.25">
      <c r="B31" s="202">
        <v>8</v>
      </c>
      <c r="C31" s="143" t="s">
        <v>297</v>
      </c>
      <c r="D31" s="326" t="s">
        <v>20</v>
      </c>
      <c r="E31" s="326"/>
      <c r="F31" s="326"/>
      <c r="G31" s="327"/>
      <c r="H31" s="141"/>
      <c r="I31" s="174">
        <v>0</v>
      </c>
      <c r="J31" s="203"/>
      <c r="K31" s="174">
        <v>1</v>
      </c>
      <c r="L31" s="203"/>
      <c r="M31" s="174">
        <v>0</v>
      </c>
      <c r="N31" s="174">
        <v>0</v>
      </c>
      <c r="O31" s="174">
        <v>0</v>
      </c>
      <c r="P31" s="174"/>
      <c r="Q31" s="174">
        <v>1</v>
      </c>
      <c r="R31" s="203"/>
      <c r="S31" s="204">
        <v>1</v>
      </c>
      <c r="T31" s="4"/>
    </row>
    <row r="32" spans="2:20" ht="24" customHeight="1" x14ac:dyDescent="0.25">
      <c r="B32" s="202">
        <v>9</v>
      </c>
      <c r="C32" s="143" t="s">
        <v>21</v>
      </c>
      <c r="D32" s="326" t="s">
        <v>22</v>
      </c>
      <c r="E32" s="326"/>
      <c r="F32" s="326"/>
      <c r="G32" s="327"/>
      <c r="H32" s="141"/>
      <c r="I32" s="174">
        <f>'II D) 6'!D28</f>
        <v>15</v>
      </c>
      <c r="J32" s="203"/>
      <c r="K32" s="174">
        <v>1</v>
      </c>
      <c r="L32" s="203"/>
      <c r="M32" s="174">
        <v>1</v>
      </c>
      <c r="N32" s="174"/>
      <c r="O32" s="174" t="s">
        <v>290</v>
      </c>
      <c r="P32" s="174"/>
      <c r="Q32" s="174">
        <f>'II D) 6'!M28</f>
        <v>835838.71999999974</v>
      </c>
      <c r="R32" s="203"/>
      <c r="S32" s="174" t="s">
        <v>290</v>
      </c>
      <c r="T32" s="4"/>
    </row>
    <row r="33" spans="2:20" ht="24" customHeight="1" x14ac:dyDescent="0.25">
      <c r="B33" s="202">
        <v>10</v>
      </c>
      <c r="C33" s="143" t="s">
        <v>23</v>
      </c>
      <c r="D33" s="326" t="s">
        <v>24</v>
      </c>
      <c r="E33" s="326"/>
      <c r="F33" s="326"/>
      <c r="G33" s="327"/>
      <c r="H33" s="141"/>
      <c r="I33" s="174">
        <f>COUNTA('II D) 7 1'!D13:D37)</f>
        <v>25</v>
      </c>
      <c r="J33" s="203"/>
      <c r="K33" s="174">
        <v>1</v>
      </c>
      <c r="L33" s="203"/>
      <c r="M33" s="174" t="s">
        <v>290</v>
      </c>
      <c r="N33" s="174"/>
      <c r="O33" s="174" t="s">
        <v>290</v>
      </c>
      <c r="P33" s="174"/>
      <c r="Q33" s="174" t="s">
        <v>290</v>
      </c>
      <c r="R33" s="203"/>
      <c r="S33" s="174" t="s">
        <v>290</v>
      </c>
      <c r="T33" s="4"/>
    </row>
    <row r="34" spans="2:20" ht="24" customHeight="1" x14ac:dyDescent="0.25">
      <c r="B34" s="202">
        <v>11</v>
      </c>
      <c r="C34" s="143" t="s">
        <v>25</v>
      </c>
      <c r="D34" s="326" t="s">
        <v>26</v>
      </c>
      <c r="E34" s="326"/>
      <c r="F34" s="326"/>
      <c r="G34" s="327"/>
      <c r="H34" s="141"/>
      <c r="I34" s="174">
        <f>COUNTA('II D) 7 2 '!D13:D35)</f>
        <v>23</v>
      </c>
      <c r="J34" s="203"/>
      <c r="K34" s="174">
        <v>1</v>
      </c>
      <c r="L34" s="203"/>
      <c r="M34" s="174" t="s">
        <v>290</v>
      </c>
      <c r="N34" s="174"/>
      <c r="O34" s="174" t="s">
        <v>290</v>
      </c>
      <c r="P34" s="174"/>
      <c r="Q34" s="174" t="s">
        <v>290</v>
      </c>
      <c r="R34" s="203"/>
      <c r="S34" s="174" t="s">
        <v>290</v>
      </c>
      <c r="T34" s="4"/>
    </row>
    <row r="35" spans="2:20" ht="24" customHeight="1" x14ac:dyDescent="0.25">
      <c r="B35" s="202">
        <v>12</v>
      </c>
      <c r="C35" s="143" t="s">
        <v>27</v>
      </c>
      <c r="D35" s="326" t="s">
        <v>28</v>
      </c>
      <c r="E35" s="326"/>
      <c r="F35" s="326"/>
      <c r="G35" s="327"/>
      <c r="H35" s="141"/>
      <c r="I35" s="174">
        <f>COUNTA('II D) 7 3'!G12:G41)</f>
        <v>30</v>
      </c>
      <c r="J35" s="203"/>
      <c r="K35" s="174">
        <v>2</v>
      </c>
      <c r="L35" s="203"/>
      <c r="M35" s="174" t="s">
        <v>290</v>
      </c>
      <c r="N35" s="174"/>
      <c r="O35" s="174" t="s">
        <v>290</v>
      </c>
      <c r="P35" s="174"/>
      <c r="Q35" s="174" t="s">
        <v>290</v>
      </c>
      <c r="R35" s="203"/>
      <c r="S35" s="174" t="s">
        <v>290</v>
      </c>
      <c r="T35" s="4"/>
    </row>
    <row r="36" spans="2:20" ht="24" customHeight="1" x14ac:dyDescent="0.25">
      <c r="B36" s="202">
        <v>13</v>
      </c>
      <c r="C36" s="143" t="s">
        <v>29</v>
      </c>
      <c r="D36" s="326" t="s">
        <v>30</v>
      </c>
      <c r="E36" s="326"/>
      <c r="F36" s="326"/>
      <c r="G36" s="327"/>
      <c r="H36" s="141"/>
      <c r="I36" s="174">
        <v>0</v>
      </c>
      <c r="J36" s="203"/>
      <c r="K36" s="174">
        <v>1</v>
      </c>
      <c r="L36" s="203"/>
      <c r="M36" s="174">
        <v>0</v>
      </c>
      <c r="N36" s="174"/>
      <c r="O36" s="174" t="s">
        <v>290</v>
      </c>
      <c r="P36" s="174"/>
      <c r="Q36" s="174" t="s">
        <v>290</v>
      </c>
      <c r="R36" s="203"/>
      <c r="S36" s="174" t="s">
        <v>290</v>
      </c>
      <c r="T36" s="4"/>
    </row>
    <row r="37" spans="2:20" ht="40.5" customHeight="1" x14ac:dyDescent="0.25">
      <c r="B37" s="202">
        <v>14</v>
      </c>
      <c r="C37" s="143" t="s">
        <v>31</v>
      </c>
      <c r="D37" s="330" t="s">
        <v>32</v>
      </c>
      <c r="E37" s="330"/>
      <c r="F37" s="330"/>
      <c r="G37" s="331"/>
      <c r="H37" s="142"/>
      <c r="I37" s="174">
        <v>0</v>
      </c>
      <c r="J37" s="203"/>
      <c r="K37" s="174">
        <v>1</v>
      </c>
      <c r="L37" s="203"/>
      <c r="M37" s="174">
        <v>0</v>
      </c>
      <c r="N37" s="174"/>
      <c r="O37" s="174" t="s">
        <v>290</v>
      </c>
      <c r="P37" s="174"/>
      <c r="Q37" s="174" t="s">
        <v>290</v>
      </c>
      <c r="R37" s="203"/>
      <c r="S37" s="174" t="s">
        <v>290</v>
      </c>
      <c r="T37" s="4"/>
    </row>
    <row r="38" spans="2:20" ht="41.25" customHeight="1" x14ac:dyDescent="0.25">
      <c r="B38" s="202">
        <v>15</v>
      </c>
      <c r="C38" s="143" t="s">
        <v>33</v>
      </c>
      <c r="D38" s="330" t="s">
        <v>34</v>
      </c>
      <c r="E38" s="330"/>
      <c r="F38" s="330"/>
      <c r="G38" s="331"/>
      <c r="H38" s="142"/>
      <c r="I38" s="174">
        <v>0</v>
      </c>
      <c r="J38" s="203"/>
      <c r="K38" s="174">
        <v>1</v>
      </c>
      <c r="L38" s="203"/>
      <c r="M38" s="174">
        <v>0</v>
      </c>
      <c r="N38" s="174"/>
      <c r="O38" s="174">
        <v>0</v>
      </c>
      <c r="P38" s="174"/>
      <c r="Q38" s="174" t="s">
        <v>290</v>
      </c>
      <c r="R38" s="203"/>
      <c r="S38" s="174" t="s">
        <v>290</v>
      </c>
      <c r="T38" s="4"/>
    </row>
    <row r="39" spans="2:20" ht="60" customHeight="1" x14ac:dyDescent="0.25">
      <c r="B39" s="202">
        <v>16</v>
      </c>
      <c r="C39" s="143" t="s">
        <v>35</v>
      </c>
      <c r="D39" s="332" t="s">
        <v>36</v>
      </c>
      <c r="E39" s="332"/>
      <c r="F39" s="332"/>
      <c r="G39" s="333"/>
      <c r="H39" s="142"/>
      <c r="I39" s="174">
        <v>0</v>
      </c>
      <c r="J39" s="203"/>
      <c r="K39" s="174">
        <v>1</v>
      </c>
      <c r="L39" s="203"/>
      <c r="M39" s="174">
        <v>0</v>
      </c>
      <c r="N39" s="174"/>
      <c r="O39" s="174">
        <v>0</v>
      </c>
      <c r="P39" s="174"/>
      <c r="Q39" s="174">
        <v>0</v>
      </c>
      <c r="R39" s="203"/>
      <c r="S39" s="174">
        <v>0</v>
      </c>
      <c r="T39" s="4"/>
    </row>
    <row r="40" spans="2:20" ht="24" customHeight="1" x14ac:dyDescent="0.25">
      <c r="B40" s="202">
        <v>17</v>
      </c>
      <c r="C40" s="143" t="s">
        <v>279</v>
      </c>
      <c r="D40" s="332" t="s">
        <v>233</v>
      </c>
      <c r="E40" s="332"/>
      <c r="F40" s="332"/>
      <c r="G40" s="333"/>
      <c r="H40" s="142"/>
      <c r="I40" s="174">
        <f>COUNTA(H!B13:B38)</f>
        <v>26</v>
      </c>
      <c r="J40" s="203"/>
      <c r="K40" s="174">
        <v>2</v>
      </c>
      <c r="L40" s="203"/>
      <c r="M40" s="174">
        <f>I40</f>
        <v>26</v>
      </c>
      <c r="N40" s="174"/>
      <c r="O40" s="174">
        <v>0</v>
      </c>
      <c r="P40" s="174"/>
      <c r="Q40" s="203">
        <v>0</v>
      </c>
      <c r="R40" s="203">
        <v>0</v>
      </c>
      <c r="S40" s="203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23" t="s">
        <v>1142</v>
      </c>
      <c r="D46" s="324"/>
      <c r="E46" s="324"/>
      <c r="F46" s="325"/>
    </row>
    <row r="47" spans="2:20" x14ac:dyDescent="0.25">
      <c r="C47" s="336" t="s">
        <v>37</v>
      </c>
      <c r="D47" s="337"/>
      <c r="E47" s="337"/>
      <c r="F47" s="338"/>
    </row>
    <row r="48" spans="2:20" x14ac:dyDescent="0.25">
      <c r="C48" s="163"/>
      <c r="D48" s="164"/>
      <c r="E48" s="164"/>
      <c r="F48" s="165"/>
    </row>
    <row r="49" spans="3:6" x14ac:dyDescent="0.25">
      <c r="C49" s="323" t="s">
        <v>1143</v>
      </c>
      <c r="D49" s="324"/>
      <c r="E49" s="324"/>
      <c r="F49" s="325"/>
    </row>
    <row r="50" spans="3:6" x14ac:dyDescent="0.25">
      <c r="C50" s="336" t="s">
        <v>38</v>
      </c>
      <c r="D50" s="337"/>
      <c r="E50" s="337"/>
      <c r="F50" s="338"/>
    </row>
    <row r="51" spans="3:6" x14ac:dyDescent="0.25">
      <c r="C51" s="163"/>
      <c r="D51" s="164"/>
      <c r="E51" s="164"/>
      <c r="F51" s="165"/>
    </row>
    <row r="52" spans="3:6" x14ac:dyDescent="0.25">
      <c r="C52" s="323"/>
      <c r="D52" s="324"/>
      <c r="E52" s="324"/>
      <c r="F52" s="325"/>
    </row>
    <row r="53" spans="3:6" x14ac:dyDescent="0.25">
      <c r="C53" s="336" t="s">
        <v>39</v>
      </c>
      <c r="D53" s="337"/>
      <c r="E53" s="337"/>
      <c r="F53" s="338"/>
    </row>
    <row r="54" spans="3:6" x14ac:dyDescent="0.25">
      <c r="C54" s="163"/>
      <c r="D54" s="164"/>
      <c r="E54" s="164"/>
      <c r="F54" s="165"/>
    </row>
    <row r="55" spans="3:6" x14ac:dyDescent="0.25">
      <c r="C55" s="339" t="s">
        <v>1144</v>
      </c>
      <c r="D55" s="324"/>
      <c r="E55" s="324"/>
      <c r="F55" s="325"/>
    </row>
    <row r="56" spans="3:6" x14ac:dyDescent="0.25">
      <c r="C56" s="336" t="s">
        <v>295</v>
      </c>
      <c r="D56" s="337"/>
      <c r="E56" s="337"/>
      <c r="F56" s="338"/>
    </row>
    <row r="57" spans="3:6" x14ac:dyDescent="0.25">
      <c r="C57" s="323"/>
      <c r="D57" s="324"/>
      <c r="E57" s="324"/>
      <c r="F57" s="325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zoomScale="70" zoomScaleNormal="70" workbookViewId="0">
      <selection activeCell="B42" sqref="B42:D42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27.85546875" bestFit="1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27" t="s">
        <v>145</v>
      </c>
      <c r="C7" s="228"/>
      <c r="D7" s="228"/>
      <c r="E7" s="228"/>
      <c r="F7" s="228"/>
      <c r="G7" s="228"/>
      <c r="H7" s="228"/>
      <c r="I7" s="228"/>
      <c r="J7" s="228"/>
      <c r="K7" s="228"/>
      <c r="L7" s="229">
        <f>'Caratula Resumen'!E16</f>
        <v>0</v>
      </c>
      <c r="M7" s="230"/>
    </row>
    <row r="8" spans="1:247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231"/>
      <c r="I8" s="231"/>
      <c r="J8" s="231"/>
      <c r="K8" s="231"/>
      <c r="L8" s="232" t="str">
        <f>'Caratula Resumen'!E18</f>
        <v>1er. Trimestre 2023</v>
      </c>
      <c r="M8" s="233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50" t="s">
        <v>41</v>
      </c>
      <c r="C11" s="350" t="s">
        <v>140</v>
      </c>
      <c r="D11" s="350" t="s">
        <v>42</v>
      </c>
      <c r="E11" s="350" t="s">
        <v>43</v>
      </c>
      <c r="F11" s="350" t="s">
        <v>44</v>
      </c>
      <c r="G11" s="389" t="s">
        <v>146</v>
      </c>
      <c r="H11" s="350" t="s">
        <v>147</v>
      </c>
      <c r="I11" s="350"/>
      <c r="J11" s="350" t="s">
        <v>148</v>
      </c>
      <c r="K11" s="350"/>
      <c r="L11" s="389" t="s">
        <v>149</v>
      </c>
      <c r="M11" s="389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33.75" customHeight="1" x14ac:dyDescent="0.25">
      <c r="A12" s="52"/>
      <c r="B12" s="350"/>
      <c r="C12" s="350"/>
      <c r="D12" s="350"/>
      <c r="E12" s="350"/>
      <c r="F12" s="350"/>
      <c r="G12" s="389"/>
      <c r="H12" s="21" t="s">
        <v>61</v>
      </c>
      <c r="I12" s="21" t="s">
        <v>62</v>
      </c>
      <c r="J12" s="234" t="s">
        <v>64</v>
      </c>
      <c r="K12" s="21" t="s">
        <v>65</v>
      </c>
      <c r="L12" s="389"/>
      <c r="M12" s="389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0" customFormat="1" ht="15" customHeight="1" x14ac:dyDescent="0.25">
      <c r="A13" s="147"/>
      <c r="B13" s="225" t="s">
        <v>303</v>
      </c>
      <c r="C13" s="225" t="s">
        <v>601</v>
      </c>
      <c r="D13" s="225" t="s">
        <v>1106</v>
      </c>
      <c r="E13" s="225" t="s">
        <v>1107</v>
      </c>
      <c r="F13" s="225" t="s">
        <v>1108</v>
      </c>
      <c r="G13" s="225" t="s">
        <v>1135</v>
      </c>
      <c r="H13" s="225" t="s">
        <v>950</v>
      </c>
      <c r="I13" s="225" t="s">
        <v>812</v>
      </c>
      <c r="J13" s="320" t="s">
        <v>816</v>
      </c>
      <c r="K13" s="320" t="s">
        <v>817</v>
      </c>
      <c r="L13" s="225" t="s">
        <v>1136</v>
      </c>
      <c r="M13" s="225">
        <v>29444.71</v>
      </c>
    </row>
    <row r="14" spans="1:247" s="190" customFormat="1" ht="15" customHeight="1" x14ac:dyDescent="0.25">
      <c r="A14" s="147"/>
      <c r="B14" s="225" t="s">
        <v>303</v>
      </c>
      <c r="C14" s="225" t="s">
        <v>601</v>
      </c>
      <c r="D14" s="225" t="s">
        <v>1109</v>
      </c>
      <c r="E14" s="225" t="s">
        <v>1110</v>
      </c>
      <c r="F14" s="225" t="s">
        <v>1111</v>
      </c>
      <c r="G14" s="225" t="s">
        <v>1135</v>
      </c>
      <c r="H14" s="225" t="s">
        <v>950</v>
      </c>
      <c r="I14" s="225" t="s">
        <v>812</v>
      </c>
      <c r="J14" s="225" t="s">
        <v>816</v>
      </c>
      <c r="K14" s="225" t="s">
        <v>817</v>
      </c>
      <c r="L14" s="225" t="s">
        <v>1136</v>
      </c>
      <c r="M14" s="225">
        <v>29444.71</v>
      </c>
    </row>
    <row r="15" spans="1:247" s="190" customFormat="1" ht="15" customHeight="1" x14ac:dyDescent="0.25">
      <c r="A15" s="147"/>
      <c r="B15" s="225" t="s">
        <v>303</v>
      </c>
      <c r="C15" s="225" t="s">
        <v>601</v>
      </c>
      <c r="D15" s="225" t="s">
        <v>1112</v>
      </c>
      <c r="E15" s="225" t="s">
        <v>1113</v>
      </c>
      <c r="F15" s="225" t="s">
        <v>1114</v>
      </c>
      <c r="G15" s="225" t="s">
        <v>1135</v>
      </c>
      <c r="H15" s="225" t="s">
        <v>944</v>
      </c>
      <c r="I15" s="225" t="s">
        <v>812</v>
      </c>
      <c r="J15" s="225" t="s">
        <v>816</v>
      </c>
      <c r="K15" s="225" t="s">
        <v>817</v>
      </c>
      <c r="L15" s="225" t="s">
        <v>1137</v>
      </c>
      <c r="M15" s="225">
        <v>65762.429999999993</v>
      </c>
    </row>
    <row r="16" spans="1:247" s="190" customFormat="1" ht="15" customHeight="1" x14ac:dyDescent="0.25">
      <c r="A16" s="147"/>
      <c r="B16" s="225" t="s">
        <v>303</v>
      </c>
      <c r="C16" s="225" t="s">
        <v>601</v>
      </c>
      <c r="D16" s="225" t="s">
        <v>934</v>
      </c>
      <c r="E16" s="225" t="s">
        <v>935</v>
      </c>
      <c r="F16" s="225" t="s">
        <v>936</v>
      </c>
      <c r="G16" s="225" t="s">
        <v>1135</v>
      </c>
      <c r="H16" s="225" t="s">
        <v>937</v>
      </c>
      <c r="I16" s="225" t="s">
        <v>812</v>
      </c>
      <c r="J16" s="225" t="s">
        <v>816</v>
      </c>
      <c r="K16" s="225" t="s">
        <v>817</v>
      </c>
      <c r="L16" s="225" t="s">
        <v>1137</v>
      </c>
      <c r="M16" s="225">
        <v>47788.18</v>
      </c>
    </row>
    <row r="17" spans="1:13" s="190" customFormat="1" ht="15" customHeight="1" x14ac:dyDescent="0.25">
      <c r="A17" s="147"/>
      <c r="B17" s="225" t="s">
        <v>303</v>
      </c>
      <c r="C17" s="225" t="s">
        <v>601</v>
      </c>
      <c r="D17" s="225" t="s">
        <v>1115</v>
      </c>
      <c r="E17" s="225" t="s">
        <v>1116</v>
      </c>
      <c r="F17" s="225" t="s">
        <v>1117</v>
      </c>
      <c r="G17" s="225" t="s">
        <v>1135</v>
      </c>
      <c r="H17" s="225" t="s">
        <v>944</v>
      </c>
      <c r="I17" s="225" t="s">
        <v>812</v>
      </c>
      <c r="J17" s="225" t="s">
        <v>816</v>
      </c>
      <c r="K17" s="225" t="s">
        <v>817</v>
      </c>
      <c r="L17" s="225" t="s">
        <v>1137</v>
      </c>
      <c r="M17" s="225">
        <v>65698.81</v>
      </c>
    </row>
    <row r="18" spans="1:13" s="190" customFormat="1" ht="15" customHeight="1" x14ac:dyDescent="0.25">
      <c r="A18" s="147"/>
      <c r="B18" s="225" t="s">
        <v>303</v>
      </c>
      <c r="C18" s="225" t="s">
        <v>601</v>
      </c>
      <c r="D18" s="225" t="s">
        <v>1118</v>
      </c>
      <c r="E18" s="225" t="s">
        <v>1119</v>
      </c>
      <c r="F18" s="225" t="s">
        <v>1120</v>
      </c>
      <c r="G18" s="225" t="s">
        <v>1135</v>
      </c>
      <c r="H18" s="225" t="s">
        <v>1133</v>
      </c>
      <c r="I18" s="225" t="s">
        <v>812</v>
      </c>
      <c r="J18" s="225" t="s">
        <v>816</v>
      </c>
      <c r="K18" s="225" t="s">
        <v>817</v>
      </c>
      <c r="L18" s="225" t="s">
        <v>1138</v>
      </c>
      <c r="M18" s="225">
        <v>31087.03</v>
      </c>
    </row>
    <row r="19" spans="1:13" s="190" customFormat="1" ht="15" customHeight="1" x14ac:dyDescent="0.25">
      <c r="A19" s="147"/>
      <c r="B19" s="225" t="s">
        <v>303</v>
      </c>
      <c r="C19" s="225" t="s">
        <v>601</v>
      </c>
      <c r="D19" s="225" t="s">
        <v>941</v>
      </c>
      <c r="E19" s="225" t="s">
        <v>942</v>
      </c>
      <c r="F19" s="225" t="s">
        <v>943</v>
      </c>
      <c r="G19" s="225" t="s">
        <v>1135</v>
      </c>
      <c r="H19" s="225" t="s">
        <v>944</v>
      </c>
      <c r="I19" s="225" t="s">
        <v>812</v>
      </c>
      <c r="J19" s="225" t="s">
        <v>816</v>
      </c>
      <c r="K19" s="225" t="s">
        <v>817</v>
      </c>
      <c r="L19" s="225" t="s">
        <v>1139</v>
      </c>
      <c r="M19" s="225">
        <v>77830.84</v>
      </c>
    </row>
    <row r="20" spans="1:13" s="190" customFormat="1" ht="15" customHeight="1" x14ac:dyDescent="0.25">
      <c r="A20" s="147"/>
      <c r="B20" s="225" t="s">
        <v>303</v>
      </c>
      <c r="C20" s="225" t="s">
        <v>601</v>
      </c>
      <c r="D20" s="225" t="s">
        <v>1121</v>
      </c>
      <c r="E20" s="225" t="s">
        <v>1122</v>
      </c>
      <c r="F20" s="225" t="s">
        <v>1123</v>
      </c>
      <c r="G20" s="225" t="s">
        <v>1135</v>
      </c>
      <c r="H20" s="225" t="s">
        <v>944</v>
      </c>
      <c r="I20" s="225" t="s">
        <v>812</v>
      </c>
      <c r="J20" s="225" t="s">
        <v>816</v>
      </c>
      <c r="K20" s="225" t="s">
        <v>817</v>
      </c>
      <c r="L20" s="225" t="s">
        <v>1137</v>
      </c>
      <c r="M20" s="225">
        <v>65826.05</v>
      </c>
    </row>
    <row r="21" spans="1:13" s="190" customFormat="1" ht="15" customHeight="1" x14ac:dyDescent="0.25">
      <c r="A21" s="147"/>
      <c r="B21" s="225" t="s">
        <v>303</v>
      </c>
      <c r="C21" s="225" t="s">
        <v>601</v>
      </c>
      <c r="D21" s="225" t="s">
        <v>1124</v>
      </c>
      <c r="E21" s="225" t="s">
        <v>1125</v>
      </c>
      <c r="F21" s="225" t="s">
        <v>1126</v>
      </c>
      <c r="G21" s="225" t="s">
        <v>1135</v>
      </c>
      <c r="H21" s="225" t="s">
        <v>902</v>
      </c>
      <c r="I21" s="225" t="s">
        <v>812</v>
      </c>
      <c r="J21" s="225" t="s">
        <v>816</v>
      </c>
      <c r="K21" s="225" t="s">
        <v>817</v>
      </c>
      <c r="L21" s="225" t="s">
        <v>1139</v>
      </c>
      <c r="M21" s="225">
        <v>102185.82</v>
      </c>
    </row>
    <row r="22" spans="1:13" s="190" customFormat="1" ht="15" customHeight="1" x14ac:dyDescent="0.25">
      <c r="A22" s="147"/>
      <c r="B22" s="225" t="s">
        <v>303</v>
      </c>
      <c r="C22" s="225" t="s">
        <v>601</v>
      </c>
      <c r="D22" s="225" t="s">
        <v>1127</v>
      </c>
      <c r="E22" s="225" t="s">
        <v>1128</v>
      </c>
      <c r="F22" s="225" t="s">
        <v>1129</v>
      </c>
      <c r="G22" s="225" t="s">
        <v>1135</v>
      </c>
      <c r="H22" s="225" t="s">
        <v>902</v>
      </c>
      <c r="I22" s="225" t="s">
        <v>812</v>
      </c>
      <c r="J22" s="225" t="s">
        <v>816</v>
      </c>
      <c r="K22" s="225" t="s">
        <v>817</v>
      </c>
      <c r="L22" s="225" t="s">
        <v>1139</v>
      </c>
      <c r="M22" s="225">
        <v>102185.82</v>
      </c>
    </row>
    <row r="23" spans="1:13" s="190" customFormat="1" ht="15" customHeight="1" x14ac:dyDescent="0.25">
      <c r="A23" s="147"/>
      <c r="B23" s="225" t="s">
        <v>303</v>
      </c>
      <c r="C23" s="225" t="s">
        <v>601</v>
      </c>
      <c r="D23" s="225" t="s">
        <v>947</v>
      </c>
      <c r="E23" s="225" t="s">
        <v>948</v>
      </c>
      <c r="F23" s="225" t="s">
        <v>949</v>
      </c>
      <c r="G23" s="225" t="s">
        <v>1135</v>
      </c>
      <c r="H23" s="225" t="s">
        <v>950</v>
      </c>
      <c r="I23" s="225" t="s">
        <v>812</v>
      </c>
      <c r="J23" s="225" t="s">
        <v>816</v>
      </c>
      <c r="K23" s="225" t="s">
        <v>817</v>
      </c>
      <c r="L23" s="225" t="s">
        <v>1136</v>
      </c>
      <c r="M23" s="225">
        <v>28003.69</v>
      </c>
    </row>
    <row r="24" spans="1:13" s="190" customFormat="1" ht="15" customHeight="1" x14ac:dyDescent="0.25">
      <c r="A24" s="147"/>
      <c r="B24" s="225" t="s">
        <v>303</v>
      </c>
      <c r="C24" s="225" t="s">
        <v>601</v>
      </c>
      <c r="D24" s="225" t="s">
        <v>1130</v>
      </c>
      <c r="E24" s="225" t="s">
        <v>1131</v>
      </c>
      <c r="F24" s="225" t="s">
        <v>1132</v>
      </c>
      <c r="G24" s="225" t="s">
        <v>1135</v>
      </c>
      <c r="H24" s="225" t="s">
        <v>1134</v>
      </c>
      <c r="I24" s="225" t="s">
        <v>812</v>
      </c>
      <c r="J24" s="225" t="s">
        <v>816</v>
      </c>
      <c r="K24" s="225" t="s">
        <v>817</v>
      </c>
      <c r="L24" s="225" t="s">
        <v>1140</v>
      </c>
      <c r="M24" s="225">
        <v>36134.79</v>
      </c>
    </row>
    <row r="25" spans="1:13" s="190" customFormat="1" ht="15" customHeight="1" x14ac:dyDescent="0.25">
      <c r="A25" s="147"/>
      <c r="B25" s="225" t="s">
        <v>303</v>
      </c>
      <c r="C25" s="225" t="s">
        <v>601</v>
      </c>
      <c r="D25" s="225" t="s">
        <v>953</v>
      </c>
      <c r="E25" s="225" t="s">
        <v>954</v>
      </c>
      <c r="F25" s="225" t="s">
        <v>955</v>
      </c>
      <c r="G25" s="225" t="s">
        <v>1135</v>
      </c>
      <c r="H25" s="225" t="s">
        <v>956</v>
      </c>
      <c r="I25" s="225" t="s">
        <v>812</v>
      </c>
      <c r="J25" s="225" t="s">
        <v>816</v>
      </c>
      <c r="K25" s="225" t="s">
        <v>817</v>
      </c>
      <c r="L25" s="225" t="s">
        <v>1141</v>
      </c>
      <c r="M25" s="225">
        <v>97956.68</v>
      </c>
    </row>
    <row r="26" spans="1:13" s="190" customFormat="1" ht="15" customHeight="1" x14ac:dyDescent="0.25">
      <c r="A26" s="147"/>
      <c r="B26" s="225" t="s">
        <v>303</v>
      </c>
      <c r="C26" s="225" t="s">
        <v>601</v>
      </c>
      <c r="D26" s="225" t="s">
        <v>958</v>
      </c>
      <c r="E26" s="225" t="s">
        <v>959</v>
      </c>
      <c r="F26" s="225" t="s">
        <v>960</v>
      </c>
      <c r="G26" s="225" t="s">
        <v>1135</v>
      </c>
      <c r="H26" s="225" t="s">
        <v>950</v>
      </c>
      <c r="I26" s="225" t="s">
        <v>812</v>
      </c>
      <c r="J26" s="225" t="s">
        <v>816</v>
      </c>
      <c r="K26" s="225" t="s">
        <v>817</v>
      </c>
      <c r="L26" s="225" t="s">
        <v>1136</v>
      </c>
      <c r="M26" s="225">
        <v>28003.69</v>
      </c>
    </row>
    <row r="27" spans="1:13" s="190" customFormat="1" ht="15" customHeight="1" x14ac:dyDescent="0.25">
      <c r="A27" s="147"/>
      <c r="B27" s="225" t="s">
        <v>303</v>
      </c>
      <c r="C27" s="225" t="s">
        <v>601</v>
      </c>
      <c r="D27" s="225" t="s">
        <v>962</v>
      </c>
      <c r="E27" s="225" t="s">
        <v>963</v>
      </c>
      <c r="F27" s="225" t="s">
        <v>964</v>
      </c>
      <c r="G27" s="225" t="s">
        <v>1135</v>
      </c>
      <c r="H27" s="225" t="s">
        <v>950</v>
      </c>
      <c r="I27" s="225" t="s">
        <v>812</v>
      </c>
      <c r="J27" s="225" t="s">
        <v>816</v>
      </c>
      <c r="K27" s="225" t="s">
        <v>817</v>
      </c>
      <c r="L27" s="225" t="s">
        <v>1136</v>
      </c>
      <c r="M27" s="225">
        <v>28485.47</v>
      </c>
    </row>
    <row r="28" spans="1:13" x14ac:dyDescent="0.25">
      <c r="B28" s="47" t="s">
        <v>151</v>
      </c>
      <c r="C28" s="10"/>
      <c r="D28" s="205">
        <f>COUNTA(D13:D27)</f>
        <v>15</v>
      </c>
      <c r="E28" s="30"/>
      <c r="F28" s="30"/>
      <c r="G28" s="30"/>
      <c r="H28" s="30"/>
      <c r="L28" s="53" t="s">
        <v>152</v>
      </c>
      <c r="M28" s="214">
        <f>SUM(M13:M27)</f>
        <v>835838.71999999974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15">
        <v>0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0"/>
      <c r="C35" s="171"/>
      <c r="D35" s="172"/>
    </row>
    <row r="36" spans="2:13" x14ac:dyDescent="0.25">
      <c r="B36" s="323" t="s">
        <v>1142</v>
      </c>
      <c r="C36" s="324"/>
      <c r="D36" s="325"/>
    </row>
    <row r="37" spans="2:13" x14ac:dyDescent="0.25">
      <c r="B37" s="336" t="s">
        <v>37</v>
      </c>
      <c r="C37" s="337"/>
      <c r="D37" s="338"/>
    </row>
    <row r="38" spans="2:13" x14ac:dyDescent="0.25">
      <c r="B38" s="163"/>
      <c r="C38" s="164"/>
      <c r="D38" s="165"/>
    </row>
    <row r="39" spans="2:13" x14ac:dyDescent="0.25">
      <c r="B39" s="323" t="s">
        <v>1143</v>
      </c>
      <c r="C39" s="324"/>
      <c r="D39" s="325"/>
    </row>
    <row r="40" spans="2:13" x14ac:dyDescent="0.25">
      <c r="B40" s="336" t="s">
        <v>38</v>
      </c>
      <c r="C40" s="337"/>
      <c r="D40" s="338"/>
    </row>
    <row r="41" spans="2:13" x14ac:dyDescent="0.25">
      <c r="B41" s="163"/>
      <c r="C41" s="164"/>
      <c r="D41" s="165"/>
    </row>
    <row r="42" spans="2:13" x14ac:dyDescent="0.25">
      <c r="B42" s="323"/>
      <c r="C42" s="324"/>
      <c r="D42" s="325"/>
    </row>
    <row r="43" spans="2:13" x14ac:dyDescent="0.25">
      <c r="B43" s="336" t="s">
        <v>39</v>
      </c>
      <c r="C43" s="337"/>
      <c r="D43" s="338"/>
    </row>
    <row r="44" spans="2:13" x14ac:dyDescent="0.25">
      <c r="B44" s="163"/>
      <c r="C44" s="164"/>
      <c r="D44" s="165"/>
    </row>
    <row r="45" spans="2:13" x14ac:dyDescent="0.25">
      <c r="B45" s="339" t="s">
        <v>1144</v>
      </c>
      <c r="C45" s="340"/>
      <c r="D45" s="341"/>
    </row>
    <row r="46" spans="2:13" x14ac:dyDescent="0.25">
      <c r="B46" s="336" t="s">
        <v>295</v>
      </c>
      <c r="C46" s="337"/>
      <c r="D46" s="338"/>
    </row>
    <row r="47" spans="2:13" x14ac:dyDescent="0.25">
      <c r="B47" s="166"/>
      <c r="C47" s="167"/>
      <c r="D47" s="168"/>
    </row>
    <row r="48" spans="2:13" x14ac:dyDescent="0.25">
      <c r="B48" s="190"/>
      <c r="C48" s="190"/>
      <c r="D48" s="190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50" sqref="B50:E50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27" t="s">
        <v>154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394">
        <f>'Caratula Resumen'!E16</f>
        <v>0</v>
      </c>
      <c r="Q7" s="394"/>
      <c r="R7" s="394"/>
      <c r="S7" s="235"/>
    </row>
    <row r="8" spans="2:19" x14ac:dyDescent="0.25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231"/>
      <c r="L8" s="231"/>
      <c r="M8" s="231"/>
      <c r="N8" s="231"/>
      <c r="O8" s="231"/>
      <c r="P8" s="393" t="str">
        <f>'Caratula Resumen'!E18</f>
        <v>1er. Trimestre 2023</v>
      </c>
      <c r="Q8" s="393"/>
      <c r="R8" s="393"/>
      <c r="S8" s="236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395" t="s">
        <v>155</v>
      </c>
      <c r="C11" s="395" t="s">
        <v>156</v>
      </c>
      <c r="D11" s="395" t="s">
        <v>157</v>
      </c>
      <c r="E11" s="395" t="s">
        <v>158</v>
      </c>
      <c r="F11" s="389" t="s">
        <v>159</v>
      </c>
      <c r="G11" s="389" t="s">
        <v>57</v>
      </c>
      <c r="H11" s="390" t="s">
        <v>160</v>
      </c>
      <c r="I11" s="390"/>
      <c r="J11" s="390"/>
      <c r="K11" s="389" t="s">
        <v>130</v>
      </c>
      <c r="L11" s="389" t="s">
        <v>161</v>
      </c>
      <c r="M11" s="389" t="s">
        <v>162</v>
      </c>
      <c r="N11" s="389" t="s">
        <v>163</v>
      </c>
      <c r="O11" s="389" t="s">
        <v>164</v>
      </c>
      <c r="P11" s="389" t="s">
        <v>165</v>
      </c>
      <c r="Q11" s="389" t="s">
        <v>166</v>
      </c>
      <c r="R11" s="389" t="s">
        <v>167</v>
      </c>
      <c r="S11" s="389" t="s">
        <v>168</v>
      </c>
    </row>
    <row r="12" spans="2:19" s="176" customFormat="1" ht="62.25" customHeight="1" x14ac:dyDescent="0.25">
      <c r="B12" s="395"/>
      <c r="C12" s="395"/>
      <c r="D12" s="395"/>
      <c r="E12" s="395"/>
      <c r="F12" s="389"/>
      <c r="G12" s="389"/>
      <c r="H12" s="22" t="s">
        <v>117</v>
      </c>
      <c r="I12" s="22" t="s">
        <v>169</v>
      </c>
      <c r="J12" s="104" t="s">
        <v>170</v>
      </c>
      <c r="K12" s="389"/>
      <c r="L12" s="389"/>
      <c r="M12" s="389"/>
      <c r="N12" s="389"/>
      <c r="O12" s="389"/>
      <c r="P12" s="389"/>
      <c r="Q12" s="389"/>
      <c r="R12" s="389"/>
      <c r="S12" s="389"/>
    </row>
    <row r="13" spans="2:19" s="190" customFormat="1" x14ac:dyDescent="0.25">
      <c r="B13" s="225">
        <v>2</v>
      </c>
      <c r="C13" s="225">
        <v>21</v>
      </c>
      <c r="D13" s="225">
        <v>20</v>
      </c>
      <c r="E13" s="225" t="s">
        <v>967</v>
      </c>
      <c r="F13" s="225">
        <v>2</v>
      </c>
      <c r="G13" s="225">
        <v>1131</v>
      </c>
      <c r="H13" s="225">
        <v>2</v>
      </c>
      <c r="I13" s="225" t="s">
        <v>811</v>
      </c>
      <c r="J13" s="225" t="s">
        <v>968</v>
      </c>
      <c r="K13" s="225" t="s">
        <v>906</v>
      </c>
      <c r="L13" s="225">
        <v>5</v>
      </c>
      <c r="M13" s="225" t="s">
        <v>931</v>
      </c>
      <c r="N13" s="225" t="s">
        <v>969</v>
      </c>
      <c r="O13" s="225">
        <v>8605.66</v>
      </c>
      <c r="P13" s="225">
        <v>0</v>
      </c>
      <c r="Q13" s="225">
        <v>4</v>
      </c>
      <c r="R13" s="225">
        <v>0</v>
      </c>
      <c r="S13" s="225">
        <v>34422.639999999999</v>
      </c>
    </row>
    <row r="14" spans="2:19" s="190" customFormat="1" x14ac:dyDescent="0.25">
      <c r="B14" s="225">
        <v>2</v>
      </c>
      <c r="C14" s="225">
        <v>21</v>
      </c>
      <c r="D14" s="225">
        <v>20</v>
      </c>
      <c r="E14" s="225" t="s">
        <v>967</v>
      </c>
      <c r="F14" s="225">
        <v>2</v>
      </c>
      <c r="G14" s="225">
        <v>1131</v>
      </c>
      <c r="H14" s="225">
        <v>2</v>
      </c>
      <c r="I14" s="225" t="s">
        <v>970</v>
      </c>
      <c r="J14" s="225" t="s">
        <v>971</v>
      </c>
      <c r="K14" s="225" t="s">
        <v>906</v>
      </c>
      <c r="L14" s="225">
        <v>7</v>
      </c>
      <c r="M14" s="225" t="s">
        <v>931</v>
      </c>
      <c r="N14" s="225" t="s">
        <v>969</v>
      </c>
      <c r="O14" s="225">
        <v>9301.18</v>
      </c>
      <c r="P14" s="225">
        <v>0</v>
      </c>
      <c r="Q14" s="225">
        <v>1</v>
      </c>
      <c r="R14" s="225">
        <v>0</v>
      </c>
      <c r="S14" s="225">
        <v>9301.18</v>
      </c>
    </row>
    <row r="15" spans="2:19" s="190" customFormat="1" x14ac:dyDescent="0.25">
      <c r="B15" s="225">
        <v>2</v>
      </c>
      <c r="C15" s="225">
        <v>21</v>
      </c>
      <c r="D15" s="225">
        <v>20</v>
      </c>
      <c r="E15" s="225" t="s">
        <v>967</v>
      </c>
      <c r="F15" s="225">
        <v>2</v>
      </c>
      <c r="G15" s="225">
        <v>1131</v>
      </c>
      <c r="H15" s="225">
        <v>2</v>
      </c>
      <c r="I15" s="225" t="s">
        <v>895</v>
      </c>
      <c r="J15" s="225" t="s">
        <v>972</v>
      </c>
      <c r="K15" s="225" t="s">
        <v>906</v>
      </c>
      <c r="L15" s="225">
        <v>2</v>
      </c>
      <c r="M15" s="225" t="s">
        <v>904</v>
      </c>
      <c r="N15" s="225" t="s">
        <v>969</v>
      </c>
      <c r="O15" s="225">
        <v>7582.36</v>
      </c>
      <c r="P15" s="225">
        <v>0</v>
      </c>
      <c r="Q15" s="225">
        <v>2</v>
      </c>
      <c r="R15" s="225">
        <v>0</v>
      </c>
      <c r="S15" s="225">
        <v>15164.72</v>
      </c>
    </row>
    <row r="16" spans="2:19" s="190" customFormat="1" x14ac:dyDescent="0.25">
      <c r="B16" s="225">
        <v>2</v>
      </c>
      <c r="C16" s="225">
        <v>21</v>
      </c>
      <c r="D16" s="225">
        <v>20</v>
      </c>
      <c r="E16" s="225" t="s">
        <v>967</v>
      </c>
      <c r="F16" s="225">
        <v>2</v>
      </c>
      <c r="G16" s="225">
        <v>1131</v>
      </c>
      <c r="H16" s="225">
        <v>2</v>
      </c>
      <c r="I16" s="225" t="s">
        <v>836</v>
      </c>
      <c r="J16" s="225" t="s">
        <v>973</v>
      </c>
      <c r="K16" s="225" t="s">
        <v>906</v>
      </c>
      <c r="L16" s="225">
        <v>9</v>
      </c>
      <c r="M16" s="225" t="s">
        <v>931</v>
      </c>
      <c r="N16" s="225" t="s">
        <v>969</v>
      </c>
      <c r="O16" s="225">
        <v>10008.76</v>
      </c>
      <c r="P16" s="225">
        <v>0</v>
      </c>
      <c r="Q16" s="225">
        <v>1</v>
      </c>
      <c r="R16" s="225">
        <v>0</v>
      </c>
      <c r="S16" s="225">
        <v>10008.76</v>
      </c>
    </row>
    <row r="17" spans="2:19" s="190" customFormat="1" x14ac:dyDescent="0.25">
      <c r="B17" s="225">
        <v>2</v>
      </c>
      <c r="C17" s="225">
        <v>21</v>
      </c>
      <c r="D17" s="225">
        <v>20</v>
      </c>
      <c r="E17" s="225" t="s">
        <v>967</v>
      </c>
      <c r="F17" s="225">
        <v>2</v>
      </c>
      <c r="G17" s="225">
        <v>1131</v>
      </c>
      <c r="H17" s="225">
        <v>1</v>
      </c>
      <c r="I17" s="225" t="s">
        <v>819</v>
      </c>
      <c r="J17" s="225" t="s">
        <v>974</v>
      </c>
      <c r="K17" s="225" t="s">
        <v>906</v>
      </c>
      <c r="L17" s="225">
        <v>6</v>
      </c>
      <c r="M17" s="225" t="s">
        <v>931</v>
      </c>
      <c r="N17" s="225" t="s">
        <v>969</v>
      </c>
      <c r="O17" s="225">
        <v>8951.52</v>
      </c>
      <c r="P17" s="225">
        <v>0</v>
      </c>
      <c r="Q17" s="225">
        <v>3</v>
      </c>
      <c r="R17" s="225">
        <v>0</v>
      </c>
      <c r="S17" s="225">
        <v>26854.560000000001</v>
      </c>
    </row>
    <row r="18" spans="2:19" s="190" customFormat="1" x14ac:dyDescent="0.25">
      <c r="B18" s="225">
        <v>2</v>
      </c>
      <c r="C18" s="225">
        <v>21</v>
      </c>
      <c r="D18" s="225">
        <v>20</v>
      </c>
      <c r="E18" s="225" t="s">
        <v>967</v>
      </c>
      <c r="F18" s="225">
        <v>2</v>
      </c>
      <c r="G18" s="225">
        <v>1131</v>
      </c>
      <c r="H18" s="225">
        <v>1</v>
      </c>
      <c r="I18" s="225" t="s">
        <v>349</v>
      </c>
      <c r="J18" s="225" t="s">
        <v>975</v>
      </c>
      <c r="K18" s="225" t="s">
        <v>906</v>
      </c>
      <c r="L18" s="225">
        <v>7</v>
      </c>
      <c r="M18" s="225" t="s">
        <v>931</v>
      </c>
      <c r="N18" s="225" t="s">
        <v>969</v>
      </c>
      <c r="O18" s="225">
        <v>9301.18</v>
      </c>
      <c r="P18" s="225">
        <v>0</v>
      </c>
      <c r="Q18" s="225">
        <v>2</v>
      </c>
      <c r="R18" s="225">
        <v>0</v>
      </c>
      <c r="S18" s="225">
        <v>18602.36</v>
      </c>
    </row>
    <row r="19" spans="2:19" s="190" customFormat="1" x14ac:dyDescent="0.25">
      <c r="B19" s="225">
        <v>2</v>
      </c>
      <c r="C19" s="225">
        <v>21</v>
      </c>
      <c r="D19" s="225">
        <v>20</v>
      </c>
      <c r="E19" s="225" t="s">
        <v>967</v>
      </c>
      <c r="F19" s="225">
        <v>2</v>
      </c>
      <c r="G19" s="225">
        <v>1131</v>
      </c>
      <c r="H19" s="225">
        <v>1</v>
      </c>
      <c r="I19" s="225" t="s">
        <v>849</v>
      </c>
      <c r="J19" s="225" t="s">
        <v>976</v>
      </c>
      <c r="K19" s="225" t="s">
        <v>906</v>
      </c>
      <c r="L19" s="225">
        <v>9</v>
      </c>
      <c r="M19" s="225" t="s">
        <v>931</v>
      </c>
      <c r="N19" s="225" t="s">
        <v>969</v>
      </c>
      <c r="O19" s="225">
        <v>10008.76</v>
      </c>
      <c r="P19" s="225">
        <v>0</v>
      </c>
      <c r="Q19" s="225">
        <v>1</v>
      </c>
      <c r="R19" s="225">
        <v>0</v>
      </c>
      <c r="S19" s="225">
        <v>10008.76</v>
      </c>
    </row>
    <row r="20" spans="2:19" s="190" customFormat="1" x14ac:dyDescent="0.25">
      <c r="B20" s="225">
        <v>2</v>
      </c>
      <c r="C20" s="225">
        <v>21</v>
      </c>
      <c r="D20" s="225">
        <v>20</v>
      </c>
      <c r="E20" s="225" t="s">
        <v>967</v>
      </c>
      <c r="F20" s="225">
        <v>2</v>
      </c>
      <c r="G20" s="225">
        <v>1131</v>
      </c>
      <c r="H20" s="225">
        <v>2</v>
      </c>
      <c r="I20" s="225" t="s">
        <v>828</v>
      </c>
      <c r="J20" s="225" t="s">
        <v>977</v>
      </c>
      <c r="K20" s="225" t="s">
        <v>906</v>
      </c>
      <c r="L20" s="225">
        <v>13</v>
      </c>
      <c r="M20" s="225" t="s">
        <v>904</v>
      </c>
      <c r="N20" s="225" t="s">
        <v>969</v>
      </c>
      <c r="O20" s="225">
        <v>17701.240000000002</v>
      </c>
      <c r="P20" s="225">
        <v>0</v>
      </c>
      <c r="Q20" s="225">
        <v>1</v>
      </c>
      <c r="R20" s="225">
        <v>0</v>
      </c>
      <c r="S20" s="225">
        <v>17701.240000000002</v>
      </c>
    </row>
    <row r="21" spans="2:19" s="190" customFormat="1" x14ac:dyDescent="0.25">
      <c r="B21" s="225">
        <v>2</v>
      </c>
      <c r="C21" s="225">
        <v>21</v>
      </c>
      <c r="D21" s="225">
        <v>20</v>
      </c>
      <c r="E21" s="225" t="s">
        <v>967</v>
      </c>
      <c r="F21" s="225">
        <v>2</v>
      </c>
      <c r="G21" s="225">
        <v>1131</v>
      </c>
      <c r="H21" s="225">
        <v>2</v>
      </c>
      <c r="I21" s="225" t="s">
        <v>828</v>
      </c>
      <c r="J21" s="225" t="s">
        <v>977</v>
      </c>
      <c r="K21" s="225" t="s">
        <v>906</v>
      </c>
      <c r="L21" s="225">
        <v>13</v>
      </c>
      <c r="M21" s="225" t="s">
        <v>906</v>
      </c>
      <c r="N21" s="225" t="s">
        <v>969</v>
      </c>
      <c r="O21" s="225">
        <v>16699.080000000002</v>
      </c>
      <c r="P21" s="225">
        <v>0</v>
      </c>
      <c r="Q21" s="225">
        <v>1</v>
      </c>
      <c r="R21" s="225">
        <v>0</v>
      </c>
      <c r="S21" s="225">
        <v>16699.080000000002</v>
      </c>
    </row>
    <row r="22" spans="2:19" s="190" customFormat="1" x14ac:dyDescent="0.25">
      <c r="B22" s="225">
        <v>2</v>
      </c>
      <c r="C22" s="225">
        <v>21</v>
      </c>
      <c r="D22" s="225">
        <v>20</v>
      </c>
      <c r="E22" s="225" t="s">
        <v>967</v>
      </c>
      <c r="F22" s="225">
        <v>2</v>
      </c>
      <c r="G22" s="225">
        <v>1131</v>
      </c>
      <c r="H22" s="225">
        <v>2</v>
      </c>
      <c r="I22" s="225" t="s">
        <v>828</v>
      </c>
      <c r="J22" s="225" t="s">
        <v>977</v>
      </c>
      <c r="K22" s="225" t="s">
        <v>906</v>
      </c>
      <c r="L22" s="225">
        <v>13</v>
      </c>
      <c r="M22" s="225" t="s">
        <v>931</v>
      </c>
      <c r="N22" s="225" t="s">
        <v>969</v>
      </c>
      <c r="O22" s="225">
        <v>17701.240000000002</v>
      </c>
      <c r="P22" s="225">
        <v>0</v>
      </c>
      <c r="Q22" s="225">
        <v>7</v>
      </c>
      <c r="R22" s="225">
        <v>0</v>
      </c>
      <c r="S22" s="225">
        <v>123908.68</v>
      </c>
    </row>
    <row r="23" spans="2:19" s="190" customFormat="1" x14ac:dyDescent="0.25">
      <c r="B23" s="225">
        <v>2</v>
      </c>
      <c r="C23" s="225">
        <v>21</v>
      </c>
      <c r="D23" s="225">
        <v>20</v>
      </c>
      <c r="E23" s="225" t="s">
        <v>967</v>
      </c>
      <c r="F23" s="225">
        <v>2</v>
      </c>
      <c r="G23" s="225">
        <v>1131</v>
      </c>
      <c r="H23" s="225">
        <v>2</v>
      </c>
      <c r="I23" s="225" t="s">
        <v>831</v>
      </c>
      <c r="J23" s="225" t="s">
        <v>978</v>
      </c>
      <c r="K23" s="225" t="s">
        <v>906</v>
      </c>
      <c r="L23" s="225">
        <v>15</v>
      </c>
      <c r="M23" s="225" t="s">
        <v>904</v>
      </c>
      <c r="N23" s="225" t="s">
        <v>969</v>
      </c>
      <c r="O23" s="225">
        <v>24369.3</v>
      </c>
      <c r="P23" s="225">
        <v>0</v>
      </c>
      <c r="Q23" s="225">
        <v>2</v>
      </c>
      <c r="R23" s="225">
        <v>0</v>
      </c>
      <c r="S23" s="225">
        <v>48738.6</v>
      </c>
    </row>
    <row r="24" spans="2:19" s="190" customFormat="1" x14ac:dyDescent="0.25">
      <c r="B24" s="225">
        <v>2</v>
      </c>
      <c r="C24" s="225">
        <v>21</v>
      </c>
      <c r="D24" s="225">
        <v>20</v>
      </c>
      <c r="E24" s="225" t="s">
        <v>967</v>
      </c>
      <c r="F24" s="225">
        <v>2</v>
      </c>
      <c r="G24" s="225">
        <v>1131</v>
      </c>
      <c r="H24" s="225">
        <v>2</v>
      </c>
      <c r="I24" s="225" t="s">
        <v>831</v>
      </c>
      <c r="J24" s="225" t="s">
        <v>978</v>
      </c>
      <c r="K24" s="225" t="s">
        <v>906</v>
      </c>
      <c r="L24" s="225">
        <v>15</v>
      </c>
      <c r="M24" s="225" t="s">
        <v>906</v>
      </c>
      <c r="N24" s="225" t="s">
        <v>969</v>
      </c>
      <c r="O24" s="225">
        <v>27293.32</v>
      </c>
      <c r="P24" s="225">
        <v>0</v>
      </c>
      <c r="Q24" s="225">
        <v>1</v>
      </c>
      <c r="R24" s="225">
        <v>0</v>
      </c>
      <c r="S24" s="225">
        <v>27293.32</v>
      </c>
    </row>
    <row r="25" spans="2:19" s="190" customFormat="1" x14ac:dyDescent="0.25">
      <c r="B25" s="225">
        <v>2</v>
      </c>
      <c r="C25" s="225">
        <v>21</v>
      </c>
      <c r="D25" s="225">
        <v>20</v>
      </c>
      <c r="E25" s="225" t="s">
        <v>967</v>
      </c>
      <c r="F25" s="225">
        <v>2</v>
      </c>
      <c r="G25" s="225">
        <v>1131</v>
      </c>
      <c r="H25" s="225">
        <v>2</v>
      </c>
      <c r="I25" s="225" t="s">
        <v>831</v>
      </c>
      <c r="J25" s="225" t="s">
        <v>978</v>
      </c>
      <c r="K25" s="225" t="s">
        <v>906</v>
      </c>
      <c r="L25" s="225">
        <v>15</v>
      </c>
      <c r="M25" s="225" t="s">
        <v>931</v>
      </c>
      <c r="N25" s="225" t="s">
        <v>969</v>
      </c>
      <c r="O25" s="225">
        <v>27293.32</v>
      </c>
      <c r="P25" s="225">
        <v>0</v>
      </c>
      <c r="Q25" s="225">
        <v>9</v>
      </c>
      <c r="R25" s="225">
        <v>0</v>
      </c>
      <c r="S25" s="225">
        <v>245639.88</v>
      </c>
    </row>
    <row r="26" spans="2:19" s="190" customFormat="1" x14ac:dyDescent="0.25">
      <c r="B26" s="225">
        <v>2</v>
      </c>
      <c r="C26" s="225">
        <v>21</v>
      </c>
      <c r="D26" s="225">
        <v>20</v>
      </c>
      <c r="E26" s="225" t="s">
        <v>967</v>
      </c>
      <c r="F26" s="225">
        <v>2</v>
      </c>
      <c r="G26" s="225">
        <v>1131</v>
      </c>
      <c r="H26" s="225">
        <v>1</v>
      </c>
      <c r="I26" s="225" t="s">
        <v>312</v>
      </c>
      <c r="J26" s="225" t="s">
        <v>979</v>
      </c>
      <c r="K26" s="225" t="s">
        <v>906</v>
      </c>
      <c r="L26" s="225">
        <v>6</v>
      </c>
      <c r="M26" s="225" t="s">
        <v>931</v>
      </c>
      <c r="N26" s="225" t="s">
        <v>969</v>
      </c>
      <c r="O26" s="225">
        <v>8951.52</v>
      </c>
      <c r="P26" s="225">
        <v>0</v>
      </c>
      <c r="Q26" s="225">
        <v>1</v>
      </c>
      <c r="R26" s="225">
        <v>0</v>
      </c>
      <c r="S26" s="225">
        <v>8951.52</v>
      </c>
    </row>
    <row r="27" spans="2:19" s="190" customFormat="1" x14ac:dyDescent="0.25">
      <c r="B27" s="225">
        <v>2</v>
      </c>
      <c r="C27" s="225">
        <v>21</v>
      </c>
      <c r="D27" s="225">
        <v>20</v>
      </c>
      <c r="E27" s="225" t="s">
        <v>967</v>
      </c>
      <c r="F27" s="225">
        <v>2</v>
      </c>
      <c r="G27" s="225">
        <v>1131</v>
      </c>
      <c r="H27" s="225">
        <v>2</v>
      </c>
      <c r="I27" s="225" t="s">
        <v>846</v>
      </c>
      <c r="J27" s="225" t="s">
        <v>980</v>
      </c>
      <c r="K27" s="225" t="s">
        <v>906</v>
      </c>
      <c r="L27" s="225">
        <v>21</v>
      </c>
      <c r="M27" s="225" t="s">
        <v>931</v>
      </c>
      <c r="N27" s="225" t="s">
        <v>969</v>
      </c>
      <c r="O27" s="225">
        <v>8111.06</v>
      </c>
      <c r="P27" s="225">
        <v>0</v>
      </c>
      <c r="Q27" s="225">
        <v>2</v>
      </c>
      <c r="R27" s="225">
        <v>0</v>
      </c>
      <c r="S27" s="225">
        <v>16222.12</v>
      </c>
    </row>
    <row r="28" spans="2:19" s="190" customFormat="1" x14ac:dyDescent="0.25">
      <c r="B28" s="225">
        <v>2</v>
      </c>
      <c r="C28" s="225">
        <v>21</v>
      </c>
      <c r="D28" s="225">
        <v>20</v>
      </c>
      <c r="E28" s="225" t="s">
        <v>967</v>
      </c>
      <c r="F28" s="225">
        <v>2</v>
      </c>
      <c r="G28" s="225">
        <v>1131</v>
      </c>
      <c r="H28" s="225">
        <v>4</v>
      </c>
      <c r="I28" s="225" t="s">
        <v>882</v>
      </c>
      <c r="J28" s="225" t="s">
        <v>981</v>
      </c>
      <c r="K28" s="225" t="s">
        <v>906</v>
      </c>
      <c r="L28" s="225">
        <v>27</v>
      </c>
      <c r="M28" s="225" t="s">
        <v>931</v>
      </c>
      <c r="N28" s="225" t="s">
        <v>969</v>
      </c>
      <c r="O28" s="225">
        <v>9070.16</v>
      </c>
      <c r="P28" s="225">
        <v>0</v>
      </c>
      <c r="Q28" s="225">
        <v>2</v>
      </c>
      <c r="R28" s="225">
        <v>0</v>
      </c>
      <c r="S28" s="225">
        <v>18140.32</v>
      </c>
    </row>
    <row r="29" spans="2:19" s="190" customFormat="1" x14ac:dyDescent="0.25">
      <c r="B29" s="225">
        <v>2</v>
      </c>
      <c r="C29" s="225">
        <v>21</v>
      </c>
      <c r="D29" s="225">
        <v>20</v>
      </c>
      <c r="E29" s="225" t="s">
        <v>967</v>
      </c>
      <c r="F29" s="225">
        <v>2</v>
      </c>
      <c r="G29" s="225">
        <v>1131</v>
      </c>
      <c r="H29" s="225">
        <v>3</v>
      </c>
      <c r="I29" s="225" t="s">
        <v>866</v>
      </c>
      <c r="J29" s="225" t="s">
        <v>982</v>
      </c>
      <c r="K29" s="225" t="s">
        <v>906</v>
      </c>
      <c r="L29" s="225">
        <v>31</v>
      </c>
      <c r="M29" s="225" t="s">
        <v>915</v>
      </c>
      <c r="N29" s="225" t="s">
        <v>983</v>
      </c>
      <c r="O29" s="225">
        <v>0</v>
      </c>
      <c r="P29" s="225">
        <v>316.8</v>
      </c>
      <c r="Q29" s="225">
        <v>0</v>
      </c>
      <c r="R29" s="225">
        <v>0</v>
      </c>
      <c r="S29" s="225">
        <v>0</v>
      </c>
    </row>
    <row r="30" spans="2:19" s="190" customFormat="1" x14ac:dyDescent="0.25">
      <c r="B30" s="225">
        <v>2</v>
      </c>
      <c r="C30" s="225">
        <v>21</v>
      </c>
      <c r="D30" s="225">
        <v>20</v>
      </c>
      <c r="E30" s="225" t="s">
        <v>967</v>
      </c>
      <c r="F30" s="225">
        <v>2</v>
      </c>
      <c r="G30" s="225">
        <v>1131</v>
      </c>
      <c r="H30" s="225">
        <v>3</v>
      </c>
      <c r="I30" s="225" t="s">
        <v>328</v>
      </c>
      <c r="J30" s="225" t="s">
        <v>984</v>
      </c>
      <c r="K30" s="225" t="s">
        <v>906</v>
      </c>
      <c r="L30" s="225">
        <v>31</v>
      </c>
      <c r="M30" s="225" t="s">
        <v>904</v>
      </c>
      <c r="N30" s="225" t="s">
        <v>983</v>
      </c>
      <c r="O30" s="225">
        <v>0</v>
      </c>
      <c r="P30" s="225">
        <v>558.85</v>
      </c>
      <c r="Q30" s="225">
        <v>0</v>
      </c>
      <c r="R30" s="225">
        <v>0</v>
      </c>
      <c r="S30" s="225">
        <v>0</v>
      </c>
    </row>
    <row r="31" spans="2:19" s="190" customFormat="1" x14ac:dyDescent="0.25">
      <c r="B31" s="225">
        <v>2</v>
      </c>
      <c r="C31" s="225">
        <v>21</v>
      </c>
      <c r="D31" s="225">
        <v>20</v>
      </c>
      <c r="E31" s="225" t="s">
        <v>967</v>
      </c>
      <c r="F31" s="225">
        <v>2</v>
      </c>
      <c r="G31" s="225">
        <v>1131</v>
      </c>
      <c r="H31" s="225">
        <v>3</v>
      </c>
      <c r="I31" s="225" t="s">
        <v>865</v>
      </c>
      <c r="J31" s="225" t="s">
        <v>985</v>
      </c>
      <c r="K31" s="225" t="s">
        <v>906</v>
      </c>
      <c r="L31" s="225">
        <v>31</v>
      </c>
      <c r="M31" s="225" t="s">
        <v>931</v>
      </c>
      <c r="N31" s="225" t="s">
        <v>983</v>
      </c>
      <c r="O31" s="225">
        <v>0</v>
      </c>
      <c r="P31" s="225">
        <v>430.9</v>
      </c>
      <c r="Q31" s="225">
        <v>0</v>
      </c>
      <c r="R31" s="225">
        <v>0</v>
      </c>
      <c r="S31" s="225">
        <v>0</v>
      </c>
    </row>
    <row r="32" spans="2:19" s="190" customFormat="1" x14ac:dyDescent="0.25">
      <c r="B32" s="225">
        <v>2</v>
      </c>
      <c r="C32" s="225">
        <v>21</v>
      </c>
      <c r="D32" s="225">
        <v>20</v>
      </c>
      <c r="E32" s="225" t="s">
        <v>967</v>
      </c>
      <c r="F32" s="225">
        <v>2</v>
      </c>
      <c r="G32" s="225">
        <v>1131</v>
      </c>
      <c r="H32" s="225">
        <v>3</v>
      </c>
      <c r="I32" s="225" t="s">
        <v>341</v>
      </c>
      <c r="J32" s="225" t="s">
        <v>986</v>
      </c>
      <c r="K32" s="225" t="s">
        <v>906</v>
      </c>
      <c r="L32" s="225">
        <v>31</v>
      </c>
      <c r="M32" s="225" t="s">
        <v>906</v>
      </c>
      <c r="N32" s="225" t="s">
        <v>983</v>
      </c>
      <c r="O32" s="225">
        <v>0</v>
      </c>
      <c r="P32" s="225">
        <v>484.35</v>
      </c>
      <c r="Q32" s="225">
        <v>0</v>
      </c>
      <c r="R32" s="225">
        <v>0</v>
      </c>
      <c r="S32" s="225">
        <v>0</v>
      </c>
    </row>
    <row r="33" spans="2:19" s="190" customFormat="1" x14ac:dyDescent="0.25">
      <c r="B33" s="225">
        <v>2</v>
      </c>
      <c r="C33" s="225">
        <v>21</v>
      </c>
      <c r="D33" s="225">
        <v>20</v>
      </c>
      <c r="E33" s="225" t="s">
        <v>967</v>
      </c>
      <c r="F33" s="225">
        <v>2</v>
      </c>
      <c r="G33" s="225">
        <v>1131</v>
      </c>
      <c r="H33" s="225">
        <v>2</v>
      </c>
      <c r="I33" s="225" t="s">
        <v>884</v>
      </c>
      <c r="J33" s="225" t="s">
        <v>987</v>
      </c>
      <c r="K33" s="225" t="s">
        <v>906</v>
      </c>
      <c r="L33" s="225">
        <v>2</v>
      </c>
      <c r="M33" s="225" t="s">
        <v>904</v>
      </c>
      <c r="N33" s="225" t="s">
        <v>969</v>
      </c>
      <c r="O33" s="225">
        <v>7582.36</v>
      </c>
      <c r="P33" s="225">
        <v>0</v>
      </c>
      <c r="Q33" s="225">
        <v>3</v>
      </c>
      <c r="R33" s="225">
        <v>0</v>
      </c>
      <c r="S33" s="225">
        <v>22747.08</v>
      </c>
    </row>
    <row r="34" spans="2:19" s="190" customFormat="1" x14ac:dyDescent="0.25">
      <c r="B34" s="225">
        <v>2</v>
      </c>
      <c r="C34" s="225">
        <v>21</v>
      </c>
      <c r="D34" s="225">
        <v>20</v>
      </c>
      <c r="E34" s="225" t="s">
        <v>967</v>
      </c>
      <c r="F34" s="225">
        <v>2</v>
      </c>
      <c r="G34" s="225">
        <v>1131</v>
      </c>
      <c r="H34" s="225">
        <v>2</v>
      </c>
      <c r="I34" s="225" t="s">
        <v>884</v>
      </c>
      <c r="J34" s="225" t="s">
        <v>987</v>
      </c>
      <c r="K34" s="225" t="s">
        <v>906</v>
      </c>
      <c r="L34" s="225">
        <v>2</v>
      </c>
      <c r="M34" s="225" t="s">
        <v>931</v>
      </c>
      <c r="N34" s="225" t="s">
        <v>969</v>
      </c>
      <c r="O34" s="225">
        <v>7582.36</v>
      </c>
      <c r="P34" s="225">
        <v>0</v>
      </c>
      <c r="Q34" s="225">
        <v>2</v>
      </c>
      <c r="R34" s="225">
        <v>0</v>
      </c>
      <c r="S34" s="225">
        <v>15164.72</v>
      </c>
    </row>
    <row r="35" spans="2:19" s="190" customFormat="1" x14ac:dyDescent="0.25">
      <c r="B35" s="225">
        <v>2</v>
      </c>
      <c r="C35" s="225">
        <v>21</v>
      </c>
      <c r="D35" s="225">
        <v>20</v>
      </c>
      <c r="E35" s="225" t="s">
        <v>967</v>
      </c>
      <c r="F35" s="225">
        <v>2</v>
      </c>
      <c r="G35" s="225">
        <v>1131</v>
      </c>
      <c r="H35" s="225">
        <v>1</v>
      </c>
      <c r="I35" s="225" t="s">
        <v>822</v>
      </c>
      <c r="J35" s="225" t="s">
        <v>988</v>
      </c>
      <c r="K35" s="225" t="s">
        <v>906</v>
      </c>
      <c r="L35" s="225">
        <v>4</v>
      </c>
      <c r="M35" s="225" t="s">
        <v>904</v>
      </c>
      <c r="N35" s="225" t="s">
        <v>969</v>
      </c>
      <c r="O35" s="225">
        <v>8262.82</v>
      </c>
      <c r="P35" s="225">
        <v>0</v>
      </c>
      <c r="Q35" s="225">
        <v>1</v>
      </c>
      <c r="R35" s="225">
        <v>0</v>
      </c>
      <c r="S35" s="225">
        <v>8262.82</v>
      </c>
    </row>
    <row r="36" spans="2:19" s="190" customFormat="1" x14ac:dyDescent="0.25">
      <c r="B36" s="225">
        <v>2</v>
      </c>
      <c r="C36" s="225">
        <v>21</v>
      </c>
      <c r="D36" s="225">
        <v>20</v>
      </c>
      <c r="E36" s="225" t="s">
        <v>967</v>
      </c>
      <c r="F36" s="225">
        <v>2</v>
      </c>
      <c r="G36" s="225">
        <v>1131</v>
      </c>
      <c r="H36" s="225">
        <v>1</v>
      </c>
      <c r="I36" s="225" t="s">
        <v>822</v>
      </c>
      <c r="J36" s="225" t="s">
        <v>988</v>
      </c>
      <c r="K36" s="225" t="s">
        <v>906</v>
      </c>
      <c r="L36" s="225">
        <v>4</v>
      </c>
      <c r="M36" s="225" t="s">
        <v>931</v>
      </c>
      <c r="N36" s="225" t="s">
        <v>969</v>
      </c>
      <c r="O36" s="225">
        <v>8262.82</v>
      </c>
      <c r="P36" s="225">
        <v>0</v>
      </c>
      <c r="Q36" s="225">
        <v>10</v>
      </c>
      <c r="R36" s="225">
        <v>0</v>
      </c>
      <c r="S36" s="225">
        <v>82628.2</v>
      </c>
    </row>
    <row r="37" spans="2:19" s="190" customFormat="1" x14ac:dyDescent="0.25">
      <c r="B37" s="225">
        <v>2</v>
      </c>
      <c r="C37" s="225">
        <v>21</v>
      </c>
      <c r="D37" s="225">
        <v>20</v>
      </c>
      <c r="E37" s="225" t="s">
        <v>967</v>
      </c>
      <c r="F37" s="225">
        <v>2</v>
      </c>
      <c r="G37" s="225">
        <v>1131</v>
      </c>
      <c r="H37" s="225">
        <v>1</v>
      </c>
      <c r="I37" s="225" t="s">
        <v>825</v>
      </c>
      <c r="J37" s="225" t="s">
        <v>989</v>
      </c>
      <c r="K37" s="225" t="s">
        <v>906</v>
      </c>
      <c r="L37" s="225">
        <v>8</v>
      </c>
      <c r="M37" s="225" t="s">
        <v>931</v>
      </c>
      <c r="N37" s="225" t="s">
        <v>969</v>
      </c>
      <c r="O37" s="225">
        <v>9652.2000000000007</v>
      </c>
      <c r="P37" s="225">
        <v>0</v>
      </c>
      <c r="Q37" s="225">
        <v>1</v>
      </c>
      <c r="R37" s="225">
        <v>0</v>
      </c>
      <c r="S37" s="225">
        <v>9652.2000000000007</v>
      </c>
    </row>
    <row r="38" spans="2:19" x14ac:dyDescent="0.25">
      <c r="B38" s="10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24"/>
      <c r="N38" s="53" t="s">
        <v>171</v>
      </c>
      <c r="O38" s="169">
        <f>SUM(O13:O37)</f>
        <v>262292.21999999997</v>
      </c>
      <c r="P38" s="226"/>
      <c r="Q38" s="351" t="s">
        <v>172</v>
      </c>
      <c r="R38" s="351"/>
      <c r="S38" s="217">
        <f>SUM(S13:S37)</f>
        <v>786112.75999999978</v>
      </c>
    </row>
    <row r="39" spans="2:19" x14ac:dyDescent="0.25">
      <c r="B39" s="27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4"/>
      <c r="N39" s="53" t="s">
        <v>280</v>
      </c>
      <c r="O39" s="216">
        <f>SUM(P29:P32)</f>
        <v>1790.9</v>
      </c>
      <c r="P39" s="92"/>
      <c r="Q39" s="24"/>
      <c r="R39" s="25"/>
      <c r="S39" s="26"/>
    </row>
    <row r="40" spans="2:19" x14ac:dyDescent="0.25">
      <c r="B40" s="32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106"/>
      <c r="N40" s="106"/>
      <c r="O40" s="106"/>
      <c r="P40" s="106"/>
      <c r="Q40" s="106"/>
      <c r="R40" s="106"/>
      <c r="S40" s="107"/>
    </row>
    <row r="41" spans="2:19" x14ac:dyDescent="0.25">
      <c r="B41" s="28" t="s">
        <v>134</v>
      </c>
      <c r="C41" s="36"/>
      <c r="D41" s="36"/>
      <c r="E41" s="36"/>
      <c r="F41" s="95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</row>
    <row r="42" spans="2:19" x14ac:dyDescent="0.25"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</row>
    <row r="43" spans="2:19" x14ac:dyDescent="0.25">
      <c r="B43" s="7"/>
      <c r="C43" s="8"/>
      <c r="D43" s="8"/>
      <c r="E43" s="9"/>
    </row>
    <row r="44" spans="2:19" x14ac:dyDescent="0.25">
      <c r="B44" s="323" t="s">
        <v>1142</v>
      </c>
      <c r="C44" s="324"/>
      <c r="D44" s="324"/>
      <c r="E44" s="325"/>
    </row>
    <row r="45" spans="2:19" x14ac:dyDescent="0.25">
      <c r="B45" s="336" t="s">
        <v>37</v>
      </c>
      <c r="C45" s="337"/>
      <c r="D45" s="337"/>
      <c r="E45" s="338"/>
    </row>
    <row r="46" spans="2:19" x14ac:dyDescent="0.25">
      <c r="B46" s="163"/>
      <c r="C46" s="164"/>
      <c r="D46" s="164"/>
      <c r="E46" s="165"/>
    </row>
    <row r="47" spans="2:19" x14ac:dyDescent="0.25">
      <c r="B47" s="323" t="s">
        <v>1143</v>
      </c>
      <c r="C47" s="324"/>
      <c r="D47" s="324"/>
      <c r="E47" s="325"/>
    </row>
    <row r="48" spans="2:19" x14ac:dyDescent="0.25">
      <c r="B48" s="336" t="s">
        <v>38</v>
      </c>
      <c r="C48" s="337"/>
      <c r="D48" s="337"/>
      <c r="E48" s="338"/>
    </row>
    <row r="49" spans="2:5" x14ac:dyDescent="0.25">
      <c r="B49" s="163"/>
      <c r="C49" s="164"/>
      <c r="D49" s="164"/>
      <c r="E49" s="165"/>
    </row>
    <row r="50" spans="2:5" x14ac:dyDescent="0.25">
      <c r="B50" s="323"/>
      <c r="C50" s="324"/>
      <c r="D50" s="324"/>
      <c r="E50" s="325"/>
    </row>
    <row r="51" spans="2:5" x14ac:dyDescent="0.25">
      <c r="B51" s="336" t="s">
        <v>39</v>
      </c>
      <c r="C51" s="337"/>
      <c r="D51" s="337"/>
      <c r="E51" s="338"/>
    </row>
    <row r="52" spans="2:5" x14ac:dyDescent="0.25">
      <c r="B52" s="163"/>
      <c r="C52" s="164"/>
      <c r="D52" s="164"/>
      <c r="E52" s="165"/>
    </row>
    <row r="53" spans="2:5" x14ac:dyDescent="0.25">
      <c r="B53" s="339" t="s">
        <v>1144</v>
      </c>
      <c r="C53" s="340"/>
      <c r="D53" s="340"/>
      <c r="E53" s="341"/>
    </row>
    <row r="54" spans="2:5" x14ac:dyDescent="0.25">
      <c r="B54" s="336" t="s">
        <v>295</v>
      </c>
      <c r="C54" s="337"/>
      <c r="D54" s="337"/>
      <c r="E54" s="338"/>
    </row>
    <row r="55" spans="2:5" x14ac:dyDescent="0.25">
      <c r="B55" s="323"/>
      <c r="C55" s="324"/>
      <c r="D55" s="324"/>
      <c r="E55" s="325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8:R38"/>
    <mergeCell ref="L11:L12"/>
    <mergeCell ref="M11:M12"/>
    <mergeCell ref="N11:N12"/>
    <mergeCell ref="O11:O12"/>
    <mergeCell ref="P11:P12"/>
    <mergeCell ref="Q11:Q12"/>
    <mergeCell ref="P8:R8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4"/>
  <sheetViews>
    <sheetView showGridLines="0" zoomScale="70" zoomScaleNormal="70" workbookViewId="0">
      <pane ySplit="12" topLeftCell="A43" activePane="bottomLeft" state="frozen"/>
      <selection activeCell="G34" sqref="G34"/>
      <selection pane="bottomLeft" activeCell="B49" sqref="B49:D4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27" t="s">
        <v>173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394">
        <f>'Caratula Resumen'!E16</f>
        <v>0</v>
      </c>
      <c r="P7" s="394"/>
      <c r="Q7" s="394"/>
      <c r="R7" s="230"/>
    </row>
    <row r="8" spans="2:18" x14ac:dyDescent="0.25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397"/>
      <c r="I8" s="397"/>
      <c r="J8" s="397"/>
      <c r="K8" s="231"/>
      <c r="L8" s="231"/>
      <c r="M8" s="231"/>
      <c r="N8" s="231"/>
      <c r="O8" s="393" t="str">
        <f>'Caratula Resumen'!E18</f>
        <v>1er. Trimestre 2023</v>
      </c>
      <c r="P8" s="393"/>
      <c r="Q8" s="393"/>
      <c r="R8" s="237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398" t="s">
        <v>174</v>
      </c>
      <c r="C11" s="389" t="s">
        <v>175</v>
      </c>
      <c r="D11" s="389" t="s">
        <v>176</v>
      </c>
      <c r="E11" s="389" t="s">
        <v>177</v>
      </c>
      <c r="F11" s="389" t="s">
        <v>178</v>
      </c>
      <c r="G11" s="389" t="s">
        <v>179</v>
      </c>
      <c r="H11" s="389" t="s">
        <v>128</v>
      </c>
      <c r="I11" s="389" t="s">
        <v>129</v>
      </c>
      <c r="J11" s="390" t="s">
        <v>180</v>
      </c>
      <c r="K11" s="390"/>
      <c r="L11" s="390"/>
      <c r="M11" s="390"/>
      <c r="N11" s="390"/>
      <c r="O11" s="390" t="s">
        <v>181</v>
      </c>
      <c r="P11" s="390"/>
      <c r="Q11" s="390"/>
      <c r="R11" s="389" t="s">
        <v>182</v>
      </c>
    </row>
    <row r="12" spans="2:18" ht="82.5" customHeight="1" x14ac:dyDescent="0.25">
      <c r="B12" s="398"/>
      <c r="C12" s="389"/>
      <c r="D12" s="389"/>
      <c r="E12" s="389"/>
      <c r="F12" s="389"/>
      <c r="G12" s="389"/>
      <c r="H12" s="389"/>
      <c r="I12" s="389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89"/>
    </row>
    <row r="13" spans="2:18" s="190" customFormat="1" x14ac:dyDescent="0.25">
      <c r="B13" s="225" t="s">
        <v>356</v>
      </c>
      <c r="C13" s="225" t="s">
        <v>811</v>
      </c>
      <c r="D13" s="225" t="s">
        <v>968</v>
      </c>
      <c r="E13" s="225" t="s">
        <v>969</v>
      </c>
      <c r="F13" s="225" t="s">
        <v>814</v>
      </c>
      <c r="G13" s="225" t="s">
        <v>309</v>
      </c>
      <c r="H13" s="225" t="s">
        <v>311</v>
      </c>
      <c r="I13" s="225" t="s">
        <v>931</v>
      </c>
      <c r="J13" s="225" t="s">
        <v>990</v>
      </c>
      <c r="K13" s="225" t="s">
        <v>991</v>
      </c>
      <c r="L13" s="225" t="s">
        <v>355</v>
      </c>
      <c r="M13" s="225" t="s">
        <v>355</v>
      </c>
      <c r="N13" s="225" t="s">
        <v>355</v>
      </c>
      <c r="O13" s="225" t="s">
        <v>812</v>
      </c>
      <c r="P13" s="225" t="s">
        <v>992</v>
      </c>
      <c r="Q13" s="225" t="s">
        <v>812</v>
      </c>
      <c r="R13" s="225" t="s">
        <v>993</v>
      </c>
    </row>
    <row r="14" spans="2:18" s="190" customFormat="1" x14ac:dyDescent="0.25">
      <c r="B14" s="225" t="s">
        <v>356</v>
      </c>
      <c r="C14" s="225" t="s">
        <v>970</v>
      </c>
      <c r="D14" s="225" t="s">
        <v>971</v>
      </c>
      <c r="E14" s="225" t="s">
        <v>969</v>
      </c>
      <c r="F14" s="225" t="s">
        <v>814</v>
      </c>
      <c r="G14" s="225" t="s">
        <v>309</v>
      </c>
      <c r="H14" s="225" t="s">
        <v>994</v>
      </c>
      <c r="I14" s="225" t="s">
        <v>931</v>
      </c>
      <c r="J14" s="225" t="s">
        <v>990</v>
      </c>
      <c r="K14" s="225" t="s">
        <v>991</v>
      </c>
      <c r="L14" s="225" t="s">
        <v>355</v>
      </c>
      <c r="M14" s="225" t="s">
        <v>355</v>
      </c>
      <c r="N14" s="225" t="s">
        <v>355</v>
      </c>
      <c r="O14" s="225" t="s">
        <v>812</v>
      </c>
      <c r="P14" s="225" t="s">
        <v>992</v>
      </c>
      <c r="Q14" s="225" t="s">
        <v>812</v>
      </c>
      <c r="R14" s="225" t="s">
        <v>993</v>
      </c>
    </row>
    <row r="15" spans="2:18" s="190" customFormat="1" x14ac:dyDescent="0.25">
      <c r="B15" s="225" t="s">
        <v>356</v>
      </c>
      <c r="C15" s="225" t="s">
        <v>895</v>
      </c>
      <c r="D15" s="225" t="s">
        <v>972</v>
      </c>
      <c r="E15" s="225" t="s">
        <v>969</v>
      </c>
      <c r="F15" s="225" t="s">
        <v>814</v>
      </c>
      <c r="G15" s="225" t="s">
        <v>309</v>
      </c>
      <c r="H15" s="225" t="s">
        <v>909</v>
      </c>
      <c r="I15" s="225" t="s">
        <v>904</v>
      </c>
      <c r="J15" s="225" t="s">
        <v>990</v>
      </c>
      <c r="K15" s="225" t="s">
        <v>991</v>
      </c>
      <c r="L15" s="225" t="s">
        <v>355</v>
      </c>
      <c r="M15" s="225" t="s">
        <v>355</v>
      </c>
      <c r="N15" s="225" t="s">
        <v>355</v>
      </c>
      <c r="O15" s="225" t="s">
        <v>812</v>
      </c>
      <c r="P15" s="225" t="s">
        <v>992</v>
      </c>
      <c r="Q15" s="225" t="s">
        <v>812</v>
      </c>
      <c r="R15" s="225" t="s">
        <v>993</v>
      </c>
    </row>
    <row r="16" spans="2:18" s="190" customFormat="1" x14ac:dyDescent="0.25">
      <c r="B16" s="225" t="s">
        <v>356</v>
      </c>
      <c r="C16" s="225" t="s">
        <v>895</v>
      </c>
      <c r="D16" s="225" t="s">
        <v>972</v>
      </c>
      <c r="E16" s="225" t="s">
        <v>969</v>
      </c>
      <c r="F16" s="225" t="s">
        <v>814</v>
      </c>
      <c r="G16" s="225" t="s">
        <v>309</v>
      </c>
      <c r="H16" s="225" t="s">
        <v>909</v>
      </c>
      <c r="I16" s="225" t="s">
        <v>931</v>
      </c>
      <c r="J16" s="225" t="s">
        <v>990</v>
      </c>
      <c r="K16" s="225" t="s">
        <v>991</v>
      </c>
      <c r="L16" s="225" t="s">
        <v>355</v>
      </c>
      <c r="M16" s="225" t="s">
        <v>355</v>
      </c>
      <c r="N16" s="225" t="s">
        <v>355</v>
      </c>
      <c r="O16" s="225" t="s">
        <v>812</v>
      </c>
      <c r="P16" s="225" t="s">
        <v>992</v>
      </c>
      <c r="Q16" s="225" t="s">
        <v>812</v>
      </c>
      <c r="R16" s="225" t="s">
        <v>993</v>
      </c>
    </row>
    <row r="17" spans="2:18" s="190" customFormat="1" x14ac:dyDescent="0.25">
      <c r="B17" s="225" t="s">
        <v>356</v>
      </c>
      <c r="C17" s="225" t="s">
        <v>836</v>
      </c>
      <c r="D17" s="225" t="s">
        <v>973</v>
      </c>
      <c r="E17" s="225" t="s">
        <v>969</v>
      </c>
      <c r="F17" s="225" t="s">
        <v>814</v>
      </c>
      <c r="G17" s="225" t="s">
        <v>309</v>
      </c>
      <c r="H17" s="225" t="s">
        <v>995</v>
      </c>
      <c r="I17" s="225" t="s">
        <v>931</v>
      </c>
      <c r="J17" s="225" t="s">
        <v>990</v>
      </c>
      <c r="K17" s="225" t="s">
        <v>991</v>
      </c>
      <c r="L17" s="225" t="s">
        <v>355</v>
      </c>
      <c r="M17" s="225" t="s">
        <v>355</v>
      </c>
      <c r="N17" s="225" t="s">
        <v>355</v>
      </c>
      <c r="O17" s="225" t="s">
        <v>812</v>
      </c>
      <c r="P17" s="225" t="s">
        <v>992</v>
      </c>
      <c r="Q17" s="225" t="s">
        <v>812</v>
      </c>
      <c r="R17" s="225" t="s">
        <v>993</v>
      </c>
    </row>
    <row r="18" spans="2:18" s="190" customFormat="1" x14ac:dyDescent="0.25">
      <c r="B18" s="225" t="s">
        <v>356</v>
      </c>
      <c r="C18" s="225" t="s">
        <v>819</v>
      </c>
      <c r="D18" s="225" t="s">
        <v>974</v>
      </c>
      <c r="E18" s="225" t="s">
        <v>969</v>
      </c>
      <c r="F18" s="225" t="s">
        <v>356</v>
      </c>
      <c r="G18" s="225" t="s">
        <v>309</v>
      </c>
      <c r="H18" s="225" t="s">
        <v>932</v>
      </c>
      <c r="I18" s="225" t="s">
        <v>931</v>
      </c>
      <c r="J18" s="225" t="s">
        <v>990</v>
      </c>
      <c r="K18" s="225" t="s">
        <v>991</v>
      </c>
      <c r="L18" s="225" t="s">
        <v>355</v>
      </c>
      <c r="M18" s="225" t="s">
        <v>355</v>
      </c>
      <c r="N18" s="225" t="s">
        <v>355</v>
      </c>
      <c r="O18" s="225" t="s">
        <v>812</v>
      </c>
      <c r="P18" s="225" t="s">
        <v>992</v>
      </c>
      <c r="Q18" s="225" t="s">
        <v>812</v>
      </c>
      <c r="R18" s="225" t="s">
        <v>993</v>
      </c>
    </row>
    <row r="19" spans="2:18" s="190" customFormat="1" x14ac:dyDescent="0.25">
      <c r="B19" s="225" t="s">
        <v>356</v>
      </c>
      <c r="C19" s="225" t="s">
        <v>349</v>
      </c>
      <c r="D19" s="225" t="s">
        <v>975</v>
      </c>
      <c r="E19" s="225" t="s">
        <v>969</v>
      </c>
      <c r="F19" s="225" t="s">
        <v>356</v>
      </c>
      <c r="G19" s="225" t="s">
        <v>309</v>
      </c>
      <c r="H19" s="225" t="s">
        <v>994</v>
      </c>
      <c r="I19" s="225" t="s">
        <v>931</v>
      </c>
      <c r="J19" s="225" t="s">
        <v>990</v>
      </c>
      <c r="K19" s="225" t="s">
        <v>991</v>
      </c>
      <c r="L19" s="225" t="s">
        <v>355</v>
      </c>
      <c r="M19" s="225" t="s">
        <v>355</v>
      </c>
      <c r="N19" s="225" t="s">
        <v>355</v>
      </c>
      <c r="O19" s="225" t="s">
        <v>812</v>
      </c>
      <c r="P19" s="225" t="s">
        <v>992</v>
      </c>
      <c r="Q19" s="225" t="s">
        <v>812</v>
      </c>
      <c r="R19" s="225" t="s">
        <v>993</v>
      </c>
    </row>
    <row r="20" spans="2:18" s="190" customFormat="1" x14ac:dyDescent="0.25">
      <c r="B20" s="225" t="s">
        <v>356</v>
      </c>
      <c r="C20" s="225" t="s">
        <v>849</v>
      </c>
      <c r="D20" s="225" t="s">
        <v>976</v>
      </c>
      <c r="E20" s="225" t="s">
        <v>969</v>
      </c>
      <c r="F20" s="225" t="s">
        <v>356</v>
      </c>
      <c r="G20" s="225" t="s">
        <v>309</v>
      </c>
      <c r="H20" s="225" t="s">
        <v>995</v>
      </c>
      <c r="I20" s="225" t="s">
        <v>931</v>
      </c>
      <c r="J20" s="225" t="s">
        <v>990</v>
      </c>
      <c r="K20" s="225" t="s">
        <v>991</v>
      </c>
      <c r="L20" s="225" t="s">
        <v>355</v>
      </c>
      <c r="M20" s="225" t="s">
        <v>355</v>
      </c>
      <c r="N20" s="225" t="s">
        <v>355</v>
      </c>
      <c r="O20" s="225" t="s">
        <v>812</v>
      </c>
      <c r="P20" s="225" t="s">
        <v>992</v>
      </c>
      <c r="Q20" s="225" t="s">
        <v>812</v>
      </c>
      <c r="R20" s="225" t="s">
        <v>993</v>
      </c>
    </row>
    <row r="21" spans="2:18" s="190" customFormat="1" x14ac:dyDescent="0.25">
      <c r="B21" s="225" t="s">
        <v>356</v>
      </c>
      <c r="C21" s="225" t="s">
        <v>828</v>
      </c>
      <c r="D21" s="225" t="s">
        <v>977</v>
      </c>
      <c r="E21" s="225" t="s">
        <v>969</v>
      </c>
      <c r="F21" s="225" t="s">
        <v>814</v>
      </c>
      <c r="G21" s="225" t="s">
        <v>309</v>
      </c>
      <c r="H21" s="225" t="s">
        <v>933</v>
      </c>
      <c r="I21" s="225" t="s">
        <v>906</v>
      </c>
      <c r="J21" s="225" t="s">
        <v>990</v>
      </c>
      <c r="K21" s="225" t="s">
        <v>991</v>
      </c>
      <c r="L21" s="225" t="s">
        <v>355</v>
      </c>
      <c r="M21" s="225" t="s">
        <v>355</v>
      </c>
      <c r="N21" s="225" t="s">
        <v>355</v>
      </c>
      <c r="O21" s="225" t="s">
        <v>812</v>
      </c>
      <c r="P21" s="225" t="s">
        <v>992</v>
      </c>
      <c r="Q21" s="225" t="s">
        <v>812</v>
      </c>
      <c r="R21" s="225" t="s">
        <v>993</v>
      </c>
    </row>
    <row r="22" spans="2:18" s="190" customFormat="1" x14ac:dyDescent="0.25">
      <c r="B22" s="225" t="s">
        <v>356</v>
      </c>
      <c r="C22" s="225" t="s">
        <v>828</v>
      </c>
      <c r="D22" s="225" t="s">
        <v>977</v>
      </c>
      <c r="E22" s="225" t="s">
        <v>969</v>
      </c>
      <c r="F22" s="225" t="s">
        <v>814</v>
      </c>
      <c r="G22" s="225" t="s">
        <v>309</v>
      </c>
      <c r="H22" s="225" t="s">
        <v>933</v>
      </c>
      <c r="I22" s="225" t="s">
        <v>931</v>
      </c>
      <c r="J22" s="225" t="s">
        <v>990</v>
      </c>
      <c r="K22" s="225" t="s">
        <v>991</v>
      </c>
      <c r="L22" s="225" t="s">
        <v>355</v>
      </c>
      <c r="M22" s="225" t="s">
        <v>355</v>
      </c>
      <c r="N22" s="225" t="s">
        <v>355</v>
      </c>
      <c r="O22" s="225" t="s">
        <v>812</v>
      </c>
      <c r="P22" s="225" t="s">
        <v>992</v>
      </c>
      <c r="Q22" s="225" t="s">
        <v>812</v>
      </c>
      <c r="R22" s="225" t="s">
        <v>993</v>
      </c>
    </row>
    <row r="23" spans="2:18" s="190" customFormat="1" x14ac:dyDescent="0.25">
      <c r="B23" s="225" t="s">
        <v>356</v>
      </c>
      <c r="C23" s="225" t="s">
        <v>831</v>
      </c>
      <c r="D23" s="225" t="s">
        <v>978</v>
      </c>
      <c r="E23" s="225" t="s">
        <v>969</v>
      </c>
      <c r="F23" s="225" t="s">
        <v>814</v>
      </c>
      <c r="G23" s="225" t="s">
        <v>309</v>
      </c>
      <c r="H23" s="225" t="s">
        <v>929</v>
      </c>
      <c r="I23" s="225" t="s">
        <v>904</v>
      </c>
      <c r="J23" s="225" t="s">
        <v>990</v>
      </c>
      <c r="K23" s="225" t="s">
        <v>991</v>
      </c>
      <c r="L23" s="225" t="s">
        <v>355</v>
      </c>
      <c r="M23" s="225" t="s">
        <v>355</v>
      </c>
      <c r="N23" s="225" t="s">
        <v>355</v>
      </c>
      <c r="O23" s="225" t="s">
        <v>812</v>
      </c>
      <c r="P23" s="225" t="s">
        <v>992</v>
      </c>
      <c r="Q23" s="225" t="s">
        <v>812</v>
      </c>
      <c r="R23" s="225" t="s">
        <v>993</v>
      </c>
    </row>
    <row r="24" spans="2:18" s="190" customFormat="1" x14ac:dyDescent="0.25">
      <c r="B24" s="225" t="s">
        <v>356</v>
      </c>
      <c r="C24" s="225" t="s">
        <v>831</v>
      </c>
      <c r="D24" s="225" t="s">
        <v>978</v>
      </c>
      <c r="E24" s="225" t="s">
        <v>969</v>
      </c>
      <c r="F24" s="225" t="s">
        <v>814</v>
      </c>
      <c r="G24" s="225" t="s">
        <v>309</v>
      </c>
      <c r="H24" s="225" t="s">
        <v>929</v>
      </c>
      <c r="I24" s="225" t="s">
        <v>931</v>
      </c>
      <c r="J24" s="225" t="s">
        <v>990</v>
      </c>
      <c r="K24" s="225" t="s">
        <v>991</v>
      </c>
      <c r="L24" s="225" t="s">
        <v>355</v>
      </c>
      <c r="M24" s="225" t="s">
        <v>355</v>
      </c>
      <c r="N24" s="225" t="s">
        <v>355</v>
      </c>
      <c r="O24" s="225" t="s">
        <v>812</v>
      </c>
      <c r="P24" s="225" t="s">
        <v>992</v>
      </c>
      <c r="Q24" s="225" t="s">
        <v>812</v>
      </c>
      <c r="R24" s="225" t="s">
        <v>993</v>
      </c>
    </row>
    <row r="25" spans="2:18" s="190" customFormat="1" x14ac:dyDescent="0.25">
      <c r="B25" s="225" t="s">
        <v>356</v>
      </c>
      <c r="C25" s="225" t="s">
        <v>312</v>
      </c>
      <c r="D25" s="225" t="s">
        <v>979</v>
      </c>
      <c r="E25" s="225" t="s">
        <v>969</v>
      </c>
      <c r="F25" s="225" t="s">
        <v>356</v>
      </c>
      <c r="G25" s="225" t="s">
        <v>309</v>
      </c>
      <c r="H25" s="225" t="s">
        <v>932</v>
      </c>
      <c r="I25" s="225" t="s">
        <v>931</v>
      </c>
      <c r="J25" s="225" t="s">
        <v>990</v>
      </c>
      <c r="K25" s="225" t="s">
        <v>991</v>
      </c>
      <c r="L25" s="225" t="s">
        <v>355</v>
      </c>
      <c r="M25" s="225" t="s">
        <v>355</v>
      </c>
      <c r="N25" s="225" t="s">
        <v>355</v>
      </c>
      <c r="O25" s="225" t="s">
        <v>812</v>
      </c>
      <c r="P25" s="225" t="s">
        <v>992</v>
      </c>
      <c r="Q25" s="225" t="s">
        <v>812</v>
      </c>
      <c r="R25" s="225" t="s">
        <v>993</v>
      </c>
    </row>
    <row r="26" spans="2:18" s="190" customFormat="1" x14ac:dyDescent="0.25">
      <c r="B26" s="225" t="s">
        <v>356</v>
      </c>
      <c r="C26" s="225" t="s">
        <v>846</v>
      </c>
      <c r="D26" s="225" t="s">
        <v>980</v>
      </c>
      <c r="E26" s="225" t="s">
        <v>969</v>
      </c>
      <c r="F26" s="225" t="s">
        <v>814</v>
      </c>
      <c r="G26" s="225" t="s">
        <v>309</v>
      </c>
      <c r="H26" s="225" t="s">
        <v>996</v>
      </c>
      <c r="I26" s="225" t="s">
        <v>931</v>
      </c>
      <c r="J26" s="225" t="s">
        <v>990</v>
      </c>
      <c r="K26" s="225" t="s">
        <v>991</v>
      </c>
      <c r="L26" s="225" t="s">
        <v>355</v>
      </c>
      <c r="M26" s="225" t="s">
        <v>355</v>
      </c>
      <c r="N26" s="225" t="s">
        <v>355</v>
      </c>
      <c r="O26" s="225" t="s">
        <v>812</v>
      </c>
      <c r="P26" s="225" t="s">
        <v>992</v>
      </c>
      <c r="Q26" s="225" t="s">
        <v>812</v>
      </c>
      <c r="R26" s="225" t="s">
        <v>993</v>
      </c>
    </row>
    <row r="27" spans="2:18" s="190" customFormat="1" x14ac:dyDescent="0.25">
      <c r="B27" s="225" t="s">
        <v>356</v>
      </c>
      <c r="C27" s="225" t="s">
        <v>882</v>
      </c>
      <c r="D27" s="225" t="s">
        <v>981</v>
      </c>
      <c r="E27" s="225" t="s">
        <v>969</v>
      </c>
      <c r="F27" s="225" t="s">
        <v>883</v>
      </c>
      <c r="G27" s="225" t="s">
        <v>309</v>
      </c>
      <c r="H27" s="225" t="s">
        <v>997</v>
      </c>
      <c r="I27" s="225" t="s">
        <v>931</v>
      </c>
      <c r="J27" s="225" t="s">
        <v>990</v>
      </c>
      <c r="K27" s="225" t="s">
        <v>991</v>
      </c>
      <c r="L27" s="225" t="s">
        <v>355</v>
      </c>
      <c r="M27" s="225" t="s">
        <v>355</v>
      </c>
      <c r="N27" s="225" t="s">
        <v>355</v>
      </c>
      <c r="O27" s="225" t="s">
        <v>812</v>
      </c>
      <c r="P27" s="225" t="s">
        <v>992</v>
      </c>
      <c r="Q27" s="225" t="s">
        <v>812</v>
      </c>
      <c r="R27" s="225" t="s">
        <v>993</v>
      </c>
    </row>
    <row r="28" spans="2:18" s="190" customFormat="1" x14ac:dyDescent="0.25">
      <c r="B28" s="225" t="s">
        <v>883</v>
      </c>
      <c r="C28" s="225" t="s">
        <v>866</v>
      </c>
      <c r="D28" s="225" t="s">
        <v>982</v>
      </c>
      <c r="E28" s="225" t="s">
        <v>983</v>
      </c>
      <c r="F28" s="225" t="s">
        <v>862</v>
      </c>
      <c r="G28" s="225" t="s">
        <v>309</v>
      </c>
      <c r="H28" s="225" t="s">
        <v>912</v>
      </c>
      <c r="I28" s="225" t="s">
        <v>915</v>
      </c>
      <c r="J28" s="225" t="s">
        <v>990</v>
      </c>
      <c r="K28" s="225" t="s">
        <v>991</v>
      </c>
      <c r="L28" s="225" t="s">
        <v>355</v>
      </c>
      <c r="M28" s="225" t="s">
        <v>355</v>
      </c>
      <c r="N28" s="225" t="s">
        <v>355</v>
      </c>
      <c r="O28" s="225" t="s">
        <v>998</v>
      </c>
      <c r="P28" s="225" t="s">
        <v>998</v>
      </c>
      <c r="Q28" s="225" t="s">
        <v>998</v>
      </c>
      <c r="R28" s="225" t="s">
        <v>993</v>
      </c>
    </row>
    <row r="29" spans="2:18" s="190" customFormat="1" x14ac:dyDescent="0.25">
      <c r="B29" s="225" t="s">
        <v>883</v>
      </c>
      <c r="C29" s="225" t="s">
        <v>328</v>
      </c>
      <c r="D29" s="225" t="s">
        <v>984</v>
      </c>
      <c r="E29" s="225" t="s">
        <v>983</v>
      </c>
      <c r="F29" s="225" t="s">
        <v>862</v>
      </c>
      <c r="G29" s="225" t="s">
        <v>309</v>
      </c>
      <c r="H29" s="225" t="s">
        <v>912</v>
      </c>
      <c r="I29" s="225" t="s">
        <v>904</v>
      </c>
      <c r="J29" s="225" t="s">
        <v>990</v>
      </c>
      <c r="K29" s="225" t="s">
        <v>991</v>
      </c>
      <c r="L29" s="225" t="s">
        <v>355</v>
      </c>
      <c r="M29" s="225" t="s">
        <v>355</v>
      </c>
      <c r="N29" s="225" t="s">
        <v>355</v>
      </c>
      <c r="O29" s="225" t="s">
        <v>998</v>
      </c>
      <c r="P29" s="225" t="s">
        <v>998</v>
      </c>
      <c r="Q29" s="225" t="s">
        <v>998</v>
      </c>
      <c r="R29" s="225" t="s">
        <v>993</v>
      </c>
    </row>
    <row r="30" spans="2:18" s="190" customFormat="1" x14ac:dyDescent="0.25">
      <c r="B30" s="225" t="s">
        <v>883</v>
      </c>
      <c r="C30" s="225" t="s">
        <v>865</v>
      </c>
      <c r="D30" s="225" t="s">
        <v>985</v>
      </c>
      <c r="E30" s="225" t="s">
        <v>983</v>
      </c>
      <c r="F30" s="225" t="s">
        <v>862</v>
      </c>
      <c r="G30" s="225" t="s">
        <v>309</v>
      </c>
      <c r="H30" s="225" t="s">
        <v>912</v>
      </c>
      <c r="I30" s="225" t="s">
        <v>931</v>
      </c>
      <c r="J30" s="225" t="s">
        <v>990</v>
      </c>
      <c r="K30" s="225" t="s">
        <v>991</v>
      </c>
      <c r="L30" s="225" t="s">
        <v>355</v>
      </c>
      <c r="M30" s="225" t="s">
        <v>355</v>
      </c>
      <c r="N30" s="225" t="s">
        <v>355</v>
      </c>
      <c r="O30" s="225" t="s">
        <v>998</v>
      </c>
      <c r="P30" s="225" t="s">
        <v>998</v>
      </c>
      <c r="Q30" s="225" t="s">
        <v>998</v>
      </c>
      <c r="R30" s="225" t="s">
        <v>993</v>
      </c>
    </row>
    <row r="31" spans="2:18" s="190" customFormat="1" x14ac:dyDescent="0.25">
      <c r="B31" s="225" t="s">
        <v>883</v>
      </c>
      <c r="C31" s="225" t="s">
        <v>341</v>
      </c>
      <c r="D31" s="225" t="s">
        <v>986</v>
      </c>
      <c r="E31" s="225" t="s">
        <v>983</v>
      </c>
      <c r="F31" s="225" t="s">
        <v>862</v>
      </c>
      <c r="G31" s="225" t="s">
        <v>309</v>
      </c>
      <c r="H31" s="225" t="s">
        <v>912</v>
      </c>
      <c r="I31" s="225" t="s">
        <v>906</v>
      </c>
      <c r="J31" s="225" t="s">
        <v>990</v>
      </c>
      <c r="K31" s="225" t="s">
        <v>991</v>
      </c>
      <c r="L31" s="225" t="s">
        <v>355</v>
      </c>
      <c r="M31" s="225" t="s">
        <v>355</v>
      </c>
      <c r="N31" s="225" t="s">
        <v>355</v>
      </c>
      <c r="O31" s="225" t="s">
        <v>998</v>
      </c>
      <c r="P31" s="225" t="s">
        <v>998</v>
      </c>
      <c r="Q31" s="225" t="s">
        <v>998</v>
      </c>
      <c r="R31" s="225" t="s">
        <v>993</v>
      </c>
    </row>
    <row r="32" spans="2:18" s="190" customFormat="1" x14ac:dyDescent="0.25">
      <c r="B32" s="225" t="s">
        <v>356</v>
      </c>
      <c r="C32" s="225" t="s">
        <v>884</v>
      </c>
      <c r="D32" s="225" t="s">
        <v>987</v>
      </c>
      <c r="E32" s="225" t="s">
        <v>969</v>
      </c>
      <c r="F32" s="225" t="s">
        <v>814</v>
      </c>
      <c r="G32" s="225" t="s">
        <v>309</v>
      </c>
      <c r="H32" s="225" t="s">
        <v>909</v>
      </c>
      <c r="I32" s="225" t="s">
        <v>904</v>
      </c>
      <c r="J32" s="225" t="s">
        <v>990</v>
      </c>
      <c r="K32" s="225" t="s">
        <v>991</v>
      </c>
      <c r="L32" s="225" t="s">
        <v>355</v>
      </c>
      <c r="M32" s="225" t="s">
        <v>355</v>
      </c>
      <c r="N32" s="225" t="s">
        <v>355</v>
      </c>
      <c r="O32" s="225" t="s">
        <v>812</v>
      </c>
      <c r="P32" s="225" t="s">
        <v>992</v>
      </c>
      <c r="Q32" s="225" t="s">
        <v>812</v>
      </c>
      <c r="R32" s="225" t="s">
        <v>993</v>
      </c>
    </row>
    <row r="33" spans="2:18" s="190" customFormat="1" x14ac:dyDescent="0.25">
      <c r="B33" s="225" t="s">
        <v>356</v>
      </c>
      <c r="C33" s="225" t="s">
        <v>884</v>
      </c>
      <c r="D33" s="225" t="s">
        <v>987</v>
      </c>
      <c r="E33" s="225" t="s">
        <v>969</v>
      </c>
      <c r="F33" s="225" t="s">
        <v>814</v>
      </c>
      <c r="G33" s="225" t="s">
        <v>309</v>
      </c>
      <c r="H33" s="225" t="s">
        <v>909</v>
      </c>
      <c r="I33" s="225" t="s">
        <v>931</v>
      </c>
      <c r="J33" s="225" t="s">
        <v>990</v>
      </c>
      <c r="K33" s="225" t="s">
        <v>991</v>
      </c>
      <c r="L33" s="225" t="s">
        <v>355</v>
      </c>
      <c r="M33" s="225" t="s">
        <v>355</v>
      </c>
      <c r="N33" s="225" t="s">
        <v>355</v>
      </c>
      <c r="O33" s="225" t="s">
        <v>812</v>
      </c>
      <c r="P33" s="225" t="s">
        <v>992</v>
      </c>
      <c r="Q33" s="225" t="s">
        <v>812</v>
      </c>
      <c r="R33" s="225" t="s">
        <v>993</v>
      </c>
    </row>
    <row r="34" spans="2:18" s="190" customFormat="1" x14ac:dyDescent="0.25">
      <c r="B34" s="225" t="s">
        <v>356</v>
      </c>
      <c r="C34" s="225" t="s">
        <v>822</v>
      </c>
      <c r="D34" s="225" t="s">
        <v>988</v>
      </c>
      <c r="E34" s="225" t="s">
        <v>969</v>
      </c>
      <c r="F34" s="225" t="s">
        <v>356</v>
      </c>
      <c r="G34" s="225" t="s">
        <v>309</v>
      </c>
      <c r="H34" s="225" t="s">
        <v>940</v>
      </c>
      <c r="I34" s="225" t="s">
        <v>931</v>
      </c>
      <c r="J34" s="225" t="s">
        <v>990</v>
      </c>
      <c r="K34" s="225" t="s">
        <v>991</v>
      </c>
      <c r="L34" s="225" t="s">
        <v>355</v>
      </c>
      <c r="M34" s="225" t="s">
        <v>355</v>
      </c>
      <c r="N34" s="225" t="s">
        <v>355</v>
      </c>
      <c r="O34" s="225" t="s">
        <v>812</v>
      </c>
      <c r="P34" s="225" t="s">
        <v>992</v>
      </c>
      <c r="Q34" s="225" t="s">
        <v>812</v>
      </c>
      <c r="R34" s="225" t="s">
        <v>993</v>
      </c>
    </row>
    <row r="35" spans="2:18" s="190" customFormat="1" x14ac:dyDescent="0.25">
      <c r="B35" s="225" t="s">
        <v>356</v>
      </c>
      <c r="C35" s="225" t="s">
        <v>825</v>
      </c>
      <c r="D35" s="225" t="s">
        <v>989</v>
      </c>
      <c r="E35" s="225" t="s">
        <v>969</v>
      </c>
      <c r="F35" s="225" t="s">
        <v>356</v>
      </c>
      <c r="G35" s="225" t="s">
        <v>309</v>
      </c>
      <c r="H35" s="225" t="s">
        <v>999</v>
      </c>
      <c r="I35" s="225" t="s">
        <v>931</v>
      </c>
      <c r="J35" s="225" t="s">
        <v>990</v>
      </c>
      <c r="K35" s="225" t="s">
        <v>991</v>
      </c>
      <c r="L35" s="225" t="s">
        <v>355</v>
      </c>
      <c r="M35" s="225" t="s">
        <v>355</v>
      </c>
      <c r="N35" s="225" t="s">
        <v>355</v>
      </c>
      <c r="O35" s="225" t="s">
        <v>812</v>
      </c>
      <c r="P35" s="225" t="s">
        <v>992</v>
      </c>
      <c r="Q35" s="225" t="s">
        <v>812</v>
      </c>
      <c r="R35" s="225" t="s">
        <v>993</v>
      </c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K36" s="111" t="s">
        <v>191</v>
      </c>
      <c r="L36" s="238">
        <v>0</v>
      </c>
      <c r="M36" s="112"/>
      <c r="N36" s="112"/>
      <c r="O36" s="109"/>
      <c r="P36" s="109"/>
      <c r="Q36" s="109"/>
      <c r="R36" s="113"/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L37" s="111" t="s">
        <v>192</v>
      </c>
      <c r="M37" s="238">
        <v>0</v>
      </c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M38" s="111" t="s">
        <v>193</v>
      </c>
      <c r="N38" s="238">
        <v>0</v>
      </c>
      <c r="O38" s="109"/>
      <c r="P38" s="109"/>
      <c r="Q38" s="109"/>
      <c r="R38" s="113"/>
    </row>
    <row r="39" spans="2:18" x14ac:dyDescent="0.25">
      <c r="B39" s="114"/>
      <c r="C39" s="115"/>
      <c r="D39" s="116"/>
      <c r="E39" s="115"/>
      <c r="F39" s="115"/>
      <c r="G39" s="115"/>
      <c r="H39" s="115"/>
      <c r="I39" s="115"/>
      <c r="J39" s="115"/>
      <c r="K39" s="115"/>
      <c r="L39" s="117"/>
      <c r="M39" s="117"/>
      <c r="N39" s="117"/>
      <c r="O39" s="115"/>
      <c r="P39" s="115"/>
      <c r="Q39" s="115"/>
      <c r="R39" s="118"/>
    </row>
    <row r="40" spans="2:18" x14ac:dyDescent="0.25">
      <c r="B40" s="28" t="s">
        <v>134</v>
      </c>
      <c r="C40" s="36"/>
      <c r="D40" s="36"/>
      <c r="E40" s="95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2:18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170"/>
      <c r="C42" s="171"/>
      <c r="D42" s="172"/>
    </row>
    <row r="43" spans="2:18" x14ac:dyDescent="0.25">
      <c r="B43" s="323" t="s">
        <v>1142</v>
      </c>
      <c r="C43" s="324"/>
      <c r="D43" s="325"/>
    </row>
    <row r="44" spans="2:18" x14ac:dyDescent="0.25">
      <c r="B44" s="336" t="s">
        <v>37</v>
      </c>
      <c r="C44" s="337"/>
      <c r="D44" s="338"/>
    </row>
    <row r="45" spans="2:18" x14ac:dyDescent="0.25">
      <c r="B45" s="163"/>
      <c r="C45" s="164"/>
      <c r="D45" s="165"/>
    </row>
    <row r="46" spans="2:18" x14ac:dyDescent="0.25">
      <c r="B46" s="323" t="s">
        <v>1143</v>
      </c>
      <c r="C46" s="324"/>
      <c r="D46" s="325"/>
    </row>
    <row r="47" spans="2:18" x14ac:dyDescent="0.25">
      <c r="B47" s="336" t="s">
        <v>38</v>
      </c>
      <c r="C47" s="337"/>
      <c r="D47" s="338"/>
    </row>
    <row r="48" spans="2:18" x14ac:dyDescent="0.25">
      <c r="B48" s="163"/>
      <c r="C48" s="164"/>
      <c r="D48" s="165"/>
    </row>
    <row r="49" spans="2:4" x14ac:dyDescent="0.25">
      <c r="B49" s="323"/>
      <c r="C49" s="324"/>
      <c r="D49" s="325"/>
    </row>
    <row r="50" spans="2:4" x14ac:dyDescent="0.25">
      <c r="B50" s="336" t="s">
        <v>39</v>
      </c>
      <c r="C50" s="337"/>
      <c r="D50" s="338"/>
    </row>
    <row r="51" spans="2:4" x14ac:dyDescent="0.25">
      <c r="B51" s="163"/>
      <c r="C51" s="164"/>
      <c r="D51" s="165"/>
    </row>
    <row r="52" spans="2:4" x14ac:dyDescent="0.25">
      <c r="B52" s="339" t="s">
        <v>1144</v>
      </c>
      <c r="C52" s="340"/>
      <c r="D52" s="341"/>
    </row>
    <row r="53" spans="2:4" x14ac:dyDescent="0.25">
      <c r="B53" s="336" t="s">
        <v>295</v>
      </c>
      <c r="C53" s="337"/>
      <c r="D53" s="338"/>
    </row>
    <row r="54" spans="2:4" x14ac:dyDescent="0.25">
      <c r="B54" s="166"/>
      <c r="C54" s="167"/>
      <c r="D54" s="168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0:D50"/>
    <mergeCell ref="B52:D52"/>
    <mergeCell ref="B53:D53"/>
    <mergeCell ref="B43:D43"/>
    <mergeCell ref="B44:D44"/>
    <mergeCell ref="B46:D46"/>
    <mergeCell ref="B47:D47"/>
    <mergeCell ref="B49:D49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56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F48" sqref="F48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7" t="s">
        <v>194</v>
      </c>
      <c r="C7" s="228"/>
      <c r="D7" s="228"/>
      <c r="E7" s="228"/>
      <c r="F7" s="228"/>
      <c r="G7" s="228"/>
      <c r="H7" s="228"/>
      <c r="I7" s="394">
        <f>'Caratula Resumen'!E16</f>
        <v>0</v>
      </c>
      <c r="J7" s="394"/>
      <c r="K7" s="235"/>
      <c r="L7" s="158"/>
      <c r="M7" s="158"/>
      <c r="N7" s="158"/>
      <c r="O7" s="158"/>
      <c r="P7" s="158"/>
    </row>
    <row r="8" spans="2:16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9" t="str">
        <f>'Caratula Resumen'!E18</f>
        <v>1er. Trimestre 2023</v>
      </c>
      <c r="J8" s="399"/>
      <c r="K8" s="233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0" customFormat="1" x14ac:dyDescent="0.25">
      <c r="B12" s="225" t="s">
        <v>356</v>
      </c>
      <c r="C12" s="225" t="s">
        <v>969</v>
      </c>
      <c r="D12" s="225" t="s">
        <v>1000</v>
      </c>
      <c r="E12" s="225" t="s">
        <v>355</v>
      </c>
      <c r="F12" s="225" t="s">
        <v>1001</v>
      </c>
      <c r="G12" s="225" t="s">
        <v>1002</v>
      </c>
      <c r="H12" s="225" t="s">
        <v>1003</v>
      </c>
      <c r="I12" s="225"/>
      <c r="J12" s="225" t="s">
        <v>1004</v>
      </c>
      <c r="K12" s="225" t="s">
        <v>1005</v>
      </c>
    </row>
    <row r="13" spans="2:16" s="190" customFormat="1" x14ac:dyDescent="0.25">
      <c r="B13" s="225" t="s">
        <v>356</v>
      </c>
      <c r="C13" s="225" t="s">
        <v>969</v>
      </c>
      <c r="D13" s="225" t="s">
        <v>1000</v>
      </c>
      <c r="E13" s="225" t="s">
        <v>355</v>
      </c>
      <c r="F13" s="225" t="s">
        <v>1001</v>
      </c>
      <c r="G13" s="225" t="s">
        <v>1006</v>
      </c>
      <c r="H13" s="225" t="s">
        <v>1007</v>
      </c>
      <c r="I13" s="225" t="s">
        <v>1008</v>
      </c>
      <c r="J13" s="225" t="s">
        <v>1004</v>
      </c>
      <c r="K13" s="225" t="s">
        <v>1005</v>
      </c>
    </row>
    <row r="14" spans="2:16" s="190" customFormat="1" x14ac:dyDescent="0.25">
      <c r="B14" s="225" t="s">
        <v>356</v>
      </c>
      <c r="C14" s="225" t="s">
        <v>969</v>
      </c>
      <c r="D14" s="225" t="s">
        <v>1000</v>
      </c>
      <c r="E14" s="225" t="s">
        <v>355</v>
      </c>
      <c r="F14" s="225" t="s">
        <v>1001</v>
      </c>
      <c r="G14" s="225" t="s">
        <v>310</v>
      </c>
      <c r="H14" s="225" t="s">
        <v>1009</v>
      </c>
      <c r="I14" s="225" t="s">
        <v>1010</v>
      </c>
      <c r="J14" s="225" t="s">
        <v>1004</v>
      </c>
      <c r="K14" s="225" t="s">
        <v>1005</v>
      </c>
    </row>
    <row r="15" spans="2:16" s="190" customFormat="1" x14ac:dyDescent="0.25">
      <c r="B15" s="225" t="s">
        <v>356</v>
      </c>
      <c r="C15" s="225" t="s">
        <v>969</v>
      </c>
      <c r="D15" s="225" t="s">
        <v>1000</v>
      </c>
      <c r="E15" s="225" t="s">
        <v>355</v>
      </c>
      <c r="F15" s="225" t="s">
        <v>1001</v>
      </c>
      <c r="G15" s="225" t="s">
        <v>310</v>
      </c>
      <c r="H15" s="225" t="s">
        <v>1011</v>
      </c>
      <c r="I15" s="225" t="s">
        <v>1010</v>
      </c>
      <c r="J15" s="225" t="s">
        <v>1004</v>
      </c>
      <c r="K15" s="225" t="s">
        <v>1005</v>
      </c>
    </row>
    <row r="16" spans="2:16" s="190" customFormat="1" x14ac:dyDescent="0.25">
      <c r="B16" s="225" t="s">
        <v>356</v>
      </c>
      <c r="C16" s="225" t="s">
        <v>969</v>
      </c>
      <c r="D16" s="225" t="s">
        <v>1000</v>
      </c>
      <c r="E16" s="225" t="s">
        <v>355</v>
      </c>
      <c r="F16" s="225" t="s">
        <v>1001</v>
      </c>
      <c r="G16" s="225" t="s">
        <v>1012</v>
      </c>
      <c r="H16" s="225" t="s">
        <v>1013</v>
      </c>
      <c r="I16" s="225" t="s">
        <v>1014</v>
      </c>
      <c r="J16" s="225" t="s">
        <v>1004</v>
      </c>
      <c r="K16" s="225" t="s">
        <v>1005</v>
      </c>
    </row>
    <row r="17" spans="2:11" s="190" customFormat="1" x14ac:dyDescent="0.25">
      <c r="B17" s="225" t="s">
        <v>356</v>
      </c>
      <c r="C17" s="225" t="s">
        <v>969</v>
      </c>
      <c r="D17" s="225" t="s">
        <v>1000</v>
      </c>
      <c r="E17" s="225" t="s">
        <v>355</v>
      </c>
      <c r="F17" s="225" t="s">
        <v>1001</v>
      </c>
      <c r="G17" s="225" t="s">
        <v>310</v>
      </c>
      <c r="H17" s="225" t="s">
        <v>1015</v>
      </c>
      <c r="I17" s="225" t="s">
        <v>1016</v>
      </c>
      <c r="J17" s="225" t="s">
        <v>1004</v>
      </c>
      <c r="K17" s="225" t="s">
        <v>1005</v>
      </c>
    </row>
    <row r="18" spans="2:11" s="190" customFormat="1" x14ac:dyDescent="0.25">
      <c r="B18" s="225" t="s">
        <v>356</v>
      </c>
      <c r="C18" s="225" t="s">
        <v>969</v>
      </c>
      <c r="D18" s="225" t="s">
        <v>1000</v>
      </c>
      <c r="E18" s="225" t="s">
        <v>355</v>
      </c>
      <c r="F18" s="225" t="s">
        <v>1001</v>
      </c>
      <c r="G18" s="225" t="s">
        <v>1017</v>
      </c>
      <c r="H18" s="225" t="s">
        <v>1018</v>
      </c>
      <c r="I18" s="225" t="s">
        <v>1019</v>
      </c>
      <c r="J18" s="225" t="s">
        <v>1004</v>
      </c>
      <c r="K18" s="225" t="s">
        <v>1005</v>
      </c>
    </row>
    <row r="19" spans="2:11" s="190" customFormat="1" x14ac:dyDescent="0.25">
      <c r="B19" s="225" t="s">
        <v>356</v>
      </c>
      <c r="C19" s="225" t="s">
        <v>969</v>
      </c>
      <c r="D19" s="225" t="s">
        <v>1000</v>
      </c>
      <c r="E19" s="225" t="s">
        <v>355</v>
      </c>
      <c r="F19" s="225" t="s">
        <v>1001</v>
      </c>
      <c r="G19" s="225" t="s">
        <v>1020</v>
      </c>
      <c r="H19" s="225" t="s">
        <v>1021</v>
      </c>
      <c r="I19" s="225" t="s">
        <v>1022</v>
      </c>
      <c r="J19" s="225" t="s">
        <v>1004</v>
      </c>
      <c r="K19" s="225" t="s">
        <v>1005</v>
      </c>
    </row>
    <row r="20" spans="2:11" s="190" customFormat="1" x14ac:dyDescent="0.25">
      <c r="B20" s="225" t="s">
        <v>356</v>
      </c>
      <c r="C20" s="225" t="s">
        <v>969</v>
      </c>
      <c r="D20" s="225" t="s">
        <v>1000</v>
      </c>
      <c r="E20" s="225" t="s">
        <v>355</v>
      </c>
      <c r="F20" s="225" t="s">
        <v>1001</v>
      </c>
      <c r="G20" s="225" t="s">
        <v>1023</v>
      </c>
      <c r="H20" s="225" t="s">
        <v>1024</v>
      </c>
      <c r="I20" s="225" t="s">
        <v>1025</v>
      </c>
      <c r="J20" s="225" t="s">
        <v>1004</v>
      </c>
      <c r="K20" s="225" t="s">
        <v>1005</v>
      </c>
    </row>
    <row r="21" spans="2:11" s="190" customFormat="1" x14ac:dyDescent="0.25">
      <c r="B21" s="225" t="s">
        <v>356</v>
      </c>
      <c r="C21" s="225" t="s">
        <v>969</v>
      </c>
      <c r="D21" s="225" t="s">
        <v>1000</v>
      </c>
      <c r="E21" s="225" t="s">
        <v>355</v>
      </c>
      <c r="F21" s="225" t="s">
        <v>1001</v>
      </c>
      <c r="G21" s="225" t="s">
        <v>1026</v>
      </c>
      <c r="H21" s="225" t="s">
        <v>1027</v>
      </c>
      <c r="I21" s="225" t="s">
        <v>1028</v>
      </c>
      <c r="J21" s="225" t="s">
        <v>1004</v>
      </c>
      <c r="K21" s="225" t="s">
        <v>1005</v>
      </c>
    </row>
    <row r="22" spans="2:11" s="190" customFormat="1" x14ac:dyDescent="0.25">
      <c r="B22" s="225" t="s">
        <v>356</v>
      </c>
      <c r="C22" s="225" t="s">
        <v>969</v>
      </c>
      <c r="D22" s="225" t="s">
        <v>1000</v>
      </c>
      <c r="E22" s="225" t="s">
        <v>355</v>
      </c>
      <c r="F22" s="225" t="s">
        <v>1001</v>
      </c>
      <c r="G22" s="225" t="s">
        <v>1029</v>
      </c>
      <c r="H22" s="225" t="s">
        <v>1030</v>
      </c>
      <c r="I22" s="225" t="s">
        <v>1031</v>
      </c>
      <c r="J22" s="225" t="s">
        <v>1004</v>
      </c>
      <c r="K22" s="225" t="s">
        <v>1005</v>
      </c>
    </row>
    <row r="23" spans="2:11" s="190" customFormat="1" x14ac:dyDescent="0.25">
      <c r="B23" s="225" t="s">
        <v>356</v>
      </c>
      <c r="C23" s="225" t="s">
        <v>969</v>
      </c>
      <c r="D23" s="225" t="s">
        <v>1000</v>
      </c>
      <c r="E23" s="225" t="s">
        <v>355</v>
      </c>
      <c r="F23" s="225" t="s">
        <v>1001</v>
      </c>
      <c r="G23" s="225" t="s">
        <v>1012</v>
      </c>
      <c r="H23" s="225" t="s">
        <v>1032</v>
      </c>
      <c r="I23" s="225" t="s">
        <v>1033</v>
      </c>
      <c r="J23" s="225" t="s">
        <v>1004</v>
      </c>
      <c r="K23" s="225" t="s">
        <v>1005</v>
      </c>
    </row>
    <row r="24" spans="2:11" s="190" customFormat="1" x14ac:dyDescent="0.25">
      <c r="B24" s="225" t="s">
        <v>356</v>
      </c>
      <c r="C24" s="225" t="s">
        <v>969</v>
      </c>
      <c r="D24" s="225" t="s">
        <v>1000</v>
      </c>
      <c r="E24" s="225" t="s">
        <v>355</v>
      </c>
      <c r="F24" s="225" t="s">
        <v>1001</v>
      </c>
      <c r="G24" s="225" t="s">
        <v>1034</v>
      </c>
      <c r="H24" s="225" t="s">
        <v>1035</v>
      </c>
      <c r="I24" s="225" t="s">
        <v>1036</v>
      </c>
      <c r="J24" s="225" t="s">
        <v>1004</v>
      </c>
      <c r="K24" s="225" t="s">
        <v>1005</v>
      </c>
    </row>
    <row r="25" spans="2:11" s="190" customFormat="1" x14ac:dyDescent="0.25">
      <c r="B25" s="225" t="s">
        <v>356</v>
      </c>
      <c r="C25" s="225" t="s">
        <v>969</v>
      </c>
      <c r="D25" s="225" t="s">
        <v>1000</v>
      </c>
      <c r="E25" s="225" t="s">
        <v>355</v>
      </c>
      <c r="F25" s="225" t="s">
        <v>1001</v>
      </c>
      <c r="G25" s="225" t="s">
        <v>1037</v>
      </c>
      <c r="H25" s="225" t="s">
        <v>1038</v>
      </c>
      <c r="I25" s="225" t="s">
        <v>1039</v>
      </c>
      <c r="J25" s="225" t="s">
        <v>1004</v>
      </c>
      <c r="K25" s="225" t="s">
        <v>1005</v>
      </c>
    </row>
    <row r="26" spans="2:11" s="190" customFormat="1" x14ac:dyDescent="0.25">
      <c r="B26" s="225" t="s">
        <v>356</v>
      </c>
      <c r="C26" s="225" t="s">
        <v>969</v>
      </c>
      <c r="D26" s="225" t="s">
        <v>1000</v>
      </c>
      <c r="E26" s="225" t="s">
        <v>355</v>
      </c>
      <c r="F26" s="225" t="s">
        <v>1001</v>
      </c>
      <c r="G26" s="225" t="s">
        <v>1040</v>
      </c>
      <c r="H26" s="225" t="s">
        <v>1041</v>
      </c>
      <c r="I26" s="225" t="s">
        <v>1042</v>
      </c>
      <c r="J26" s="225" t="s">
        <v>1004</v>
      </c>
      <c r="K26" s="225" t="s">
        <v>1005</v>
      </c>
    </row>
    <row r="27" spans="2:11" s="190" customFormat="1" x14ac:dyDescent="0.25">
      <c r="B27" s="225" t="s">
        <v>356</v>
      </c>
      <c r="C27" s="225" t="s">
        <v>969</v>
      </c>
      <c r="D27" s="225" t="s">
        <v>1000</v>
      </c>
      <c r="E27" s="225" t="s">
        <v>355</v>
      </c>
      <c r="F27" s="225" t="s">
        <v>1001</v>
      </c>
      <c r="G27" s="225" t="s">
        <v>1043</v>
      </c>
      <c r="H27" s="225" t="s">
        <v>1044</v>
      </c>
      <c r="I27" s="225" t="s">
        <v>1045</v>
      </c>
      <c r="J27" s="225" t="s">
        <v>1004</v>
      </c>
      <c r="K27" s="225" t="s">
        <v>1005</v>
      </c>
    </row>
    <row r="28" spans="2:11" s="190" customFormat="1" x14ac:dyDescent="0.25">
      <c r="B28" s="225" t="s">
        <v>356</v>
      </c>
      <c r="C28" s="225" t="s">
        <v>969</v>
      </c>
      <c r="D28" s="225" t="s">
        <v>1000</v>
      </c>
      <c r="E28" s="225" t="s">
        <v>355</v>
      </c>
      <c r="F28" s="225" t="s">
        <v>1001</v>
      </c>
      <c r="G28" s="225" t="s">
        <v>1046</v>
      </c>
      <c r="H28" s="225" t="s">
        <v>1047</v>
      </c>
      <c r="I28" s="225" t="s">
        <v>1048</v>
      </c>
      <c r="J28" s="225" t="s">
        <v>1004</v>
      </c>
      <c r="K28" s="225" t="s">
        <v>1005</v>
      </c>
    </row>
    <row r="29" spans="2:11" s="190" customFormat="1" x14ac:dyDescent="0.25">
      <c r="B29" s="225" t="s">
        <v>356</v>
      </c>
      <c r="C29" s="225" t="s">
        <v>969</v>
      </c>
      <c r="D29" s="225" t="s">
        <v>1000</v>
      </c>
      <c r="E29" s="225" t="s">
        <v>355</v>
      </c>
      <c r="F29" s="225" t="s">
        <v>1001</v>
      </c>
      <c r="G29" s="225" t="s">
        <v>1049</v>
      </c>
      <c r="H29" s="225" t="s">
        <v>1050</v>
      </c>
      <c r="I29" s="225" t="s">
        <v>1051</v>
      </c>
      <c r="J29" s="225" t="s">
        <v>1004</v>
      </c>
      <c r="K29" s="225" t="s">
        <v>1005</v>
      </c>
    </row>
    <row r="30" spans="2:11" s="190" customFormat="1" x14ac:dyDescent="0.25">
      <c r="B30" s="225" t="s">
        <v>356</v>
      </c>
      <c r="C30" s="225" t="s">
        <v>969</v>
      </c>
      <c r="D30" s="225" t="s">
        <v>1000</v>
      </c>
      <c r="E30" s="225" t="s">
        <v>355</v>
      </c>
      <c r="F30" s="225" t="s">
        <v>1001</v>
      </c>
      <c r="G30" s="225" t="s">
        <v>1052</v>
      </c>
      <c r="H30" s="225" t="s">
        <v>1053</v>
      </c>
      <c r="I30" s="225" t="s">
        <v>1054</v>
      </c>
      <c r="J30" s="225" t="s">
        <v>1004</v>
      </c>
      <c r="K30" s="225" t="s">
        <v>1005</v>
      </c>
    </row>
    <row r="31" spans="2:11" s="190" customFormat="1" x14ac:dyDescent="0.25">
      <c r="B31" s="225" t="s">
        <v>356</v>
      </c>
      <c r="C31" s="225" t="s">
        <v>969</v>
      </c>
      <c r="D31" s="225" t="s">
        <v>1000</v>
      </c>
      <c r="E31" s="225" t="s">
        <v>355</v>
      </c>
      <c r="F31" s="225" t="s">
        <v>1001</v>
      </c>
      <c r="G31" s="225" t="s">
        <v>1052</v>
      </c>
      <c r="H31" s="225" t="s">
        <v>1055</v>
      </c>
      <c r="I31" s="225" t="s">
        <v>1054</v>
      </c>
      <c r="J31" s="225" t="s">
        <v>1004</v>
      </c>
      <c r="K31" s="225" t="s">
        <v>1005</v>
      </c>
    </row>
    <row r="32" spans="2:11" s="190" customFormat="1" x14ac:dyDescent="0.25">
      <c r="B32" s="225" t="s">
        <v>356</v>
      </c>
      <c r="C32" s="225" t="s">
        <v>969</v>
      </c>
      <c r="D32" s="225" t="s">
        <v>1000</v>
      </c>
      <c r="E32" s="225" t="s">
        <v>355</v>
      </c>
      <c r="F32" s="225" t="s">
        <v>1001</v>
      </c>
      <c r="G32" s="225" t="s">
        <v>1056</v>
      </c>
      <c r="H32" s="225" t="s">
        <v>1057</v>
      </c>
      <c r="I32" s="225" t="s">
        <v>1058</v>
      </c>
      <c r="J32" s="225" t="s">
        <v>1004</v>
      </c>
      <c r="K32" s="225" t="s">
        <v>1005</v>
      </c>
    </row>
    <row r="33" spans="2:11" s="190" customFormat="1" x14ac:dyDescent="0.25">
      <c r="B33" s="225" t="s">
        <v>356</v>
      </c>
      <c r="C33" s="225" t="s">
        <v>969</v>
      </c>
      <c r="D33" s="225" t="s">
        <v>1000</v>
      </c>
      <c r="E33" s="225" t="s">
        <v>355</v>
      </c>
      <c r="F33" s="225" t="s">
        <v>1001</v>
      </c>
      <c r="G33" s="225" t="s">
        <v>1059</v>
      </c>
      <c r="H33" s="225" t="s">
        <v>1060</v>
      </c>
      <c r="I33" s="225" t="s">
        <v>1061</v>
      </c>
      <c r="J33" s="225" t="s">
        <v>1004</v>
      </c>
      <c r="K33" s="225" t="s">
        <v>1005</v>
      </c>
    </row>
    <row r="34" spans="2:11" s="190" customFormat="1" x14ac:dyDescent="0.25">
      <c r="B34" s="225" t="s">
        <v>356</v>
      </c>
      <c r="C34" s="225" t="s">
        <v>969</v>
      </c>
      <c r="D34" s="225" t="s">
        <v>1000</v>
      </c>
      <c r="E34" s="225" t="s">
        <v>355</v>
      </c>
      <c r="F34" s="225" t="s">
        <v>1001</v>
      </c>
      <c r="G34" s="225" t="s">
        <v>1062</v>
      </c>
      <c r="H34" s="225" t="s">
        <v>1063</v>
      </c>
      <c r="I34" s="225" t="s">
        <v>1064</v>
      </c>
      <c r="J34" s="225" t="s">
        <v>1004</v>
      </c>
      <c r="K34" s="225" t="s">
        <v>1005</v>
      </c>
    </row>
    <row r="35" spans="2:11" s="190" customFormat="1" x14ac:dyDescent="0.25">
      <c r="B35" s="225" t="s">
        <v>356</v>
      </c>
      <c r="C35" s="225" t="s">
        <v>969</v>
      </c>
      <c r="D35" s="225" t="s">
        <v>1000</v>
      </c>
      <c r="E35" s="225" t="s">
        <v>355</v>
      </c>
      <c r="F35" s="225" t="s">
        <v>1001</v>
      </c>
      <c r="G35" s="225" t="s">
        <v>1062</v>
      </c>
      <c r="H35" s="225" t="s">
        <v>1065</v>
      </c>
      <c r="I35" s="225" t="s">
        <v>1066</v>
      </c>
      <c r="J35" s="225" t="s">
        <v>1004</v>
      </c>
      <c r="K35" s="225" t="s">
        <v>1005</v>
      </c>
    </row>
    <row r="36" spans="2:11" s="190" customFormat="1" x14ac:dyDescent="0.25">
      <c r="B36" s="225" t="s">
        <v>356</v>
      </c>
      <c r="C36" s="225" t="s">
        <v>969</v>
      </c>
      <c r="D36" s="225" t="s">
        <v>1000</v>
      </c>
      <c r="E36" s="225" t="s">
        <v>355</v>
      </c>
      <c r="F36" s="225" t="s">
        <v>1001</v>
      </c>
      <c r="G36" s="225" t="s">
        <v>1062</v>
      </c>
      <c r="H36" s="225" t="s">
        <v>1067</v>
      </c>
      <c r="I36" s="225" t="s">
        <v>1068</v>
      </c>
      <c r="J36" s="225" t="s">
        <v>1004</v>
      </c>
      <c r="K36" s="225" t="s">
        <v>1005</v>
      </c>
    </row>
    <row r="37" spans="2:11" s="190" customFormat="1" x14ac:dyDescent="0.25">
      <c r="B37" s="225" t="s">
        <v>356</v>
      </c>
      <c r="C37" s="225" t="s">
        <v>969</v>
      </c>
      <c r="D37" s="225" t="s">
        <v>1000</v>
      </c>
      <c r="E37" s="225" t="s">
        <v>355</v>
      </c>
      <c r="F37" s="225" t="s">
        <v>1001</v>
      </c>
      <c r="G37" s="225" t="s">
        <v>1069</v>
      </c>
      <c r="H37" s="225" t="s">
        <v>1070</v>
      </c>
      <c r="I37" s="225" t="s">
        <v>1071</v>
      </c>
      <c r="J37" s="225" t="s">
        <v>1004</v>
      </c>
      <c r="K37" s="225" t="s">
        <v>1005</v>
      </c>
    </row>
    <row r="38" spans="2:11" s="190" customFormat="1" x14ac:dyDescent="0.25">
      <c r="B38" s="225" t="s">
        <v>356</v>
      </c>
      <c r="C38" s="225" t="s">
        <v>969</v>
      </c>
      <c r="D38" s="225" t="s">
        <v>1000</v>
      </c>
      <c r="E38" s="225" t="s">
        <v>355</v>
      </c>
      <c r="F38" s="225" t="s">
        <v>1001</v>
      </c>
      <c r="G38" s="225" t="s">
        <v>1072</v>
      </c>
      <c r="H38" s="225" t="s">
        <v>1073</v>
      </c>
      <c r="I38" s="225" t="s">
        <v>1010</v>
      </c>
      <c r="J38" s="225" t="s">
        <v>1004</v>
      </c>
      <c r="K38" s="225" t="s">
        <v>1005</v>
      </c>
    </row>
    <row r="39" spans="2:11" s="190" customFormat="1" x14ac:dyDescent="0.25">
      <c r="B39" s="225" t="s">
        <v>356</v>
      </c>
      <c r="C39" s="225" t="s">
        <v>969</v>
      </c>
      <c r="D39" s="225" t="s">
        <v>1000</v>
      </c>
      <c r="E39" s="225" t="s">
        <v>355</v>
      </c>
      <c r="F39" s="225" t="s">
        <v>1001</v>
      </c>
      <c r="G39" s="225" t="s">
        <v>310</v>
      </c>
      <c r="H39" s="225" t="s">
        <v>1074</v>
      </c>
      <c r="I39" s="225" t="s">
        <v>1010</v>
      </c>
      <c r="J39" s="225" t="s">
        <v>1004</v>
      </c>
      <c r="K39" s="225" t="s">
        <v>1005</v>
      </c>
    </row>
    <row r="40" spans="2:11" s="190" customFormat="1" x14ac:dyDescent="0.25">
      <c r="B40" s="225" t="s">
        <v>356</v>
      </c>
      <c r="C40" s="225" t="s">
        <v>969</v>
      </c>
      <c r="D40" s="225" t="s">
        <v>1000</v>
      </c>
      <c r="E40" s="225" t="s">
        <v>355</v>
      </c>
      <c r="F40" s="225" t="s">
        <v>1001</v>
      </c>
      <c r="G40" s="225" t="s">
        <v>1023</v>
      </c>
      <c r="H40" s="225" t="s">
        <v>1075</v>
      </c>
      <c r="I40" s="225" t="s">
        <v>1025</v>
      </c>
      <c r="J40" s="225" t="s">
        <v>1004</v>
      </c>
      <c r="K40" s="225" t="s">
        <v>1005</v>
      </c>
    </row>
    <row r="41" spans="2:11" s="190" customFormat="1" x14ac:dyDescent="0.25">
      <c r="B41" s="225" t="s">
        <v>356</v>
      </c>
      <c r="C41" s="225" t="s">
        <v>969</v>
      </c>
      <c r="D41" s="225" t="s">
        <v>1000</v>
      </c>
      <c r="E41" s="225" t="s">
        <v>355</v>
      </c>
      <c r="F41" s="225" t="s">
        <v>1001</v>
      </c>
      <c r="G41" s="225" t="s">
        <v>1023</v>
      </c>
      <c r="H41" s="225" t="s">
        <v>1076</v>
      </c>
      <c r="I41" s="225" t="s">
        <v>1025</v>
      </c>
      <c r="J41" s="225" t="s">
        <v>1004</v>
      </c>
      <c r="K41" s="225" t="s">
        <v>1005</v>
      </c>
    </row>
    <row r="42" spans="2:11" x14ac:dyDescent="0.25">
      <c r="B42" s="28" t="s">
        <v>134</v>
      </c>
      <c r="C42" s="36"/>
      <c r="D42" s="36"/>
      <c r="E42" s="36"/>
      <c r="F42" s="95"/>
      <c r="G42" s="36"/>
      <c r="H42" s="36"/>
      <c r="I42" s="36"/>
      <c r="J42" s="36"/>
      <c r="K42" s="36"/>
    </row>
    <row r="43" spans="2:11" x14ac:dyDescent="0.25">
      <c r="B43" s="36"/>
      <c r="C43" s="36"/>
      <c r="D43" s="36"/>
      <c r="E43" s="36"/>
      <c r="F43" s="36"/>
      <c r="G43" s="36"/>
      <c r="H43" s="36"/>
      <c r="I43" s="36"/>
      <c r="J43" s="36"/>
      <c r="K43" s="36"/>
    </row>
    <row r="44" spans="2:11" x14ac:dyDescent="0.25">
      <c r="B44" s="170"/>
      <c r="C44" s="171"/>
      <c r="D44" s="171"/>
      <c r="E44" s="172"/>
    </row>
    <row r="45" spans="2:11" x14ac:dyDescent="0.25">
      <c r="B45" s="323" t="s">
        <v>1142</v>
      </c>
      <c r="C45" s="324"/>
      <c r="D45" s="324"/>
      <c r="E45" s="325"/>
    </row>
    <row r="46" spans="2:11" x14ac:dyDescent="0.25">
      <c r="B46" s="336" t="s">
        <v>37</v>
      </c>
      <c r="C46" s="337"/>
      <c r="D46" s="337"/>
      <c r="E46" s="338"/>
    </row>
    <row r="47" spans="2:11" x14ac:dyDescent="0.25">
      <c r="B47" s="163"/>
      <c r="C47" s="164"/>
      <c r="D47" s="164"/>
      <c r="E47" s="165"/>
    </row>
    <row r="48" spans="2:11" x14ac:dyDescent="0.25">
      <c r="B48" s="323" t="s">
        <v>1143</v>
      </c>
      <c r="C48" s="324"/>
      <c r="D48" s="324"/>
      <c r="E48" s="325"/>
    </row>
    <row r="49" spans="2:5" x14ac:dyDescent="0.25">
      <c r="B49" s="336" t="s">
        <v>38</v>
      </c>
      <c r="C49" s="337"/>
      <c r="D49" s="337"/>
      <c r="E49" s="338"/>
    </row>
    <row r="50" spans="2:5" x14ac:dyDescent="0.25">
      <c r="B50" s="163"/>
      <c r="C50" s="164"/>
      <c r="D50" s="164"/>
      <c r="E50" s="165"/>
    </row>
    <row r="51" spans="2:5" x14ac:dyDescent="0.25">
      <c r="B51" s="323"/>
      <c r="C51" s="324"/>
      <c r="D51" s="324"/>
      <c r="E51" s="325"/>
    </row>
    <row r="52" spans="2:5" x14ac:dyDescent="0.25">
      <c r="B52" s="336" t="s">
        <v>39</v>
      </c>
      <c r="C52" s="337"/>
      <c r="D52" s="337"/>
      <c r="E52" s="338"/>
    </row>
    <row r="53" spans="2:5" x14ac:dyDescent="0.25">
      <c r="B53" s="163"/>
      <c r="C53" s="164"/>
      <c r="D53" s="164"/>
      <c r="E53" s="165"/>
    </row>
    <row r="54" spans="2:5" x14ac:dyDescent="0.25">
      <c r="B54" s="339" t="s">
        <v>1144</v>
      </c>
      <c r="C54" s="340"/>
      <c r="D54" s="340"/>
      <c r="E54" s="341"/>
    </row>
    <row r="55" spans="2:5" x14ac:dyDescent="0.25">
      <c r="B55" s="336" t="s">
        <v>295</v>
      </c>
      <c r="C55" s="337"/>
      <c r="D55" s="337"/>
      <c r="E55" s="338"/>
    </row>
    <row r="56" spans="2:5" x14ac:dyDescent="0.25">
      <c r="B56" s="323"/>
      <c r="C56" s="324"/>
      <c r="D56" s="324"/>
      <c r="E56" s="325"/>
    </row>
  </sheetData>
  <sheetProtection insertRows="0" deleteRows="0" autoFilter="0"/>
  <mergeCells count="12">
    <mergeCell ref="B8:H8"/>
    <mergeCell ref="I8:J8"/>
    <mergeCell ref="I7:J7"/>
    <mergeCell ref="B56:E56"/>
    <mergeCell ref="B45:E45"/>
    <mergeCell ref="B46:E46"/>
    <mergeCell ref="B48:E48"/>
    <mergeCell ref="B49:E49"/>
    <mergeCell ref="B51:E51"/>
    <mergeCell ref="B52:E52"/>
    <mergeCell ref="B54:E54"/>
    <mergeCell ref="B55:E55"/>
  </mergeCells>
  <dataValidations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27559055118110237" bottom="0.31496062992125984" header="0.31496062992125984" footer="0.31496062992125984"/>
  <pageSetup paperSize="5" scale="6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33" sqref="E33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7" t="s">
        <v>203</v>
      </c>
      <c r="C7" s="228"/>
      <c r="D7" s="228"/>
      <c r="E7" s="228"/>
      <c r="F7" s="228"/>
      <c r="G7" s="228"/>
      <c r="H7" s="230">
        <f>'Caratula Resumen'!E16</f>
        <v>0</v>
      </c>
    </row>
    <row r="8" spans="2:16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233" t="str">
        <f>'Caratula Resumen'!E18</f>
        <v>1er. Trimestre 2023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00" t="s">
        <v>41</v>
      </c>
      <c r="C11" s="400" t="s">
        <v>83</v>
      </c>
      <c r="D11" s="400" t="s">
        <v>43</v>
      </c>
      <c r="E11" s="378" t="s">
        <v>204</v>
      </c>
      <c r="F11" s="404" t="s">
        <v>205</v>
      </c>
      <c r="G11" s="404"/>
      <c r="H11" s="404"/>
    </row>
    <row r="12" spans="2:16" x14ac:dyDescent="0.25">
      <c r="B12" s="401"/>
      <c r="C12" s="401"/>
      <c r="D12" s="401"/>
      <c r="E12" s="403"/>
      <c r="F12" s="389" t="s">
        <v>206</v>
      </c>
      <c r="G12" s="389" t="s">
        <v>207</v>
      </c>
      <c r="H12" s="389" t="s">
        <v>208</v>
      </c>
    </row>
    <row r="13" spans="2:16" x14ac:dyDescent="0.25">
      <c r="B13" s="402"/>
      <c r="C13" s="402"/>
      <c r="D13" s="402"/>
      <c r="E13" s="379"/>
      <c r="F13" s="389"/>
      <c r="G13" s="389"/>
      <c r="H13" s="389"/>
    </row>
    <row r="14" spans="2:16" x14ac:dyDescent="0.25">
      <c r="B14" s="225"/>
      <c r="C14" s="225"/>
      <c r="D14" s="225"/>
      <c r="E14" s="225"/>
      <c r="F14" s="225"/>
      <c r="G14" s="225"/>
      <c r="H14" s="225"/>
    </row>
    <row r="15" spans="2:16" x14ac:dyDescent="0.25">
      <c r="B15" s="225"/>
      <c r="C15" s="225"/>
      <c r="D15" s="225"/>
      <c r="E15" s="225"/>
      <c r="F15" s="225"/>
      <c r="G15" s="225"/>
      <c r="H15" s="225"/>
    </row>
    <row r="16" spans="2:16" x14ac:dyDescent="0.25">
      <c r="B16" s="225"/>
      <c r="C16" s="225"/>
      <c r="D16" s="225"/>
      <c r="E16" s="225"/>
      <c r="F16" s="225"/>
      <c r="G16" s="225"/>
      <c r="H16" s="225"/>
    </row>
    <row r="17" spans="2:8" x14ac:dyDescent="0.25">
      <c r="B17" s="225"/>
      <c r="C17" s="225"/>
      <c r="D17" s="225"/>
      <c r="E17" s="225"/>
      <c r="F17" s="225"/>
      <c r="G17" s="225"/>
      <c r="H17" s="225"/>
    </row>
    <row r="18" spans="2:8" x14ac:dyDescent="0.25">
      <c r="B18" s="225"/>
      <c r="C18" s="225"/>
      <c r="D18" s="225"/>
      <c r="E18" s="225"/>
      <c r="F18" s="225"/>
      <c r="G18" s="225"/>
      <c r="H18" s="225"/>
    </row>
    <row r="19" spans="2:8" s="190" customFormat="1" x14ac:dyDescent="0.25">
      <c r="B19" s="225"/>
      <c r="C19" s="225"/>
      <c r="D19" s="225"/>
      <c r="E19" s="225"/>
      <c r="F19" s="225"/>
      <c r="G19" s="225"/>
      <c r="H19" s="225"/>
    </row>
    <row r="20" spans="2:8" s="190" customFormat="1" x14ac:dyDescent="0.25">
      <c r="B20" s="225"/>
      <c r="C20" s="225"/>
      <c r="D20" s="225"/>
      <c r="E20" s="225"/>
      <c r="F20" s="225"/>
      <c r="G20" s="225"/>
      <c r="H20" s="225"/>
    </row>
    <row r="21" spans="2:8" x14ac:dyDescent="0.25">
      <c r="B21" s="253" t="s">
        <v>68</v>
      </c>
      <c r="C21" s="258">
        <v>0</v>
      </c>
      <c r="D21" s="30"/>
      <c r="E21" s="307" t="s">
        <v>209</v>
      </c>
      <c r="F21" s="255">
        <v>0</v>
      </c>
      <c r="G21" s="48"/>
      <c r="H21" s="256"/>
    </row>
    <row r="22" spans="2:8" x14ac:dyDescent="0.25">
      <c r="B22" s="47"/>
      <c r="C22" s="254"/>
      <c r="D22" s="30"/>
      <c r="E22" s="405" t="s">
        <v>210</v>
      </c>
      <c r="F22" s="405"/>
      <c r="G22" s="255">
        <v>0</v>
      </c>
      <c r="H22" s="256"/>
    </row>
    <row r="23" spans="2:8" x14ac:dyDescent="0.25">
      <c r="B23" s="32"/>
      <c r="C23" s="33"/>
      <c r="D23" s="34"/>
      <c r="E23" s="130"/>
      <c r="F23" s="406" t="s">
        <v>211</v>
      </c>
      <c r="G23" s="406"/>
      <c r="H23" s="257">
        <v>0</v>
      </c>
    </row>
    <row r="24" spans="2:8" x14ac:dyDescent="0.25">
      <c r="B24" s="28" t="s">
        <v>134</v>
      </c>
      <c r="C24" s="36"/>
      <c r="D24" s="36"/>
      <c r="E24" s="95"/>
      <c r="F24" s="36"/>
      <c r="G24" s="36"/>
      <c r="H24" s="36"/>
    </row>
    <row r="26" spans="2:8" x14ac:dyDescent="0.25">
      <c r="B26" s="170"/>
      <c r="C26" s="171"/>
      <c r="D26" s="172"/>
    </row>
    <row r="27" spans="2:8" x14ac:dyDescent="0.25">
      <c r="B27" s="323" t="s">
        <v>1142</v>
      </c>
      <c r="C27" s="324"/>
      <c r="D27" s="325"/>
    </row>
    <row r="28" spans="2:8" x14ac:dyDescent="0.25">
      <c r="B28" s="336" t="s">
        <v>37</v>
      </c>
      <c r="C28" s="337"/>
      <c r="D28" s="338"/>
    </row>
    <row r="29" spans="2:8" x14ac:dyDescent="0.25">
      <c r="B29" s="163"/>
      <c r="C29" s="164"/>
      <c r="D29" s="165"/>
    </row>
    <row r="30" spans="2:8" x14ac:dyDescent="0.25">
      <c r="B30" s="323" t="s">
        <v>1143</v>
      </c>
      <c r="C30" s="324"/>
      <c r="D30" s="325"/>
    </row>
    <row r="31" spans="2:8" x14ac:dyDescent="0.25">
      <c r="B31" s="336" t="s">
        <v>38</v>
      </c>
      <c r="C31" s="337"/>
      <c r="D31" s="338"/>
    </row>
    <row r="32" spans="2:8" x14ac:dyDescent="0.25">
      <c r="B32" s="163"/>
      <c r="C32" s="164"/>
      <c r="D32" s="165"/>
    </row>
    <row r="33" spans="2:4" x14ac:dyDescent="0.25">
      <c r="B33" s="323"/>
      <c r="C33" s="324"/>
      <c r="D33" s="325"/>
    </row>
    <row r="34" spans="2:4" x14ac:dyDescent="0.25">
      <c r="B34" s="336" t="s">
        <v>39</v>
      </c>
      <c r="C34" s="337"/>
      <c r="D34" s="338"/>
    </row>
    <row r="35" spans="2:4" x14ac:dyDescent="0.25">
      <c r="B35" s="163"/>
      <c r="C35" s="164"/>
      <c r="D35" s="165"/>
    </row>
    <row r="36" spans="2:4" x14ac:dyDescent="0.25">
      <c r="B36" s="339" t="s">
        <v>1144</v>
      </c>
      <c r="C36" s="340"/>
      <c r="D36" s="341"/>
    </row>
    <row r="37" spans="2:4" x14ac:dyDescent="0.25">
      <c r="B37" s="336" t="s">
        <v>295</v>
      </c>
      <c r="C37" s="337"/>
      <c r="D37" s="338"/>
    </row>
    <row r="38" spans="2:4" x14ac:dyDescent="0.25">
      <c r="B38" s="166"/>
      <c r="C38" s="167"/>
      <c r="D38" s="168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1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B21" sqref="A21:XFD2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9" t="s">
        <v>212</v>
      </c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417">
        <f>'Caratula Resumen'!E16</f>
        <v>0</v>
      </c>
      <c r="R7" s="417"/>
      <c r="S7" s="260"/>
    </row>
    <row r="8" spans="2:19" ht="15.75" x14ac:dyDescent="0.25">
      <c r="B8" s="366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191"/>
      <c r="I8" s="191"/>
      <c r="J8" s="191"/>
      <c r="K8" s="191"/>
      <c r="L8" s="191"/>
      <c r="M8" s="191"/>
      <c r="N8" s="191"/>
      <c r="O8" s="191"/>
      <c r="P8" s="191"/>
      <c r="Q8" s="416" t="str">
        <f>'Caratula Resumen'!E18</f>
        <v>1er. Trimestre 2023</v>
      </c>
      <c r="R8" s="416"/>
      <c r="S8" s="261"/>
    </row>
    <row r="9" spans="2:19" ht="15.75" x14ac:dyDescent="0.25">
      <c r="B9" s="241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3"/>
    </row>
    <row r="10" spans="2:19" ht="15.75" x14ac:dyDescent="0.25">
      <c r="B10" s="70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</row>
    <row r="11" spans="2:19" ht="15" customHeight="1" x14ac:dyDescent="0.25">
      <c r="B11" s="418" t="s">
        <v>41</v>
      </c>
      <c r="C11" s="420" t="s">
        <v>213</v>
      </c>
      <c r="D11" s="420" t="s">
        <v>214</v>
      </c>
      <c r="E11" s="420" t="s">
        <v>83</v>
      </c>
      <c r="F11" s="420" t="s">
        <v>43</v>
      </c>
      <c r="G11" s="421" t="s">
        <v>215</v>
      </c>
      <c r="H11" s="418" t="s">
        <v>45</v>
      </c>
      <c r="I11" s="419" t="s">
        <v>46</v>
      </c>
      <c r="J11" s="419"/>
      <c r="K11" s="419"/>
      <c r="L11" s="419"/>
      <c r="M11" s="419"/>
      <c r="N11" s="419"/>
      <c r="O11" s="419"/>
      <c r="P11" s="420" t="s">
        <v>114</v>
      </c>
      <c r="Q11" s="420" t="s">
        <v>216</v>
      </c>
      <c r="R11" s="419" t="s">
        <v>217</v>
      </c>
      <c r="S11" s="419"/>
    </row>
    <row r="12" spans="2:19" ht="47.25" x14ac:dyDescent="0.25">
      <c r="B12" s="418"/>
      <c r="C12" s="420"/>
      <c r="D12" s="420"/>
      <c r="E12" s="420"/>
      <c r="F12" s="420"/>
      <c r="G12" s="421"/>
      <c r="H12" s="418"/>
      <c r="I12" s="263" t="s">
        <v>57</v>
      </c>
      <c r="J12" s="263" t="s">
        <v>58</v>
      </c>
      <c r="K12" s="263" t="s">
        <v>59</v>
      </c>
      <c r="L12" s="263" t="s">
        <v>60</v>
      </c>
      <c r="M12" s="263" t="s">
        <v>61</v>
      </c>
      <c r="N12" s="264" t="s">
        <v>62</v>
      </c>
      <c r="O12" s="263" t="s">
        <v>63</v>
      </c>
      <c r="P12" s="420"/>
      <c r="Q12" s="420"/>
      <c r="R12" s="175" t="s">
        <v>90</v>
      </c>
      <c r="S12" s="175" t="s">
        <v>91</v>
      </c>
    </row>
    <row r="13" spans="2:19" ht="15.75" x14ac:dyDescent="0.25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</row>
    <row r="14" spans="2:19" s="192" customFormat="1" ht="15.75" x14ac:dyDescent="0.2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</row>
    <row r="15" spans="2:19" s="192" customFormat="1" ht="15.75" x14ac:dyDescent="0.2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</row>
    <row r="16" spans="2:19" s="192" customFormat="1" ht="15.75" x14ac:dyDescent="0.2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</row>
    <row r="17" spans="2:19" s="192" customFormat="1" ht="15.75" x14ac:dyDescent="0.25"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</row>
    <row r="18" spans="2:19" s="192" customFormat="1" ht="15.75" x14ac:dyDescent="0.25"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</row>
    <row r="19" spans="2:19" s="192" customFormat="1" ht="15.75" x14ac:dyDescent="0.2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</row>
    <row r="20" spans="2:19" s="192" customFormat="1" ht="15.75" x14ac:dyDescent="0.2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</row>
    <row r="21" spans="2:19" s="192" customFormat="1" ht="15.75" x14ac:dyDescent="0.2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</row>
    <row r="22" spans="2:19" s="192" customFormat="1" ht="15.75" x14ac:dyDescent="0.2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</row>
    <row r="23" spans="2:19" ht="15.75" x14ac:dyDescent="0.25">
      <c r="B23" s="267" t="s">
        <v>68</v>
      </c>
      <c r="C23" s="268">
        <v>0</v>
      </c>
      <c r="D23" s="262"/>
      <c r="E23" s="262"/>
      <c r="F23" s="262"/>
      <c r="G23" s="262"/>
      <c r="H23" s="269"/>
      <c r="I23" s="70"/>
      <c r="J23" s="270"/>
      <c r="K23" s="262"/>
      <c r="L23" s="262"/>
      <c r="M23" s="269" t="s">
        <v>69</v>
      </c>
      <c r="N23" s="70"/>
      <c r="O23" s="268">
        <v>0</v>
      </c>
      <c r="P23" s="262"/>
      <c r="Q23" s="262"/>
      <c r="R23" s="271"/>
      <c r="S23" s="272"/>
    </row>
    <row r="24" spans="2:19" ht="15.75" x14ac:dyDescent="0.25">
      <c r="B24" s="273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5"/>
    </row>
    <row r="25" spans="2:19" ht="15.75" x14ac:dyDescent="0.25">
      <c r="B25" s="276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8"/>
    </row>
    <row r="26" spans="2:19" x14ac:dyDescent="0.25">
      <c r="B26" s="28" t="s">
        <v>134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2:19" x14ac:dyDescent="0.25">
      <c r="B27" s="48" t="s">
        <v>218</v>
      </c>
      <c r="C27" s="36"/>
      <c r="D27" s="36"/>
      <c r="E27" s="95"/>
      <c r="F27" s="36"/>
      <c r="G27" s="36"/>
    </row>
    <row r="29" spans="2:19" ht="15.75" x14ac:dyDescent="0.25">
      <c r="B29" s="279"/>
      <c r="C29" s="280"/>
      <c r="D29" s="281"/>
    </row>
    <row r="30" spans="2:19" ht="15.75" x14ac:dyDescent="0.25">
      <c r="B30" s="413" t="s">
        <v>1142</v>
      </c>
      <c r="C30" s="414"/>
      <c r="D30" s="415"/>
    </row>
    <row r="31" spans="2:19" ht="15.75" x14ac:dyDescent="0.25">
      <c r="B31" s="407" t="s">
        <v>37</v>
      </c>
      <c r="C31" s="408"/>
      <c r="D31" s="409"/>
    </row>
    <row r="32" spans="2:19" ht="15.75" x14ac:dyDescent="0.25">
      <c r="B32" s="282"/>
      <c r="C32" s="283"/>
      <c r="D32" s="284"/>
    </row>
    <row r="33" spans="2:4" ht="15.75" x14ac:dyDescent="0.25">
      <c r="B33" s="413" t="s">
        <v>1143</v>
      </c>
      <c r="C33" s="414"/>
      <c r="D33" s="415"/>
    </row>
    <row r="34" spans="2:4" ht="15.75" x14ac:dyDescent="0.25">
      <c r="B34" s="407" t="s">
        <v>38</v>
      </c>
      <c r="C34" s="408"/>
      <c r="D34" s="409"/>
    </row>
    <row r="35" spans="2:4" ht="15.75" x14ac:dyDescent="0.25">
      <c r="B35" s="282"/>
      <c r="C35" s="283"/>
      <c r="D35" s="284"/>
    </row>
    <row r="36" spans="2:4" ht="15.75" x14ac:dyDescent="0.25">
      <c r="B36" s="413"/>
      <c r="C36" s="414"/>
      <c r="D36" s="415"/>
    </row>
    <row r="37" spans="2:4" ht="15.75" x14ac:dyDescent="0.25">
      <c r="B37" s="407" t="s">
        <v>39</v>
      </c>
      <c r="C37" s="408"/>
      <c r="D37" s="409"/>
    </row>
    <row r="38" spans="2:4" ht="15.75" x14ac:dyDescent="0.25">
      <c r="B38" s="282"/>
      <c r="C38" s="283"/>
      <c r="D38" s="284"/>
    </row>
    <row r="39" spans="2:4" ht="15.75" x14ac:dyDescent="0.25">
      <c r="B39" s="410" t="s">
        <v>1144</v>
      </c>
      <c r="C39" s="411"/>
      <c r="D39" s="412"/>
    </row>
    <row r="40" spans="2:4" ht="15.75" x14ac:dyDescent="0.25">
      <c r="B40" s="407" t="s">
        <v>295</v>
      </c>
      <c r="C40" s="408"/>
      <c r="D40" s="409"/>
    </row>
    <row r="41" spans="2:4" ht="15.75" x14ac:dyDescent="0.25">
      <c r="B41" s="285"/>
      <c r="C41" s="286"/>
      <c r="D41" s="287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22" sqref="A22:XFD31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55">
        <f>'Caratula Resumen'!E16</f>
        <v>0</v>
      </c>
      <c r="R7" s="355"/>
      <c r="S7" s="355"/>
      <c r="T7" s="13"/>
    </row>
    <row r="8" spans="2:20" ht="18.75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54" t="str">
        <f>'Caratula Resumen'!E18</f>
        <v>1er. Trimestre 2023</v>
      </c>
      <c r="R8" s="354"/>
      <c r="S8" s="354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50" t="s">
        <v>41</v>
      </c>
      <c r="C11" s="390" t="s">
        <v>83</v>
      </c>
      <c r="D11" s="390" t="s">
        <v>43</v>
      </c>
      <c r="E11" s="390" t="s">
        <v>44</v>
      </c>
      <c r="F11" s="350" t="s">
        <v>45</v>
      </c>
      <c r="G11" s="404" t="s">
        <v>46</v>
      </c>
      <c r="H11" s="404"/>
      <c r="I11" s="404"/>
      <c r="J11" s="404"/>
      <c r="K11" s="404"/>
      <c r="L11" s="404"/>
      <c r="M11" s="404"/>
      <c r="N11" s="390" t="s">
        <v>220</v>
      </c>
      <c r="O11" s="390" t="s">
        <v>216</v>
      </c>
      <c r="P11" s="389" t="s">
        <v>221</v>
      </c>
      <c r="Q11" s="404" t="s">
        <v>222</v>
      </c>
      <c r="R11" s="404"/>
      <c r="S11" s="389" t="s">
        <v>223</v>
      </c>
      <c r="T11" s="389" t="s">
        <v>224</v>
      </c>
    </row>
    <row r="12" spans="2:20" ht="57" customHeight="1" x14ac:dyDescent="0.25">
      <c r="B12" s="350"/>
      <c r="C12" s="390"/>
      <c r="D12" s="390"/>
      <c r="E12" s="390"/>
      <c r="F12" s="35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90"/>
      <c r="O12" s="390"/>
      <c r="P12" s="389"/>
      <c r="Q12" s="104" t="s">
        <v>90</v>
      </c>
      <c r="R12" s="104" t="s">
        <v>91</v>
      </c>
      <c r="S12" s="389"/>
      <c r="T12" s="389"/>
    </row>
    <row r="13" spans="2:20" x14ac:dyDescent="0.25"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</row>
    <row r="14" spans="2:20" x14ac:dyDescent="0.25"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</row>
    <row r="15" spans="2:20" x14ac:dyDescent="0.25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</row>
    <row r="16" spans="2:20" x14ac:dyDescent="0.25"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</row>
    <row r="17" spans="2:20" x14ac:dyDescent="0.25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</row>
    <row r="18" spans="2:20" x14ac:dyDescent="0.25"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</row>
    <row r="19" spans="2:20" x14ac:dyDescent="0.25"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</row>
    <row r="20" spans="2:20" x14ac:dyDescent="0.25"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</row>
    <row r="21" spans="2:20" x14ac:dyDescent="0.25"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</row>
    <row r="22" spans="2:20" s="192" customFormat="1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</row>
    <row r="23" spans="2:20" x14ac:dyDescent="0.25">
      <c r="B23" s="23" t="s">
        <v>68</v>
      </c>
      <c r="C23" s="205">
        <v>0</v>
      </c>
      <c r="D23" s="30"/>
      <c r="E23" s="30"/>
      <c r="F23" s="30"/>
      <c r="G23" s="30"/>
      <c r="H23" s="24"/>
      <c r="I23" s="25"/>
      <c r="J23" s="24"/>
      <c r="K23" s="24" t="s">
        <v>69</v>
      </c>
      <c r="L23" s="25"/>
      <c r="M23" s="205">
        <v>0</v>
      </c>
      <c r="P23" s="30"/>
      <c r="Q23" s="30"/>
      <c r="R23" s="30"/>
      <c r="S23" s="120"/>
      <c r="T23" s="121"/>
    </row>
    <row r="24" spans="2:20" x14ac:dyDescent="0.25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31"/>
    </row>
    <row r="25" spans="2:20" x14ac:dyDescent="0.25">
      <c r="B25" s="32"/>
      <c r="C25" s="33"/>
      <c r="D25" s="33"/>
      <c r="E25" s="3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5"/>
    </row>
    <row r="26" spans="2:20" x14ac:dyDescent="0.25">
      <c r="B26" s="28" t="s">
        <v>134</v>
      </c>
      <c r="C26" s="28"/>
      <c r="D26" s="36"/>
      <c r="E26" s="95"/>
      <c r="F26" s="36"/>
      <c r="G26" s="36"/>
      <c r="H26" s="36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</row>
    <row r="27" spans="2:20" x14ac:dyDescent="0.25">
      <c r="E27" s="67"/>
    </row>
    <row r="28" spans="2:20" x14ac:dyDescent="0.25">
      <c r="B28" s="170"/>
      <c r="C28" s="171"/>
      <c r="D28" s="172"/>
    </row>
    <row r="29" spans="2:20" x14ac:dyDescent="0.25">
      <c r="B29" s="323" t="s">
        <v>1142</v>
      </c>
      <c r="C29" s="324"/>
      <c r="D29" s="325"/>
    </row>
    <row r="30" spans="2:20" x14ac:dyDescent="0.25">
      <c r="B30" s="336" t="s">
        <v>37</v>
      </c>
      <c r="C30" s="337"/>
      <c r="D30" s="338"/>
    </row>
    <row r="31" spans="2:20" x14ac:dyDescent="0.25">
      <c r="B31" s="163"/>
      <c r="C31" s="164"/>
      <c r="D31" s="165"/>
    </row>
    <row r="32" spans="2:20" x14ac:dyDescent="0.25">
      <c r="B32" s="323" t="s">
        <v>1143</v>
      </c>
      <c r="C32" s="324"/>
      <c r="D32" s="325"/>
    </row>
    <row r="33" spans="2:4" x14ac:dyDescent="0.25">
      <c r="B33" s="336" t="s">
        <v>38</v>
      </c>
      <c r="C33" s="337"/>
      <c r="D33" s="338"/>
    </row>
    <row r="34" spans="2:4" x14ac:dyDescent="0.25">
      <c r="B34" s="163"/>
      <c r="C34" s="164"/>
      <c r="D34" s="165"/>
    </row>
    <row r="35" spans="2:4" x14ac:dyDescent="0.25">
      <c r="B35" s="323"/>
      <c r="C35" s="324"/>
      <c r="D35" s="325"/>
    </row>
    <row r="36" spans="2:4" x14ac:dyDescent="0.25">
      <c r="B36" s="336" t="s">
        <v>39</v>
      </c>
      <c r="C36" s="337"/>
      <c r="D36" s="338"/>
    </row>
    <row r="37" spans="2:4" x14ac:dyDescent="0.25">
      <c r="B37" s="163"/>
      <c r="C37" s="164"/>
      <c r="D37" s="165"/>
    </row>
    <row r="38" spans="2:4" x14ac:dyDescent="0.25">
      <c r="B38" s="339" t="s">
        <v>1144</v>
      </c>
      <c r="C38" s="340"/>
      <c r="D38" s="341"/>
    </row>
    <row r="39" spans="2:4" x14ac:dyDescent="0.25">
      <c r="B39" s="336" t="s">
        <v>295</v>
      </c>
      <c r="C39" s="337"/>
      <c r="D39" s="338"/>
    </row>
    <row r="40" spans="2:4" x14ac:dyDescent="0.25">
      <c r="B40" s="166"/>
      <c r="C40" s="167"/>
      <c r="D40" s="168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4" sqref="B34:D34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7" t="s">
        <v>225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2"/>
      <c r="R8" s="355">
        <f>'Caratula Resumen'!E16</f>
        <v>0</v>
      </c>
      <c r="S8" s="355"/>
      <c r="T8" s="13"/>
    </row>
    <row r="9" spans="1:245" ht="18.75" x14ac:dyDescent="0.3">
      <c r="B9" s="366" t="str">
        <f>'Caratula Resumen'!E17</f>
        <v>Fondo de Aportaciones para la Educación Tecnológica y de Adultos/Colegio Nacional de Educación Profesional Técnica (FAETA/CONALEP)</v>
      </c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191"/>
      <c r="O9" s="191"/>
      <c r="P9" s="191"/>
      <c r="Q9" s="15"/>
      <c r="R9" s="177"/>
      <c r="S9" s="177" t="str">
        <f>+'F) 2'!Q8</f>
        <v>1er. Trimestre 2023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22"/>
      <c r="G11" s="422"/>
      <c r="H11" s="422"/>
      <c r="I11" s="422"/>
      <c r="J11" s="422"/>
      <c r="K11" s="422"/>
      <c r="L11" s="422"/>
      <c r="M11" s="123"/>
      <c r="N11" s="123"/>
    </row>
    <row r="12" spans="1:245" s="125" customFormat="1" ht="12.75" x14ac:dyDescent="0.2">
      <c r="A12" s="124"/>
      <c r="B12" s="350" t="s">
        <v>41</v>
      </c>
      <c r="C12" s="389" t="s">
        <v>42</v>
      </c>
      <c r="D12" s="389" t="s">
        <v>43</v>
      </c>
      <c r="E12" s="389" t="s">
        <v>44</v>
      </c>
      <c r="F12" s="350" t="s">
        <v>45</v>
      </c>
      <c r="G12" s="390" t="s">
        <v>226</v>
      </c>
      <c r="H12" s="390"/>
      <c r="I12" s="390"/>
      <c r="J12" s="390"/>
      <c r="K12" s="390"/>
      <c r="L12" s="390"/>
      <c r="M12" s="390"/>
      <c r="N12" s="350" t="s">
        <v>50</v>
      </c>
      <c r="O12" s="389" t="s">
        <v>216</v>
      </c>
      <c r="P12" s="389" t="s">
        <v>222</v>
      </c>
      <c r="Q12" s="390"/>
      <c r="R12" s="389" t="s">
        <v>227</v>
      </c>
      <c r="S12" s="389" t="s">
        <v>228</v>
      </c>
      <c r="T12" s="389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50"/>
      <c r="C13" s="389"/>
      <c r="D13" s="389"/>
      <c r="E13" s="389"/>
      <c r="F13" s="35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50"/>
      <c r="O13" s="389"/>
      <c r="P13" s="22" t="s">
        <v>90</v>
      </c>
      <c r="Q13" s="104" t="s">
        <v>91</v>
      </c>
      <c r="R13" s="389"/>
      <c r="S13" s="389"/>
      <c r="T13" s="389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</row>
    <row r="15" spans="1:245" s="192" customFormat="1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</row>
    <row r="16" spans="1:245" s="192" customFormat="1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</row>
    <row r="17" spans="2:20" s="192" customFormat="1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2:20" s="192" customFormat="1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</row>
    <row r="19" spans="2:20" s="192" customFormat="1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</row>
    <row r="20" spans="2:20" s="192" customFormat="1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</row>
    <row r="21" spans="2:20" x14ac:dyDescent="0.25">
      <c r="B21" s="23" t="s">
        <v>68</v>
      </c>
      <c r="C21" s="211">
        <v>0</v>
      </c>
      <c r="E21" s="127"/>
      <c r="O21" s="24" t="s">
        <v>230</v>
      </c>
      <c r="R21" s="206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9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23" t="s">
        <v>1142</v>
      </c>
      <c r="C28" s="324"/>
      <c r="D28" s="325"/>
    </row>
    <row r="29" spans="2:20" x14ac:dyDescent="0.25">
      <c r="B29" s="336" t="s">
        <v>37</v>
      </c>
      <c r="C29" s="337"/>
      <c r="D29" s="338"/>
    </row>
    <row r="30" spans="2:20" x14ac:dyDescent="0.25">
      <c r="B30" s="163"/>
      <c r="C30" s="164"/>
      <c r="D30" s="165"/>
    </row>
    <row r="31" spans="2:20" x14ac:dyDescent="0.25">
      <c r="B31" s="323" t="s">
        <v>1143</v>
      </c>
      <c r="C31" s="324"/>
      <c r="D31" s="325"/>
    </row>
    <row r="32" spans="2:20" x14ac:dyDescent="0.25">
      <c r="B32" s="336" t="s">
        <v>38</v>
      </c>
      <c r="C32" s="337"/>
      <c r="D32" s="338"/>
    </row>
    <row r="33" spans="2:15" x14ac:dyDescent="0.25">
      <c r="B33" s="163"/>
      <c r="C33" s="164"/>
      <c r="D33" s="165"/>
    </row>
    <row r="34" spans="2:15" x14ac:dyDescent="0.25">
      <c r="B34" s="323"/>
      <c r="C34" s="324"/>
      <c r="D34" s="325"/>
      <c r="O34" s="10" t="s">
        <v>291</v>
      </c>
    </row>
    <row r="35" spans="2:15" x14ac:dyDescent="0.25">
      <c r="B35" s="336" t="s">
        <v>39</v>
      </c>
      <c r="C35" s="337"/>
      <c r="D35" s="338"/>
    </row>
    <row r="36" spans="2:15" x14ac:dyDescent="0.25">
      <c r="B36" s="163"/>
      <c r="C36" s="164"/>
      <c r="D36" s="165"/>
    </row>
    <row r="37" spans="2:15" x14ac:dyDescent="0.25">
      <c r="B37" s="339" t="s">
        <v>1144</v>
      </c>
      <c r="C37" s="340"/>
      <c r="D37" s="341"/>
    </row>
    <row r="38" spans="2:15" x14ac:dyDescent="0.25">
      <c r="B38" s="336" t="s">
        <v>295</v>
      </c>
      <c r="C38" s="337"/>
      <c r="D38" s="338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56"/>
  <sheetViews>
    <sheetView showGridLines="0" zoomScale="85" zoomScaleNormal="85" workbookViewId="0">
      <pane ySplit="12" topLeftCell="A32" activePane="bottomLeft" state="frozen"/>
      <selection activeCell="G34" sqref="G34"/>
      <selection pane="bottomLeft" activeCell="G55" sqref="G55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24" t="str">
        <f>'Caratula Resumen'!E17</f>
        <v>Fondo de Aportaciones para la Educación Tecnológica y de Adultos/Colegio Nacional de Educación Profesional Técnica (FAETA/CONALEP)</v>
      </c>
      <c r="C9" s="425"/>
      <c r="D9" s="425"/>
      <c r="E9" s="426"/>
      <c r="F9" s="162">
        <f>'Caratula Resumen'!E16</f>
        <v>0</v>
      </c>
      <c r="G9" s="423" t="str">
        <f>'Caratula Resumen'!E18</f>
        <v>1er. Trimestre 2023</v>
      </c>
      <c r="H9" s="423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0" customFormat="1" ht="14.25" customHeight="1" x14ac:dyDescent="0.25">
      <c r="B13" s="315" t="s">
        <v>1105</v>
      </c>
      <c r="C13" s="315" t="s">
        <v>1077</v>
      </c>
      <c r="D13" s="315" t="s">
        <v>902</v>
      </c>
      <c r="E13" s="315" t="s">
        <v>899</v>
      </c>
      <c r="F13" s="315" t="s">
        <v>900</v>
      </c>
      <c r="G13" s="315" t="s">
        <v>901</v>
      </c>
      <c r="H13" s="225" t="s">
        <v>1102</v>
      </c>
    </row>
    <row r="14" spans="2:16" s="190" customFormat="1" ht="14.25" customHeight="1" x14ac:dyDescent="0.25">
      <c r="B14" s="315" t="s">
        <v>1105</v>
      </c>
      <c r="C14" s="315" t="s">
        <v>1078</v>
      </c>
      <c r="D14" s="315" t="s">
        <v>884</v>
      </c>
      <c r="E14" s="315" t="s">
        <v>791</v>
      </c>
      <c r="F14" s="315" t="s">
        <v>792</v>
      </c>
      <c r="G14" s="315" t="s">
        <v>793</v>
      </c>
      <c r="H14" s="225" t="s">
        <v>1102</v>
      </c>
    </row>
    <row r="15" spans="2:16" s="190" customFormat="1" ht="14.25" customHeight="1" x14ac:dyDescent="0.25">
      <c r="B15" s="315" t="s">
        <v>1105</v>
      </c>
      <c r="C15" s="315" t="s">
        <v>1079</v>
      </c>
      <c r="D15" s="315" t="s">
        <v>328</v>
      </c>
      <c r="E15" s="315" t="s">
        <v>457</v>
      </c>
      <c r="F15" s="315" t="s">
        <v>458</v>
      </c>
      <c r="G15" s="315" t="s">
        <v>459</v>
      </c>
      <c r="H15" s="225" t="s">
        <v>1102</v>
      </c>
    </row>
    <row r="16" spans="2:16" s="190" customFormat="1" ht="14.25" customHeight="1" x14ac:dyDescent="0.25">
      <c r="B16" s="315" t="s">
        <v>1105</v>
      </c>
      <c r="C16" s="315" t="s">
        <v>1080</v>
      </c>
      <c r="D16" s="315" t="s">
        <v>866</v>
      </c>
      <c r="E16" s="315" t="s">
        <v>466</v>
      </c>
      <c r="F16" s="315" t="s">
        <v>467</v>
      </c>
      <c r="G16" s="315" t="s">
        <v>468</v>
      </c>
      <c r="H16" s="225" t="s">
        <v>1102</v>
      </c>
    </row>
    <row r="17" spans="2:8" s="190" customFormat="1" ht="14.25" customHeight="1" x14ac:dyDescent="0.25">
      <c r="B17" s="315" t="s">
        <v>1105</v>
      </c>
      <c r="C17" s="315" t="s">
        <v>1081</v>
      </c>
      <c r="D17" s="315" t="s">
        <v>866</v>
      </c>
      <c r="E17" s="315" t="s">
        <v>803</v>
      </c>
      <c r="F17" s="315" t="s">
        <v>804</v>
      </c>
      <c r="G17" s="315" t="s">
        <v>805</v>
      </c>
      <c r="H17" s="225" t="s">
        <v>1102</v>
      </c>
    </row>
    <row r="18" spans="2:8" s="190" customFormat="1" ht="14.25" customHeight="1" x14ac:dyDescent="0.25">
      <c r="B18" s="315" t="s">
        <v>1105</v>
      </c>
      <c r="C18" s="315" t="s">
        <v>1082</v>
      </c>
      <c r="D18" s="315" t="s">
        <v>866</v>
      </c>
      <c r="E18" s="315" t="s">
        <v>806</v>
      </c>
      <c r="F18" s="315" t="s">
        <v>807</v>
      </c>
      <c r="G18" s="315" t="s">
        <v>808</v>
      </c>
      <c r="H18" s="225" t="s">
        <v>1102</v>
      </c>
    </row>
    <row r="19" spans="2:8" s="190" customFormat="1" ht="14.25" customHeight="1" x14ac:dyDescent="0.25">
      <c r="B19" s="315" t="s">
        <v>1105</v>
      </c>
      <c r="C19" s="315" t="s">
        <v>1083</v>
      </c>
      <c r="D19" s="315" t="s">
        <v>866</v>
      </c>
      <c r="E19" s="315" t="s">
        <v>800</v>
      </c>
      <c r="F19" s="315" t="s">
        <v>801</v>
      </c>
      <c r="G19" s="315" t="s">
        <v>802</v>
      </c>
      <c r="H19" s="225" t="s">
        <v>1102</v>
      </c>
    </row>
    <row r="20" spans="2:8" s="190" customFormat="1" ht="14.25" customHeight="1" x14ac:dyDescent="0.25">
      <c r="B20" s="315" t="s">
        <v>1105</v>
      </c>
      <c r="C20" s="315" t="s">
        <v>1084</v>
      </c>
      <c r="D20" s="315" t="s">
        <v>866</v>
      </c>
      <c r="E20" s="315" t="s">
        <v>794</v>
      </c>
      <c r="F20" s="315" t="s">
        <v>795</v>
      </c>
      <c r="G20" s="315" t="s">
        <v>796</v>
      </c>
      <c r="H20" s="225" t="s">
        <v>1102</v>
      </c>
    </row>
    <row r="21" spans="2:8" s="190" customFormat="1" ht="14.25" customHeight="1" x14ac:dyDescent="0.25">
      <c r="B21" s="315" t="s">
        <v>1105</v>
      </c>
      <c r="C21" s="315" t="s">
        <v>1085</v>
      </c>
      <c r="D21" s="315" t="s">
        <v>866</v>
      </c>
      <c r="E21" s="315" t="s">
        <v>797</v>
      </c>
      <c r="F21" s="315" t="s">
        <v>798</v>
      </c>
      <c r="G21" s="315" t="s">
        <v>799</v>
      </c>
      <c r="H21" s="225" t="s">
        <v>1102</v>
      </c>
    </row>
    <row r="22" spans="2:8" s="190" customFormat="1" ht="14.25" customHeight="1" x14ac:dyDescent="0.25">
      <c r="B22" s="315" t="s">
        <v>1105</v>
      </c>
      <c r="C22" s="315" t="s">
        <v>1086</v>
      </c>
      <c r="D22" s="315" t="s">
        <v>866</v>
      </c>
      <c r="E22" s="315" t="s">
        <v>923</v>
      </c>
      <c r="F22" s="315" t="s">
        <v>924</v>
      </c>
      <c r="G22" s="315" t="s">
        <v>925</v>
      </c>
      <c r="H22" s="225" t="s">
        <v>1103</v>
      </c>
    </row>
    <row r="23" spans="2:8" s="190" customFormat="1" ht="14.25" customHeight="1" x14ac:dyDescent="0.25">
      <c r="B23" s="315" t="s">
        <v>1105</v>
      </c>
      <c r="C23" s="315" t="s">
        <v>1087</v>
      </c>
      <c r="D23" s="315" t="s">
        <v>831</v>
      </c>
      <c r="E23" s="315" t="s">
        <v>369</v>
      </c>
      <c r="F23" s="315" t="s">
        <v>370</v>
      </c>
      <c r="G23" s="315" t="s">
        <v>371</v>
      </c>
      <c r="H23" s="225" t="s">
        <v>1104</v>
      </c>
    </row>
    <row r="24" spans="2:8" s="190" customFormat="1" ht="14.25" customHeight="1" x14ac:dyDescent="0.25">
      <c r="B24" s="315" t="s">
        <v>1105</v>
      </c>
      <c r="C24" s="315" t="s">
        <v>1088</v>
      </c>
      <c r="D24" s="315" t="s">
        <v>819</v>
      </c>
      <c r="E24" s="315" t="s">
        <v>399</v>
      </c>
      <c r="F24" s="315" t="s">
        <v>400</v>
      </c>
      <c r="G24" s="315" t="s">
        <v>401</v>
      </c>
      <c r="H24" s="225" t="s">
        <v>1104</v>
      </c>
    </row>
    <row r="25" spans="2:8" s="190" customFormat="1" ht="14.25" customHeight="1" x14ac:dyDescent="0.25">
      <c r="B25" s="315" t="s">
        <v>1105</v>
      </c>
      <c r="C25" s="315" t="s">
        <v>1089</v>
      </c>
      <c r="D25" s="315" t="s">
        <v>828</v>
      </c>
      <c r="E25" s="315" t="s">
        <v>414</v>
      </c>
      <c r="F25" s="315" t="s">
        <v>415</v>
      </c>
      <c r="G25" s="315" t="s">
        <v>416</v>
      </c>
      <c r="H25" s="225" t="s">
        <v>1104</v>
      </c>
    </row>
    <row r="26" spans="2:8" s="190" customFormat="1" ht="14.25" customHeight="1" x14ac:dyDescent="0.25">
      <c r="B26" s="315" t="s">
        <v>1105</v>
      </c>
      <c r="C26" s="315" t="s">
        <v>1090</v>
      </c>
      <c r="D26" s="315" t="s">
        <v>937</v>
      </c>
      <c r="E26" s="315" t="s">
        <v>934</v>
      </c>
      <c r="F26" s="315" t="s">
        <v>935</v>
      </c>
      <c r="G26" s="315" t="s">
        <v>936</v>
      </c>
      <c r="H26" s="225" t="s">
        <v>1104</v>
      </c>
    </row>
    <row r="27" spans="2:8" s="190" customFormat="1" ht="14.25" customHeight="1" x14ac:dyDescent="0.25">
      <c r="B27" s="315" t="s">
        <v>1105</v>
      </c>
      <c r="C27" s="315" t="s">
        <v>1091</v>
      </c>
      <c r="D27" s="315" t="s">
        <v>822</v>
      </c>
      <c r="E27" s="315" t="s">
        <v>680</v>
      </c>
      <c r="F27" s="315" t="s">
        <v>681</v>
      </c>
      <c r="G27" s="315" t="s">
        <v>682</v>
      </c>
      <c r="H27" s="225" t="s">
        <v>1104</v>
      </c>
    </row>
    <row r="28" spans="2:8" s="190" customFormat="1" ht="14.25" customHeight="1" x14ac:dyDescent="0.25">
      <c r="B28" s="315" t="s">
        <v>1105</v>
      </c>
      <c r="C28" s="315" t="s">
        <v>1092</v>
      </c>
      <c r="D28" s="315" t="s">
        <v>944</v>
      </c>
      <c r="E28" s="315" t="s">
        <v>941</v>
      </c>
      <c r="F28" s="315" t="s">
        <v>942</v>
      </c>
      <c r="G28" s="315" t="s">
        <v>943</v>
      </c>
      <c r="H28" s="225" t="s">
        <v>1104</v>
      </c>
    </row>
    <row r="29" spans="2:8" s="190" customFormat="1" ht="14.25" customHeight="1" x14ac:dyDescent="0.25">
      <c r="B29" s="315" t="s">
        <v>1105</v>
      </c>
      <c r="C29" s="315" t="s">
        <v>1093</v>
      </c>
      <c r="D29" s="315" t="s">
        <v>950</v>
      </c>
      <c r="E29" s="315" t="s">
        <v>947</v>
      </c>
      <c r="F29" s="315" t="s">
        <v>948</v>
      </c>
      <c r="G29" s="315" t="s">
        <v>949</v>
      </c>
      <c r="H29" s="225" t="s">
        <v>1104</v>
      </c>
    </row>
    <row r="30" spans="2:8" s="190" customFormat="1" ht="14.25" customHeight="1" x14ac:dyDescent="0.25">
      <c r="B30" s="315" t="s">
        <v>1105</v>
      </c>
      <c r="C30" s="315" t="s">
        <v>1094</v>
      </c>
      <c r="D30" s="315" t="s">
        <v>822</v>
      </c>
      <c r="E30" s="315" t="s">
        <v>704</v>
      </c>
      <c r="F30" s="315" t="s">
        <v>705</v>
      </c>
      <c r="G30" s="315" t="s">
        <v>706</v>
      </c>
      <c r="H30" s="225" t="s">
        <v>1104</v>
      </c>
    </row>
    <row r="31" spans="2:8" s="190" customFormat="1" ht="14.25" customHeight="1" x14ac:dyDescent="0.25">
      <c r="B31" s="315" t="s">
        <v>1105</v>
      </c>
      <c r="C31" s="315" t="s">
        <v>1078</v>
      </c>
      <c r="D31" s="315" t="s">
        <v>884</v>
      </c>
      <c r="E31" s="315" t="s">
        <v>710</v>
      </c>
      <c r="F31" s="315" t="s">
        <v>711</v>
      </c>
      <c r="G31" s="315" t="s">
        <v>712</v>
      </c>
      <c r="H31" s="225" t="s">
        <v>1104</v>
      </c>
    </row>
    <row r="32" spans="2:8" s="190" customFormat="1" ht="14.25" customHeight="1" x14ac:dyDescent="0.25">
      <c r="B32" s="315" t="s">
        <v>1105</v>
      </c>
      <c r="C32" s="315" t="s">
        <v>1095</v>
      </c>
      <c r="D32" s="315" t="s">
        <v>884</v>
      </c>
      <c r="E32" s="315" t="s">
        <v>719</v>
      </c>
      <c r="F32" s="315" t="s">
        <v>720</v>
      </c>
      <c r="G32" s="315" t="s">
        <v>721</v>
      </c>
      <c r="H32" s="225" t="s">
        <v>1104</v>
      </c>
    </row>
    <row r="33" spans="2:8" s="190" customFormat="1" ht="14.25" customHeight="1" x14ac:dyDescent="0.25">
      <c r="B33" s="315" t="s">
        <v>1105</v>
      </c>
      <c r="C33" s="315" t="s">
        <v>1096</v>
      </c>
      <c r="D33" s="315" t="s">
        <v>884</v>
      </c>
      <c r="E33" s="315" t="s">
        <v>722</v>
      </c>
      <c r="F33" s="315" t="s">
        <v>723</v>
      </c>
      <c r="G33" s="315" t="s">
        <v>724</v>
      </c>
      <c r="H33" s="225" t="s">
        <v>1104</v>
      </c>
    </row>
    <row r="34" spans="2:8" s="190" customFormat="1" ht="14.25" customHeight="1" x14ac:dyDescent="0.25">
      <c r="B34" s="315" t="s">
        <v>1105</v>
      </c>
      <c r="C34" s="315" t="s">
        <v>1097</v>
      </c>
      <c r="D34" s="315" t="s">
        <v>956</v>
      </c>
      <c r="E34" s="315" t="s">
        <v>953</v>
      </c>
      <c r="F34" s="315" t="s">
        <v>954</v>
      </c>
      <c r="G34" s="315" t="s">
        <v>955</v>
      </c>
      <c r="H34" s="225" t="s">
        <v>1104</v>
      </c>
    </row>
    <row r="35" spans="2:8" s="190" customFormat="1" ht="14.25" customHeight="1" x14ac:dyDescent="0.25">
      <c r="B35" s="315" t="s">
        <v>1105</v>
      </c>
      <c r="C35" s="315" t="s">
        <v>1098</v>
      </c>
      <c r="D35" s="315" t="s">
        <v>950</v>
      </c>
      <c r="E35" s="315" t="s">
        <v>958</v>
      </c>
      <c r="F35" s="315" t="s">
        <v>959</v>
      </c>
      <c r="G35" s="315" t="s">
        <v>960</v>
      </c>
      <c r="H35" s="225" t="s">
        <v>1104</v>
      </c>
    </row>
    <row r="36" spans="2:8" s="190" customFormat="1" ht="14.25" customHeight="1" x14ac:dyDescent="0.25">
      <c r="B36" s="315" t="s">
        <v>1105</v>
      </c>
      <c r="C36" s="315" t="s">
        <v>1099</v>
      </c>
      <c r="D36" s="315" t="s">
        <v>831</v>
      </c>
      <c r="E36" s="315" t="s">
        <v>758</v>
      </c>
      <c r="F36" s="315" t="s">
        <v>759</v>
      </c>
      <c r="G36" s="315" t="s">
        <v>760</v>
      </c>
      <c r="H36" s="225" t="s">
        <v>1104</v>
      </c>
    </row>
    <row r="37" spans="2:8" s="190" customFormat="1" ht="14.25" customHeight="1" x14ac:dyDescent="0.25">
      <c r="B37" s="315" t="s">
        <v>1105</v>
      </c>
      <c r="C37" s="315" t="s">
        <v>1100</v>
      </c>
      <c r="D37" s="315" t="s">
        <v>895</v>
      </c>
      <c r="E37" s="315" t="s">
        <v>764</v>
      </c>
      <c r="F37" s="315" t="s">
        <v>765</v>
      </c>
      <c r="G37" s="315" t="s">
        <v>766</v>
      </c>
      <c r="H37" s="225" t="s">
        <v>1104</v>
      </c>
    </row>
    <row r="38" spans="2:8" s="190" customFormat="1" ht="14.25" customHeight="1" x14ac:dyDescent="0.25">
      <c r="B38" s="315" t="s">
        <v>1105</v>
      </c>
      <c r="C38" s="315" t="s">
        <v>1101</v>
      </c>
      <c r="D38" s="315" t="s">
        <v>950</v>
      </c>
      <c r="E38" s="315" t="s">
        <v>962</v>
      </c>
      <c r="F38" s="315" t="s">
        <v>963</v>
      </c>
      <c r="G38" s="315" t="s">
        <v>964</v>
      </c>
      <c r="H38" s="225" t="s">
        <v>1104</v>
      </c>
    </row>
    <row r="39" spans="2:8" x14ac:dyDescent="0.25">
      <c r="B39" s="144"/>
      <c r="C39" s="54"/>
      <c r="D39" s="54"/>
      <c r="E39" s="54"/>
      <c r="F39" s="54"/>
      <c r="G39" s="54"/>
      <c r="H39" s="157"/>
    </row>
    <row r="40" spans="2:8" x14ac:dyDescent="0.25">
      <c r="B40" s="38" t="s">
        <v>1145</v>
      </c>
      <c r="H40" s="39"/>
    </row>
    <row r="41" spans="2:8" x14ac:dyDescent="0.25">
      <c r="B41" s="38" t="s">
        <v>239</v>
      </c>
      <c r="H41" s="39"/>
    </row>
    <row r="42" spans="2:8" x14ac:dyDescent="0.25">
      <c r="B42" s="57" t="s">
        <v>240</v>
      </c>
      <c r="C42" s="61"/>
      <c r="D42" s="61"/>
      <c r="E42" s="61"/>
      <c r="F42" s="61"/>
      <c r="G42" s="61"/>
      <c r="H42" s="103"/>
    </row>
    <row r="44" spans="2:8" x14ac:dyDescent="0.25">
      <c r="B44" s="170"/>
      <c r="C44" s="171"/>
      <c r="D44" s="172"/>
    </row>
    <row r="45" spans="2:8" x14ac:dyDescent="0.25">
      <c r="B45" s="323" t="s">
        <v>1142</v>
      </c>
      <c r="C45" s="324"/>
      <c r="D45" s="325"/>
    </row>
    <row r="46" spans="2:8" x14ac:dyDescent="0.25">
      <c r="B46" s="336" t="s">
        <v>37</v>
      </c>
      <c r="C46" s="337"/>
      <c r="D46" s="338"/>
    </row>
    <row r="47" spans="2:8" x14ac:dyDescent="0.25">
      <c r="B47" s="163"/>
      <c r="C47" s="164"/>
      <c r="D47" s="165"/>
    </row>
    <row r="48" spans="2:8" x14ac:dyDescent="0.25">
      <c r="B48" s="323" t="s">
        <v>1143</v>
      </c>
      <c r="C48" s="324"/>
      <c r="D48" s="325"/>
    </row>
    <row r="49" spans="2:4" x14ac:dyDescent="0.25">
      <c r="B49" s="336" t="s">
        <v>38</v>
      </c>
      <c r="C49" s="337"/>
      <c r="D49" s="338"/>
    </row>
    <row r="50" spans="2:4" x14ac:dyDescent="0.25">
      <c r="B50" s="163"/>
      <c r="C50" s="164"/>
      <c r="D50" s="165"/>
    </row>
    <row r="51" spans="2:4" x14ac:dyDescent="0.25">
      <c r="B51" s="323"/>
      <c r="C51" s="324"/>
      <c r="D51" s="325"/>
    </row>
    <row r="52" spans="2:4" x14ac:dyDescent="0.25">
      <c r="B52" s="336" t="s">
        <v>39</v>
      </c>
      <c r="C52" s="337"/>
      <c r="D52" s="338"/>
    </row>
    <row r="53" spans="2:4" x14ac:dyDescent="0.25">
      <c r="B53" s="163"/>
      <c r="C53" s="164"/>
      <c r="D53" s="165"/>
    </row>
    <row r="54" spans="2:4" x14ac:dyDescent="0.25">
      <c r="B54" s="339" t="s">
        <v>1144</v>
      </c>
      <c r="C54" s="340"/>
      <c r="D54" s="341"/>
    </row>
    <row r="55" spans="2:4" x14ac:dyDescent="0.25">
      <c r="B55" s="336" t="s">
        <v>295</v>
      </c>
      <c r="C55" s="337"/>
      <c r="D55" s="338"/>
    </row>
    <row r="56" spans="2:4" x14ac:dyDescent="0.25">
      <c r="B56" s="166"/>
      <c r="C56" s="167"/>
      <c r="D56" s="168"/>
    </row>
  </sheetData>
  <sheetProtection insertRows="0" deleteRows="0" autoFilter="0"/>
  <mergeCells count="10">
    <mergeCell ref="G9:H9"/>
    <mergeCell ref="B9:E9"/>
    <mergeCell ref="B54:D54"/>
    <mergeCell ref="B55:D55"/>
    <mergeCell ref="B45:D45"/>
    <mergeCell ref="B46:D46"/>
    <mergeCell ref="B48:D48"/>
    <mergeCell ref="B49:D49"/>
    <mergeCell ref="B51:D51"/>
    <mergeCell ref="B52:D52"/>
  </mergeCells>
  <printOptions horizontalCentered="1"/>
  <pageMargins left="0.23622047244094491" right="0.23622047244094491" top="0.51" bottom="0.74803149606299213" header="0.31496062992125984" footer="0.31496062992125984"/>
  <pageSetup paperSize="5" scale="65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35" sqref="E35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7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>
        <f>'Caratula Resumen'!E16</f>
        <v>0</v>
      </c>
      <c r="Y7" s="13"/>
    </row>
    <row r="8" spans="2:25" s="14" customFormat="1" ht="18.75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15"/>
      <c r="R8" s="15"/>
      <c r="S8" s="15"/>
      <c r="T8" s="15"/>
      <c r="U8" s="15"/>
      <c r="V8" s="15"/>
      <c r="W8" s="177"/>
      <c r="X8" s="15" t="str">
        <f>'Caratula Resumen'!E18</f>
        <v>1er. Trimestre 2023</v>
      </c>
      <c r="Y8" s="16"/>
    </row>
    <row r="9" spans="2:25" ht="18.75" x14ac:dyDescent="0.3">
      <c r="B9" s="244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6"/>
    </row>
    <row r="10" spans="2:25" ht="18.75" x14ac:dyDescent="0.3"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42" t="s">
        <v>41</v>
      </c>
      <c r="C11" s="342" t="s">
        <v>42</v>
      </c>
      <c r="D11" s="342" t="s">
        <v>43</v>
      </c>
      <c r="E11" s="342" t="s">
        <v>44</v>
      </c>
      <c r="F11" s="342" t="s">
        <v>45</v>
      </c>
      <c r="G11" s="344" t="s">
        <v>46</v>
      </c>
      <c r="H11" s="344"/>
      <c r="I11" s="344"/>
      <c r="J11" s="344"/>
      <c r="K11" s="344"/>
      <c r="L11" s="344"/>
      <c r="M11" s="344"/>
      <c r="N11" s="342" t="s">
        <v>47</v>
      </c>
      <c r="O11" s="342"/>
      <c r="P11" s="342" t="s">
        <v>48</v>
      </c>
      <c r="Q11" s="342" t="s">
        <v>49</v>
      </c>
      <c r="R11" s="342" t="s">
        <v>50</v>
      </c>
      <c r="S11" s="342" t="s">
        <v>51</v>
      </c>
      <c r="T11" s="342"/>
      <c r="U11" s="342" t="s">
        <v>52</v>
      </c>
      <c r="V11" s="342" t="s">
        <v>53</v>
      </c>
      <c r="W11" s="342" t="s">
        <v>54</v>
      </c>
      <c r="X11" s="342" t="s">
        <v>55</v>
      </c>
      <c r="Y11" s="342" t="s">
        <v>56</v>
      </c>
    </row>
    <row r="12" spans="2:25" s="20" customFormat="1" ht="37.5" x14ac:dyDescent="0.2">
      <c r="B12" s="342"/>
      <c r="C12" s="342"/>
      <c r="D12" s="342"/>
      <c r="E12" s="342"/>
      <c r="F12" s="342"/>
      <c r="G12" s="289" t="s">
        <v>57</v>
      </c>
      <c r="H12" s="289" t="s">
        <v>58</v>
      </c>
      <c r="I12" s="289" t="s">
        <v>59</v>
      </c>
      <c r="J12" s="289" t="s">
        <v>60</v>
      </c>
      <c r="K12" s="289" t="s">
        <v>61</v>
      </c>
      <c r="L12" s="248" t="s">
        <v>62</v>
      </c>
      <c r="M12" s="289" t="s">
        <v>63</v>
      </c>
      <c r="N12" s="289" t="s">
        <v>64</v>
      </c>
      <c r="O12" s="289" t="s">
        <v>65</v>
      </c>
      <c r="P12" s="342"/>
      <c r="Q12" s="342"/>
      <c r="R12" s="342"/>
      <c r="S12" s="289" t="s">
        <v>66</v>
      </c>
      <c r="T12" s="289" t="s">
        <v>67</v>
      </c>
      <c r="U12" s="342"/>
      <c r="V12" s="342"/>
      <c r="W12" s="342"/>
      <c r="X12" s="342"/>
      <c r="Y12" s="342"/>
    </row>
    <row r="13" spans="2:25" x14ac:dyDescent="0.25">
      <c r="B13" s="225" t="s">
        <v>303</v>
      </c>
      <c r="C13" s="225" t="s">
        <v>304</v>
      </c>
      <c r="D13" s="225" t="s">
        <v>305</v>
      </c>
      <c r="E13" s="225" t="s">
        <v>306</v>
      </c>
      <c r="F13" s="225" t="s">
        <v>307</v>
      </c>
      <c r="G13" s="225" t="s">
        <v>308</v>
      </c>
      <c r="H13" s="225" t="s">
        <v>309</v>
      </c>
      <c r="I13" s="225" t="s">
        <v>310</v>
      </c>
      <c r="J13" s="225" t="s">
        <v>311</v>
      </c>
      <c r="K13" s="225" t="s">
        <v>312</v>
      </c>
      <c r="L13" s="225" t="s">
        <v>313</v>
      </c>
      <c r="M13" s="225" t="s">
        <v>314</v>
      </c>
      <c r="N13" s="225" t="s">
        <v>315</v>
      </c>
      <c r="O13" s="225" t="s">
        <v>316</v>
      </c>
      <c r="P13" s="225">
        <v>70197.740000000005</v>
      </c>
      <c r="Q13" s="225">
        <v>6843.48</v>
      </c>
      <c r="R13" s="225" t="s">
        <v>317</v>
      </c>
      <c r="S13" s="225" t="s">
        <v>317</v>
      </c>
      <c r="T13" s="225" t="s">
        <v>318</v>
      </c>
      <c r="U13" s="225" t="s">
        <v>319</v>
      </c>
      <c r="V13" s="225" t="s">
        <v>320</v>
      </c>
      <c r="W13" s="225" t="s">
        <v>321</v>
      </c>
      <c r="X13" s="225" t="s">
        <v>322</v>
      </c>
      <c r="Y13" s="225" t="s">
        <v>323</v>
      </c>
    </row>
    <row r="14" spans="2:25" x14ac:dyDescent="0.25">
      <c r="B14" s="225" t="s">
        <v>303</v>
      </c>
      <c r="C14" s="225" t="s">
        <v>324</v>
      </c>
      <c r="D14" s="225" t="s">
        <v>325</v>
      </c>
      <c r="E14" s="225" t="s">
        <v>326</v>
      </c>
      <c r="F14" s="225" t="s">
        <v>327</v>
      </c>
      <c r="G14" s="225" t="s">
        <v>308</v>
      </c>
      <c r="H14" s="225" t="s">
        <v>309</v>
      </c>
      <c r="I14" s="225" t="s">
        <v>310</v>
      </c>
      <c r="J14" s="225" t="s">
        <v>311</v>
      </c>
      <c r="K14" s="225" t="s">
        <v>328</v>
      </c>
      <c r="L14" s="225" t="s">
        <v>313</v>
      </c>
      <c r="M14" s="225" t="s">
        <v>329</v>
      </c>
      <c r="N14" s="316">
        <v>20230227</v>
      </c>
      <c r="O14" s="316">
        <v>20230714</v>
      </c>
      <c r="P14" s="225">
        <v>43729.27</v>
      </c>
      <c r="Q14" s="225">
        <v>86941.440000000002</v>
      </c>
      <c r="R14" s="225" t="s">
        <v>317</v>
      </c>
      <c r="S14" s="225" t="s">
        <v>317</v>
      </c>
      <c r="T14" s="225" t="s">
        <v>318</v>
      </c>
      <c r="U14" s="225" t="s">
        <v>319</v>
      </c>
      <c r="V14" s="225" t="s">
        <v>320</v>
      </c>
      <c r="W14" s="225" t="s">
        <v>321</v>
      </c>
      <c r="X14" s="225" t="s">
        <v>322</v>
      </c>
      <c r="Y14" s="225" t="s">
        <v>330</v>
      </c>
    </row>
    <row r="15" spans="2:25" x14ac:dyDescent="0.25">
      <c r="B15" s="225" t="s">
        <v>303</v>
      </c>
      <c r="C15" s="225" t="s">
        <v>331</v>
      </c>
      <c r="D15" s="225" t="s">
        <v>332</v>
      </c>
      <c r="E15" s="225" t="s">
        <v>333</v>
      </c>
      <c r="F15" s="225" t="s">
        <v>334</v>
      </c>
      <c r="G15" s="225" t="s">
        <v>308</v>
      </c>
      <c r="H15" s="225" t="s">
        <v>309</v>
      </c>
      <c r="I15" s="225" t="s">
        <v>310</v>
      </c>
      <c r="J15" s="225" t="s">
        <v>311</v>
      </c>
      <c r="K15" s="225" t="s">
        <v>328</v>
      </c>
      <c r="L15" s="225" t="s">
        <v>313</v>
      </c>
      <c r="M15" s="225" t="s">
        <v>335</v>
      </c>
      <c r="N15" s="316">
        <v>20230227</v>
      </c>
      <c r="O15" s="316">
        <v>20230714</v>
      </c>
      <c r="P15" s="225">
        <v>25260.21</v>
      </c>
      <c r="Q15" s="225">
        <v>115590.48</v>
      </c>
      <c r="R15" s="225" t="s">
        <v>317</v>
      </c>
      <c r="S15" s="225" t="s">
        <v>317</v>
      </c>
      <c r="T15" s="225" t="s">
        <v>318</v>
      </c>
      <c r="U15" s="225" t="s">
        <v>321</v>
      </c>
      <c r="V15" s="225" t="s">
        <v>320</v>
      </c>
      <c r="W15" s="225" t="s">
        <v>321</v>
      </c>
      <c r="X15" s="225" t="s">
        <v>322</v>
      </c>
      <c r="Y15" s="225" t="s">
        <v>336</v>
      </c>
    </row>
    <row r="16" spans="2:25" x14ac:dyDescent="0.25">
      <c r="B16" s="225" t="s">
        <v>303</v>
      </c>
      <c r="C16" s="225" t="s">
        <v>337</v>
      </c>
      <c r="D16" s="225" t="s">
        <v>338</v>
      </c>
      <c r="E16" s="225" t="s">
        <v>339</v>
      </c>
      <c r="F16" s="225" t="s">
        <v>340</v>
      </c>
      <c r="G16" s="225" t="s">
        <v>308</v>
      </c>
      <c r="H16" s="225" t="s">
        <v>309</v>
      </c>
      <c r="I16" s="225" t="s">
        <v>310</v>
      </c>
      <c r="J16" s="225" t="s">
        <v>311</v>
      </c>
      <c r="K16" s="225" t="s">
        <v>341</v>
      </c>
      <c r="L16" s="225" t="s">
        <v>313</v>
      </c>
      <c r="M16" s="225" t="s">
        <v>342</v>
      </c>
      <c r="N16" s="316">
        <v>20230227</v>
      </c>
      <c r="O16" s="316">
        <v>20230714</v>
      </c>
      <c r="P16" s="225">
        <v>35948.67</v>
      </c>
      <c r="Q16" s="225">
        <v>65869.5</v>
      </c>
      <c r="R16" s="225" t="s">
        <v>343</v>
      </c>
      <c r="S16" s="225" t="s">
        <v>343</v>
      </c>
      <c r="T16" s="225" t="s">
        <v>318</v>
      </c>
      <c r="U16" s="225" t="s">
        <v>319</v>
      </c>
      <c r="V16" s="225" t="s">
        <v>320</v>
      </c>
      <c r="W16" s="225" t="s">
        <v>321</v>
      </c>
      <c r="X16" s="225" t="s">
        <v>322</v>
      </c>
      <c r="Y16" s="225" t="s">
        <v>344</v>
      </c>
    </row>
    <row r="17" spans="2:25" ht="18.75" x14ac:dyDescent="0.3">
      <c r="B17" s="249" t="s">
        <v>68</v>
      </c>
      <c r="C17" s="290">
        <f>COUNTA(C13:C16)</f>
        <v>4</v>
      </c>
      <c r="D17" s="159"/>
      <c r="E17" s="159"/>
      <c r="F17" s="159"/>
      <c r="G17" s="159"/>
      <c r="H17" s="159"/>
      <c r="I17" s="288"/>
      <c r="J17" s="159"/>
      <c r="K17" s="159" t="s">
        <v>69</v>
      </c>
      <c r="L17" s="288"/>
      <c r="M17" s="290">
        <f>COUNTA(M13:M16)</f>
        <v>4</v>
      </c>
      <c r="N17" s="14"/>
      <c r="O17" s="14"/>
      <c r="P17" s="291">
        <f>SUM(P13:P16)</f>
        <v>175135.89</v>
      </c>
      <c r="Q17" s="288"/>
      <c r="R17" s="288"/>
      <c r="S17" s="288"/>
      <c r="T17" s="288"/>
      <c r="U17" s="288"/>
      <c r="V17" s="288"/>
      <c r="W17" s="288"/>
      <c r="X17" s="288"/>
      <c r="Y17" s="292"/>
    </row>
    <row r="18" spans="2:25" ht="18.75" x14ac:dyDescent="0.3">
      <c r="B18" s="293"/>
      <c r="C18" s="294"/>
      <c r="D18" s="294"/>
      <c r="E18" s="294"/>
      <c r="F18" s="294"/>
      <c r="G18" s="294"/>
      <c r="H18" s="294"/>
      <c r="I18" s="294"/>
      <c r="J18" s="294"/>
      <c r="K18" s="295"/>
      <c r="L18" s="14"/>
      <c r="M18" s="14"/>
      <c r="N18" s="345" t="s">
        <v>5</v>
      </c>
      <c r="O18" s="345"/>
      <c r="P18" s="14"/>
      <c r="Q18" s="14"/>
      <c r="R18" s="14"/>
      <c r="S18" s="14"/>
      <c r="T18" s="14"/>
      <c r="U18" s="14"/>
      <c r="V18" s="14"/>
      <c r="W18" s="14"/>
      <c r="X18" s="14"/>
      <c r="Y18" s="296"/>
    </row>
    <row r="19" spans="2:25" ht="18.75" x14ac:dyDescent="0.3">
      <c r="B19" s="293"/>
      <c r="C19" s="294"/>
      <c r="D19" s="294"/>
      <c r="E19" s="294"/>
      <c r="F19" s="294"/>
      <c r="G19" s="294"/>
      <c r="H19" s="294"/>
      <c r="I19" s="294"/>
      <c r="J19" s="294"/>
      <c r="K19" s="295"/>
      <c r="L19" s="14"/>
      <c r="M19" s="343" t="s">
        <v>6</v>
      </c>
      <c r="N19" s="343"/>
      <c r="O19" s="343"/>
      <c r="P19" s="14"/>
      <c r="Q19" s="297">
        <f>SUM(Q13:Q16)</f>
        <v>275244.90000000002</v>
      </c>
      <c r="R19" s="14"/>
      <c r="S19" s="14"/>
      <c r="T19" s="14"/>
      <c r="U19" s="14"/>
      <c r="V19" s="14"/>
      <c r="W19" s="14"/>
      <c r="X19" s="14"/>
      <c r="Y19" s="296"/>
    </row>
    <row r="20" spans="2:25" ht="18.75" x14ac:dyDescent="0.3">
      <c r="B20" s="250"/>
      <c r="C20" s="251"/>
      <c r="D20" s="251"/>
      <c r="E20" s="252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 t="s">
        <v>70</v>
      </c>
      <c r="X20" s="251"/>
      <c r="Y20" s="298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23" t="s">
        <v>1142</v>
      </c>
      <c r="C25" s="324"/>
      <c r="D25" s="325"/>
      <c r="E25" s="147"/>
    </row>
    <row r="26" spans="2:25" x14ac:dyDescent="0.25">
      <c r="B26" s="336" t="s">
        <v>37</v>
      </c>
      <c r="C26" s="337"/>
      <c r="D26" s="338"/>
      <c r="E26" s="52"/>
    </row>
    <row r="27" spans="2:25" x14ac:dyDescent="0.25">
      <c r="B27" s="163"/>
      <c r="C27" s="164"/>
      <c r="D27" s="165"/>
      <c r="E27" s="146"/>
    </row>
    <row r="28" spans="2:25" x14ac:dyDescent="0.25">
      <c r="B28" s="323" t="s">
        <v>1143</v>
      </c>
      <c r="C28" s="324"/>
      <c r="D28" s="325"/>
      <c r="E28" s="147"/>
    </row>
    <row r="29" spans="2:25" x14ac:dyDescent="0.25">
      <c r="B29" s="336" t="s">
        <v>38</v>
      </c>
      <c r="C29" s="337"/>
      <c r="D29" s="338"/>
      <c r="E29" s="52"/>
    </row>
    <row r="30" spans="2:25" x14ac:dyDescent="0.25">
      <c r="B30" s="163"/>
      <c r="C30" s="164"/>
      <c r="D30" s="165"/>
      <c r="E30" s="146"/>
    </row>
    <row r="31" spans="2:25" x14ac:dyDescent="0.25">
      <c r="B31" s="323"/>
      <c r="C31" s="324"/>
      <c r="D31" s="325"/>
      <c r="E31" s="147"/>
    </row>
    <row r="32" spans="2:25" x14ac:dyDescent="0.25">
      <c r="B32" s="336" t="s">
        <v>39</v>
      </c>
      <c r="C32" s="337"/>
      <c r="D32" s="338"/>
      <c r="E32" s="52"/>
    </row>
    <row r="33" spans="2:5" x14ac:dyDescent="0.25">
      <c r="B33" s="163"/>
      <c r="C33" s="164"/>
      <c r="D33" s="165"/>
      <c r="E33" s="146"/>
    </row>
    <row r="34" spans="2:5" x14ac:dyDescent="0.25">
      <c r="B34" s="339" t="s">
        <v>1144</v>
      </c>
      <c r="C34" s="340"/>
      <c r="D34" s="341"/>
      <c r="E34" s="148"/>
    </row>
    <row r="35" spans="2:5" x14ac:dyDescent="0.25">
      <c r="B35" s="336" t="s">
        <v>295</v>
      </c>
      <c r="C35" s="337"/>
      <c r="D35" s="338"/>
      <c r="E35" s="52"/>
    </row>
    <row r="36" spans="2:5" x14ac:dyDescent="0.25">
      <c r="B36" s="166"/>
      <c r="C36" s="167"/>
      <c r="D36" s="168"/>
      <c r="E36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31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3"/>
  <sheetViews>
    <sheetView showGridLines="0" topLeftCell="C1" zoomScale="82" zoomScaleNormal="82" workbookViewId="0">
      <pane ySplit="12" topLeftCell="A13" activePane="bottomLeft" state="frozen"/>
      <selection activeCell="D30" sqref="D30"/>
      <selection pane="bottomLeft" activeCell="B28" sqref="B28:D28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35" style="40" customWidth="1"/>
    <col min="15" max="15" width="23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f>'Caratula Resumen'!E16</f>
        <v>0</v>
      </c>
    </row>
    <row r="8" spans="2:21" s="14" customFormat="1" ht="18.75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15"/>
      <c r="R8" s="15"/>
      <c r="S8" s="15"/>
      <c r="T8" s="177"/>
      <c r="U8" s="16" t="str">
        <f>+'A Y  II D3'!X8</f>
        <v>1er.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50" t="s">
        <v>41</v>
      </c>
      <c r="C11" s="350" t="s">
        <v>42</v>
      </c>
      <c r="D11" s="350" t="s">
        <v>43</v>
      </c>
      <c r="E11" s="350" t="s">
        <v>74</v>
      </c>
      <c r="F11" s="350" t="s">
        <v>45</v>
      </c>
      <c r="G11" s="352" t="s">
        <v>46</v>
      </c>
      <c r="H11" s="352"/>
      <c r="I11" s="352"/>
      <c r="J11" s="352"/>
      <c r="K11" s="352"/>
      <c r="L11" s="352"/>
      <c r="M11" s="352"/>
      <c r="N11" s="350" t="s">
        <v>75</v>
      </c>
      <c r="O11" s="350"/>
      <c r="P11" s="350" t="s">
        <v>76</v>
      </c>
      <c r="Q11" s="350" t="s">
        <v>77</v>
      </c>
      <c r="R11" s="350" t="s">
        <v>50</v>
      </c>
      <c r="S11" s="348" t="s">
        <v>78</v>
      </c>
      <c r="T11" s="349"/>
      <c r="U11" s="350" t="s">
        <v>79</v>
      </c>
    </row>
    <row r="12" spans="2:21" s="45" customFormat="1" ht="38.25" x14ac:dyDescent="0.2">
      <c r="B12" s="350"/>
      <c r="C12" s="350"/>
      <c r="D12" s="350"/>
      <c r="E12" s="350"/>
      <c r="F12" s="35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50"/>
      <c r="Q12" s="350"/>
      <c r="R12" s="350"/>
      <c r="S12" s="21" t="s">
        <v>66</v>
      </c>
      <c r="T12" s="22" t="s">
        <v>80</v>
      </c>
      <c r="U12" s="350"/>
    </row>
    <row r="13" spans="2:21" s="46" customFormat="1" ht="15" x14ac:dyDescent="0.25">
      <c r="B13" s="317" t="s">
        <v>303</v>
      </c>
      <c r="C13" s="317" t="s">
        <v>345</v>
      </c>
      <c r="D13" s="317" t="s">
        <v>346</v>
      </c>
      <c r="E13" s="317" t="s">
        <v>347</v>
      </c>
      <c r="F13" s="259" t="s">
        <v>348</v>
      </c>
      <c r="G13" s="317">
        <v>1131</v>
      </c>
      <c r="H13" s="317">
        <v>1103</v>
      </c>
      <c r="I13" s="317">
        <v>1003</v>
      </c>
      <c r="J13" s="317">
        <v>5</v>
      </c>
      <c r="K13" s="317" t="s">
        <v>349</v>
      </c>
      <c r="L13" s="317">
        <v>0</v>
      </c>
      <c r="M13" s="317">
        <v>6820</v>
      </c>
      <c r="N13" s="319">
        <v>20230101</v>
      </c>
      <c r="O13" s="319">
        <v>20230331</v>
      </c>
      <c r="P13" s="259">
        <v>10100.34</v>
      </c>
      <c r="Q13" s="259">
        <v>7031.8</v>
      </c>
      <c r="R13" s="317" t="s">
        <v>317</v>
      </c>
      <c r="S13" s="318">
        <v>1</v>
      </c>
      <c r="T13" s="259" t="s">
        <v>351</v>
      </c>
      <c r="U13" s="259" t="s">
        <v>350</v>
      </c>
    </row>
    <row r="14" spans="2:21" ht="15" x14ac:dyDescent="0.25">
      <c r="B14" s="47" t="s">
        <v>68</v>
      </c>
      <c r="C14" s="205">
        <v>0</v>
      </c>
      <c r="D14" s="48"/>
      <c r="E14" s="48"/>
      <c r="F14" s="48"/>
      <c r="G14" s="48"/>
      <c r="H14" s="48"/>
      <c r="I14" s="48"/>
      <c r="J14" s="25"/>
      <c r="K14" s="48" t="s">
        <v>69</v>
      </c>
      <c r="L14" s="25"/>
      <c r="M14" s="205">
        <f>COUNTA(M13)</f>
        <v>1</v>
      </c>
      <c r="N14" s="351" t="s">
        <v>5</v>
      </c>
      <c r="O14" s="351"/>
      <c r="P14" s="207">
        <f>SUM(P13)</f>
        <v>10100.34</v>
      </c>
      <c r="Q14" s="20"/>
      <c r="R14" s="20"/>
      <c r="S14" s="20"/>
      <c r="T14" s="20"/>
      <c r="U14" s="49"/>
    </row>
    <row r="15" spans="2:21" x14ac:dyDescent="0.2">
      <c r="B15" s="47"/>
      <c r="C15" s="48"/>
      <c r="D15" s="48"/>
      <c r="E15" s="48"/>
      <c r="F15" s="48"/>
      <c r="G15" s="48"/>
      <c r="H15" s="48"/>
      <c r="I15" s="48"/>
      <c r="J15" s="48"/>
      <c r="K15" s="48"/>
      <c r="L15" s="50"/>
      <c r="M15" s="20"/>
      <c r="N15" s="30"/>
      <c r="O15" s="20"/>
      <c r="P15" s="20"/>
      <c r="Q15" s="20"/>
      <c r="R15" s="20"/>
      <c r="S15" s="20"/>
      <c r="T15" s="20"/>
      <c r="U15" s="49"/>
    </row>
    <row r="16" spans="2:21" ht="15" x14ac:dyDescent="0.25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50"/>
      <c r="N16" s="353" t="s">
        <v>6</v>
      </c>
      <c r="O16" s="353"/>
      <c r="P16" s="353"/>
      <c r="Q16" s="207">
        <f>SUM(Q13)</f>
        <v>7031.8</v>
      </c>
      <c r="R16" s="20"/>
      <c r="S16" s="20"/>
      <c r="T16" s="20"/>
      <c r="U16" s="49"/>
    </row>
    <row r="17" spans="2:21" x14ac:dyDescent="0.2">
      <c r="B17" s="32"/>
      <c r="C17" s="51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5"/>
    </row>
    <row r="18" spans="2:21" x14ac:dyDescent="0.2">
      <c r="B18" s="28" t="s">
        <v>81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2:21" x14ac:dyDescent="0.2">
      <c r="B19" s="28" t="s">
        <v>72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1" spans="2:21" ht="15" x14ac:dyDescent="0.25">
      <c r="B21" s="7"/>
      <c r="C21" s="8"/>
      <c r="D21" s="9"/>
    </row>
    <row r="22" spans="2:21" ht="15" x14ac:dyDescent="0.25">
      <c r="B22" s="323" t="s">
        <v>1142</v>
      </c>
      <c r="C22" s="324"/>
      <c r="D22" s="325"/>
    </row>
    <row r="23" spans="2:21" ht="15" x14ac:dyDescent="0.25">
      <c r="B23" s="336" t="s">
        <v>37</v>
      </c>
      <c r="C23" s="337"/>
      <c r="D23" s="338"/>
    </row>
    <row r="24" spans="2:21" ht="15" x14ac:dyDescent="0.25">
      <c r="B24" s="163"/>
      <c r="C24" s="164"/>
      <c r="D24" s="165"/>
    </row>
    <row r="25" spans="2:21" ht="15" x14ac:dyDescent="0.25">
      <c r="B25" s="323" t="s">
        <v>1143</v>
      </c>
      <c r="C25" s="324"/>
      <c r="D25" s="325"/>
    </row>
    <row r="26" spans="2:21" ht="15" x14ac:dyDescent="0.25">
      <c r="B26" s="336" t="s">
        <v>38</v>
      </c>
      <c r="C26" s="337"/>
      <c r="D26" s="338"/>
    </row>
    <row r="27" spans="2:21" ht="15" x14ac:dyDescent="0.25">
      <c r="B27" s="163"/>
      <c r="C27" s="164"/>
      <c r="D27" s="165"/>
    </row>
    <row r="28" spans="2:21" ht="15" x14ac:dyDescent="0.25">
      <c r="B28" s="323"/>
      <c r="C28" s="324"/>
      <c r="D28" s="325"/>
    </row>
    <row r="29" spans="2:21" ht="15" x14ac:dyDescent="0.25">
      <c r="B29" s="336" t="s">
        <v>39</v>
      </c>
      <c r="C29" s="337"/>
      <c r="D29" s="338"/>
    </row>
    <row r="30" spans="2:21" ht="15" x14ac:dyDescent="0.25">
      <c r="B30" s="163"/>
      <c r="C30" s="164"/>
      <c r="D30" s="165"/>
    </row>
    <row r="31" spans="2:21" ht="15" x14ac:dyDescent="0.25">
      <c r="B31" s="339" t="s">
        <v>1144</v>
      </c>
      <c r="C31" s="340"/>
      <c r="D31" s="341"/>
    </row>
    <row r="32" spans="2:21" ht="15" x14ac:dyDescent="0.25">
      <c r="B32" s="336" t="s">
        <v>295</v>
      </c>
      <c r="C32" s="337"/>
      <c r="D32" s="338"/>
    </row>
    <row r="33" spans="2:4" ht="15" x14ac:dyDescent="0.25">
      <c r="B33" s="166"/>
      <c r="C33" s="167"/>
      <c r="D33" s="168"/>
    </row>
  </sheetData>
  <sheetProtection insertRows="0" deleteRows="0" autoFilter="0"/>
  <mergeCells count="23">
    <mergeCell ref="G11:M11"/>
    <mergeCell ref="B8:P8"/>
    <mergeCell ref="B29:D29"/>
    <mergeCell ref="B31:D31"/>
    <mergeCell ref="B32:D32"/>
    <mergeCell ref="B22:D22"/>
    <mergeCell ref="B23:D23"/>
    <mergeCell ref="B25:D25"/>
    <mergeCell ref="B26:D26"/>
    <mergeCell ref="B28:D28"/>
    <mergeCell ref="B11:B12"/>
    <mergeCell ref="C11:C12"/>
    <mergeCell ref="D11:D12"/>
    <mergeCell ref="E11:E12"/>
    <mergeCell ref="F11:F12"/>
    <mergeCell ref="N16:P16"/>
    <mergeCell ref="S11:T11"/>
    <mergeCell ref="U11:U12"/>
    <mergeCell ref="N14:O14"/>
    <mergeCell ref="N11:O11"/>
    <mergeCell ref="P11:P12"/>
    <mergeCell ref="Q11:Q12"/>
    <mergeCell ref="R11:R12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5">
        <f>'Caratula Resumen'!E16</f>
        <v>0</v>
      </c>
      <c r="Q7" s="355"/>
      <c r="R7" s="355"/>
      <c r="S7" s="13"/>
    </row>
    <row r="8" spans="2:19" s="14" customFormat="1" ht="18.75" x14ac:dyDescent="0.3">
      <c r="B8" s="178" t="str">
        <f>'Caratula Resumen'!E17</f>
        <v>Fondo de Aportaciones para la Educación Tecnológica y de Adultos/Colegio Nacional de Educación Profesional Técnica (FAETA/CONALEP)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54" t="str">
        <f>+'A Y  II D3'!X8</f>
        <v>1er. Trimestre 2023</v>
      </c>
      <c r="Q8" s="354"/>
      <c r="R8" s="354"/>
      <c r="S8" s="16"/>
    </row>
    <row r="9" spans="2:19" s="10" customFormat="1" ht="18.75" x14ac:dyDescent="0.3">
      <c r="B9" s="244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306"/>
    </row>
    <row r="10" spans="2:19" ht="18.75" x14ac:dyDescent="0.3"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</row>
    <row r="11" spans="2:19" ht="22.5" customHeight="1" x14ac:dyDescent="0.3">
      <c r="B11" s="342" t="s">
        <v>41</v>
      </c>
      <c r="C11" s="357" t="s">
        <v>83</v>
      </c>
      <c r="D11" s="357" t="s">
        <v>43</v>
      </c>
      <c r="E11" s="357" t="s">
        <v>44</v>
      </c>
      <c r="F11" s="358" t="s">
        <v>46</v>
      </c>
      <c r="G11" s="358"/>
      <c r="H11" s="358"/>
      <c r="I11" s="358"/>
      <c r="J11" s="358"/>
      <c r="K11" s="358"/>
      <c r="L11" s="358"/>
      <c r="M11" s="356" t="s">
        <v>84</v>
      </c>
      <c r="N11" s="356" t="s">
        <v>85</v>
      </c>
      <c r="O11" s="356" t="s">
        <v>86</v>
      </c>
      <c r="P11" s="358" t="s">
        <v>87</v>
      </c>
      <c r="Q11" s="358"/>
      <c r="R11" s="356" t="s">
        <v>88</v>
      </c>
      <c r="S11" s="356" t="s">
        <v>89</v>
      </c>
    </row>
    <row r="12" spans="2:19" ht="56.25" x14ac:dyDescent="0.25">
      <c r="B12" s="342"/>
      <c r="C12" s="357"/>
      <c r="D12" s="357"/>
      <c r="E12" s="357"/>
      <c r="F12" s="289" t="s">
        <v>57</v>
      </c>
      <c r="G12" s="289" t="s">
        <v>58</v>
      </c>
      <c r="H12" s="289" t="s">
        <v>59</v>
      </c>
      <c r="I12" s="289" t="s">
        <v>60</v>
      </c>
      <c r="J12" s="289" t="s">
        <v>61</v>
      </c>
      <c r="K12" s="248" t="s">
        <v>62</v>
      </c>
      <c r="L12" s="289" t="s">
        <v>63</v>
      </c>
      <c r="M12" s="356"/>
      <c r="N12" s="356"/>
      <c r="O12" s="356"/>
      <c r="P12" s="248" t="s">
        <v>90</v>
      </c>
      <c r="Q12" s="248" t="s">
        <v>91</v>
      </c>
      <c r="R12" s="356"/>
      <c r="S12" s="356"/>
    </row>
    <row r="13" spans="2:19" x14ac:dyDescent="0.25"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</row>
    <row r="14" spans="2:19" s="190" customFormat="1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90" customFormat="1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90" customFormat="1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90" customFormat="1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90" customFormat="1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90" customFormat="1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90" customFormat="1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x14ac:dyDescent="0.25">
      <c r="B21" s="23" t="s">
        <v>68</v>
      </c>
      <c r="C21" s="205">
        <v>0</v>
      </c>
      <c r="D21" s="52"/>
      <c r="E21" s="52"/>
      <c r="F21" s="52"/>
      <c r="G21" s="302"/>
      <c r="H21" s="146"/>
      <c r="I21" s="146"/>
      <c r="K21" s="53" t="s">
        <v>69</v>
      </c>
      <c r="L21" s="205">
        <v>0</v>
      </c>
      <c r="M21" s="302"/>
      <c r="N21" s="302"/>
      <c r="O21" s="52"/>
      <c r="P21" s="303" t="s">
        <v>94</v>
      </c>
      <c r="Q21" s="52"/>
      <c r="R21" s="304"/>
      <c r="S21" s="305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23" t="s">
        <v>1142</v>
      </c>
      <c r="C35" s="324"/>
      <c r="D35" s="325"/>
    </row>
    <row r="36" spans="2:5" x14ac:dyDescent="0.25">
      <c r="B36" s="336" t="s">
        <v>37</v>
      </c>
      <c r="C36" s="337"/>
      <c r="D36" s="338"/>
    </row>
    <row r="37" spans="2:5" x14ac:dyDescent="0.25">
      <c r="B37" s="163"/>
      <c r="C37" s="164"/>
      <c r="D37" s="165"/>
    </row>
    <row r="38" spans="2:5" x14ac:dyDescent="0.25">
      <c r="B38" s="323" t="s">
        <v>1143</v>
      </c>
      <c r="C38" s="324"/>
      <c r="D38" s="325"/>
    </row>
    <row r="39" spans="2:5" x14ac:dyDescent="0.25">
      <c r="B39" s="336" t="s">
        <v>38</v>
      </c>
      <c r="C39" s="337"/>
      <c r="D39" s="338"/>
    </row>
    <row r="40" spans="2:5" x14ac:dyDescent="0.25">
      <c r="B40" s="163"/>
      <c r="C40" s="164"/>
      <c r="D40" s="165"/>
    </row>
    <row r="41" spans="2:5" x14ac:dyDescent="0.25">
      <c r="B41" s="323"/>
      <c r="C41" s="324"/>
      <c r="D41" s="325"/>
    </row>
    <row r="42" spans="2:5" x14ac:dyDescent="0.25">
      <c r="B42" s="336" t="s">
        <v>39</v>
      </c>
      <c r="C42" s="337"/>
      <c r="D42" s="338"/>
    </row>
    <row r="43" spans="2:5" x14ac:dyDescent="0.25">
      <c r="B43" s="163"/>
      <c r="C43" s="164"/>
      <c r="D43" s="165"/>
    </row>
    <row r="44" spans="2:5" x14ac:dyDescent="0.25">
      <c r="B44" s="339" t="s">
        <v>1144</v>
      </c>
      <c r="C44" s="340"/>
      <c r="D44" s="341"/>
    </row>
    <row r="45" spans="2:5" x14ac:dyDescent="0.25">
      <c r="B45" s="336" t="s">
        <v>295</v>
      </c>
      <c r="C45" s="337"/>
      <c r="D45" s="338"/>
    </row>
    <row r="46" spans="2:5" x14ac:dyDescent="0.25">
      <c r="B46" s="339"/>
      <c r="C46" s="340"/>
      <c r="D46" s="341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87"/>
  <sheetViews>
    <sheetView showGridLines="0" zoomScale="55" zoomScaleNormal="55" workbookViewId="0">
      <pane ySplit="9" topLeftCell="A142" activePane="bottomLeft" state="frozen"/>
      <selection activeCell="G34" sqref="G34"/>
      <selection pane="bottomLeft" activeCell="B182" sqref="B182:D182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9.42578125" style="10" bestFit="1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55">
        <f>'Caratula Resumen'!E16</f>
        <v>0</v>
      </c>
      <c r="W7" s="355"/>
      <c r="X7" s="355"/>
      <c r="Y7" s="13"/>
    </row>
    <row r="8" spans="2:25" s="14" customFormat="1" ht="17.100000000000001" customHeight="1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15"/>
      <c r="R8" s="15"/>
      <c r="S8" s="15"/>
      <c r="T8" s="15"/>
      <c r="U8" s="15"/>
      <c r="V8" s="354" t="str">
        <f>+'B)'!P8</f>
        <v>1er. Trimestre 2023</v>
      </c>
      <c r="W8" s="354"/>
      <c r="X8" s="354"/>
      <c r="Y8" s="16"/>
    </row>
    <row r="9" spans="2:25" ht="28.5" customHeight="1" x14ac:dyDescent="0.3">
      <c r="B9" s="300"/>
      <c r="C9" s="301"/>
      <c r="D9" s="301"/>
      <c r="E9" s="301"/>
      <c r="F9" s="301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6"/>
    </row>
    <row r="10" spans="2:25" ht="6.95" customHeight="1" x14ac:dyDescent="0.3">
      <c r="B10" s="14"/>
      <c r="C10" s="14"/>
      <c r="D10" s="14"/>
      <c r="E10" s="14"/>
      <c r="F10" s="14"/>
      <c r="G10" s="288"/>
      <c r="H10" s="288"/>
      <c r="I10" s="288"/>
      <c r="J10" s="288"/>
      <c r="K10" s="288"/>
      <c r="L10" s="288"/>
      <c r="M10" s="288"/>
      <c r="N10" s="288"/>
      <c r="O10" s="288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59" t="s">
        <v>41</v>
      </c>
      <c r="C11" s="352" t="s">
        <v>83</v>
      </c>
      <c r="D11" s="352" t="s">
        <v>43</v>
      </c>
      <c r="E11" s="352" t="s">
        <v>44</v>
      </c>
      <c r="F11" s="359" t="s">
        <v>98</v>
      </c>
      <c r="G11" s="352" t="s">
        <v>99</v>
      </c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0" t="s">
        <v>100</v>
      </c>
      <c r="W11" s="350" t="s">
        <v>101</v>
      </c>
      <c r="X11" s="350" t="s">
        <v>102</v>
      </c>
      <c r="Y11" s="350" t="s">
        <v>103</v>
      </c>
    </row>
    <row r="12" spans="2:25" ht="22.5" customHeight="1" x14ac:dyDescent="0.25">
      <c r="B12" s="360"/>
      <c r="C12" s="352"/>
      <c r="D12" s="352"/>
      <c r="E12" s="352"/>
      <c r="F12" s="360"/>
      <c r="G12" s="350" t="s">
        <v>104</v>
      </c>
      <c r="H12" s="350"/>
      <c r="I12" s="350"/>
      <c r="J12" s="350" t="s">
        <v>105</v>
      </c>
      <c r="K12" s="350"/>
      <c r="L12" s="350"/>
      <c r="M12" s="350" t="s">
        <v>106</v>
      </c>
      <c r="N12" s="350"/>
      <c r="O12" s="350"/>
      <c r="P12" s="350" t="s">
        <v>107</v>
      </c>
      <c r="Q12" s="350"/>
      <c r="R12" s="350"/>
      <c r="S12" s="350" t="s">
        <v>108</v>
      </c>
      <c r="T12" s="350"/>
      <c r="U12" s="350"/>
      <c r="V12" s="350"/>
      <c r="W12" s="350"/>
      <c r="X12" s="350"/>
      <c r="Y12" s="350"/>
    </row>
    <row r="13" spans="2:25" ht="29.25" customHeight="1" x14ac:dyDescent="0.25">
      <c r="B13" s="361"/>
      <c r="C13" s="352"/>
      <c r="D13" s="352"/>
      <c r="E13" s="352"/>
      <c r="F13" s="361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50"/>
      <c r="W13" s="350"/>
      <c r="X13" s="350"/>
      <c r="Y13" s="350"/>
    </row>
    <row r="14" spans="2:25" x14ac:dyDescent="0.25">
      <c r="B14" s="259" t="s">
        <v>303</v>
      </c>
      <c r="C14" s="259" t="s">
        <v>352</v>
      </c>
      <c r="D14" s="259" t="s">
        <v>353</v>
      </c>
      <c r="E14" s="259" t="s">
        <v>354</v>
      </c>
      <c r="F14" s="259" t="s">
        <v>317</v>
      </c>
      <c r="G14" s="299" t="s">
        <v>355</v>
      </c>
      <c r="H14" s="299" t="s">
        <v>355</v>
      </c>
      <c r="I14" s="299" t="s">
        <v>355</v>
      </c>
      <c r="J14" s="299" t="s">
        <v>356</v>
      </c>
      <c r="K14" s="299" t="s">
        <v>355</v>
      </c>
      <c r="L14" s="299" t="s">
        <v>355</v>
      </c>
      <c r="M14" s="299" t="s">
        <v>355</v>
      </c>
      <c r="N14" s="299" t="s">
        <v>313</v>
      </c>
      <c r="O14" s="299" t="s">
        <v>355</v>
      </c>
      <c r="P14" s="299" t="s">
        <v>355</v>
      </c>
      <c r="Q14" s="299" t="s">
        <v>355</v>
      </c>
      <c r="R14" s="299" t="s">
        <v>355</v>
      </c>
      <c r="S14" s="299" t="s">
        <v>355</v>
      </c>
      <c r="T14" s="299" t="s">
        <v>355</v>
      </c>
      <c r="U14" s="299" t="s">
        <v>355</v>
      </c>
      <c r="V14" s="259" t="s">
        <v>356</v>
      </c>
      <c r="W14" s="259" t="s">
        <v>313</v>
      </c>
      <c r="X14" s="259" t="s">
        <v>355</v>
      </c>
      <c r="Y14" s="259">
        <v>71757.22</v>
      </c>
    </row>
    <row r="15" spans="2:25" s="192" customFormat="1" x14ac:dyDescent="0.25">
      <c r="B15" s="225" t="s">
        <v>303</v>
      </c>
      <c r="C15" s="225" t="s">
        <v>357</v>
      </c>
      <c r="D15" s="225" t="s">
        <v>358</v>
      </c>
      <c r="E15" s="225" t="s">
        <v>359</v>
      </c>
      <c r="F15" s="225" t="s">
        <v>317</v>
      </c>
      <c r="G15" s="225" t="s">
        <v>355</v>
      </c>
      <c r="H15" s="225" t="s">
        <v>355</v>
      </c>
      <c r="I15" s="225" t="s">
        <v>355</v>
      </c>
      <c r="J15" s="225" t="s">
        <v>356</v>
      </c>
      <c r="K15" s="225" t="s">
        <v>355</v>
      </c>
      <c r="L15" s="225" t="s">
        <v>355</v>
      </c>
      <c r="M15" s="225" t="s">
        <v>355</v>
      </c>
      <c r="N15" s="225" t="s">
        <v>313</v>
      </c>
      <c r="O15" s="225" t="s">
        <v>355</v>
      </c>
      <c r="P15" s="225" t="s">
        <v>355</v>
      </c>
      <c r="Q15" s="225" t="s">
        <v>355</v>
      </c>
      <c r="R15" s="225" t="s">
        <v>355</v>
      </c>
      <c r="S15" s="225" t="s">
        <v>355</v>
      </c>
      <c r="T15" s="225" t="s">
        <v>355</v>
      </c>
      <c r="U15" s="225" t="s">
        <v>355</v>
      </c>
      <c r="V15" s="225" t="s">
        <v>356</v>
      </c>
      <c r="W15" s="225" t="s">
        <v>313</v>
      </c>
      <c r="X15" s="225" t="s">
        <v>355</v>
      </c>
      <c r="Y15" s="225">
        <v>71860</v>
      </c>
    </row>
    <row r="16" spans="2:25" s="192" customFormat="1" x14ac:dyDescent="0.25">
      <c r="B16" s="225" t="s">
        <v>303</v>
      </c>
      <c r="C16" s="225" t="s">
        <v>360</v>
      </c>
      <c r="D16" s="225" t="s">
        <v>361</v>
      </c>
      <c r="E16" s="225" t="s">
        <v>362</v>
      </c>
      <c r="F16" s="225" t="s">
        <v>317</v>
      </c>
      <c r="G16" s="225" t="s">
        <v>355</v>
      </c>
      <c r="H16" s="225" t="s">
        <v>355</v>
      </c>
      <c r="I16" s="225" t="s">
        <v>355</v>
      </c>
      <c r="J16" s="225" t="s">
        <v>356</v>
      </c>
      <c r="K16" s="225" t="s">
        <v>355</v>
      </c>
      <c r="L16" s="225" t="s">
        <v>355</v>
      </c>
      <c r="M16" s="225" t="s">
        <v>355</v>
      </c>
      <c r="N16" s="225" t="s">
        <v>313</v>
      </c>
      <c r="O16" s="225" t="s">
        <v>355</v>
      </c>
      <c r="P16" s="225" t="s">
        <v>355</v>
      </c>
      <c r="Q16" s="225" t="s">
        <v>355</v>
      </c>
      <c r="R16" s="225" t="s">
        <v>355</v>
      </c>
      <c r="S16" s="225" t="s">
        <v>355</v>
      </c>
      <c r="T16" s="225" t="s">
        <v>355</v>
      </c>
      <c r="U16" s="225" t="s">
        <v>355</v>
      </c>
      <c r="V16" s="225" t="s">
        <v>356</v>
      </c>
      <c r="W16" s="225" t="s">
        <v>313</v>
      </c>
      <c r="X16" s="225" t="s">
        <v>355</v>
      </c>
      <c r="Y16" s="225">
        <v>67897.73</v>
      </c>
    </row>
    <row r="17" spans="2:25" s="192" customFormat="1" x14ac:dyDescent="0.25">
      <c r="B17" s="225" t="s">
        <v>303</v>
      </c>
      <c r="C17" s="225" t="s">
        <v>363</v>
      </c>
      <c r="D17" s="225" t="s">
        <v>364</v>
      </c>
      <c r="E17" s="225" t="s">
        <v>365</v>
      </c>
      <c r="F17" s="225" t="s">
        <v>317</v>
      </c>
      <c r="G17" s="225" t="s">
        <v>355</v>
      </c>
      <c r="H17" s="225" t="s">
        <v>355</v>
      </c>
      <c r="I17" s="225" t="s">
        <v>355</v>
      </c>
      <c r="J17" s="225" t="s">
        <v>356</v>
      </c>
      <c r="K17" s="225" t="s">
        <v>355</v>
      </c>
      <c r="L17" s="225" t="s">
        <v>355</v>
      </c>
      <c r="M17" s="225" t="s">
        <v>355</v>
      </c>
      <c r="N17" s="225" t="s">
        <v>313</v>
      </c>
      <c r="O17" s="225" t="s">
        <v>355</v>
      </c>
      <c r="P17" s="225" t="s">
        <v>355</v>
      </c>
      <c r="Q17" s="225" t="s">
        <v>355</v>
      </c>
      <c r="R17" s="225" t="s">
        <v>355</v>
      </c>
      <c r="S17" s="225" t="s">
        <v>355</v>
      </c>
      <c r="T17" s="225" t="s">
        <v>355</v>
      </c>
      <c r="U17" s="225" t="s">
        <v>355</v>
      </c>
      <c r="V17" s="225" t="s">
        <v>356</v>
      </c>
      <c r="W17" s="225" t="s">
        <v>313</v>
      </c>
      <c r="X17" s="225" t="s">
        <v>355</v>
      </c>
      <c r="Y17" s="225">
        <v>104597.83</v>
      </c>
    </row>
    <row r="18" spans="2:25" s="192" customFormat="1" x14ac:dyDescent="0.25">
      <c r="B18" s="225" t="s">
        <v>303</v>
      </c>
      <c r="C18" s="225" t="s">
        <v>366</v>
      </c>
      <c r="D18" s="225" t="s">
        <v>367</v>
      </c>
      <c r="E18" s="225" t="s">
        <v>368</v>
      </c>
      <c r="F18" s="225" t="s">
        <v>317</v>
      </c>
      <c r="G18" s="225" t="s">
        <v>355</v>
      </c>
      <c r="H18" s="225" t="s">
        <v>355</v>
      </c>
      <c r="I18" s="225" t="s">
        <v>355</v>
      </c>
      <c r="J18" s="225" t="s">
        <v>356</v>
      </c>
      <c r="K18" s="225" t="s">
        <v>355</v>
      </c>
      <c r="L18" s="225" t="s">
        <v>355</v>
      </c>
      <c r="M18" s="225" t="s">
        <v>355</v>
      </c>
      <c r="N18" s="225" t="s">
        <v>313</v>
      </c>
      <c r="O18" s="225" t="s">
        <v>355</v>
      </c>
      <c r="P18" s="225" t="s">
        <v>355</v>
      </c>
      <c r="Q18" s="225" t="s">
        <v>355</v>
      </c>
      <c r="R18" s="225" t="s">
        <v>355</v>
      </c>
      <c r="S18" s="225" t="s">
        <v>355</v>
      </c>
      <c r="T18" s="225" t="s">
        <v>355</v>
      </c>
      <c r="U18" s="225" t="s">
        <v>355</v>
      </c>
      <c r="V18" s="225" t="s">
        <v>356</v>
      </c>
      <c r="W18" s="225" t="s">
        <v>313</v>
      </c>
      <c r="X18" s="225" t="s">
        <v>355</v>
      </c>
      <c r="Y18" s="225">
        <v>149530.22999999998</v>
      </c>
    </row>
    <row r="19" spans="2:25" s="192" customFormat="1" x14ac:dyDescent="0.25">
      <c r="B19" s="225" t="s">
        <v>303</v>
      </c>
      <c r="C19" s="225" t="s">
        <v>369</v>
      </c>
      <c r="D19" s="225" t="s">
        <v>370</v>
      </c>
      <c r="E19" s="225" t="s">
        <v>371</v>
      </c>
      <c r="F19" s="225" t="s">
        <v>317</v>
      </c>
      <c r="G19" s="225" t="s">
        <v>355</v>
      </c>
      <c r="H19" s="225" t="s">
        <v>355</v>
      </c>
      <c r="I19" s="225" t="s">
        <v>355</v>
      </c>
      <c r="J19" s="225" t="s">
        <v>356</v>
      </c>
      <c r="K19" s="225" t="s">
        <v>355</v>
      </c>
      <c r="L19" s="225" t="s">
        <v>355</v>
      </c>
      <c r="M19" s="225" t="s">
        <v>355</v>
      </c>
      <c r="N19" s="225" t="s">
        <v>313</v>
      </c>
      <c r="O19" s="225" t="s">
        <v>355</v>
      </c>
      <c r="P19" s="225" t="s">
        <v>355</v>
      </c>
      <c r="Q19" s="225" t="s">
        <v>355</v>
      </c>
      <c r="R19" s="225" t="s">
        <v>355</v>
      </c>
      <c r="S19" s="225" t="s">
        <v>355</v>
      </c>
      <c r="T19" s="225" t="s">
        <v>355</v>
      </c>
      <c r="U19" s="225" t="s">
        <v>355</v>
      </c>
      <c r="V19" s="225" t="s">
        <v>356</v>
      </c>
      <c r="W19" s="225" t="s">
        <v>313</v>
      </c>
      <c r="X19" s="225" t="s">
        <v>355</v>
      </c>
      <c r="Y19" s="225">
        <v>181636.02</v>
      </c>
    </row>
    <row r="20" spans="2:25" s="192" customFormat="1" x14ac:dyDescent="0.25">
      <c r="B20" s="225" t="s">
        <v>303</v>
      </c>
      <c r="C20" s="225" t="s">
        <v>372</v>
      </c>
      <c r="D20" s="225" t="s">
        <v>373</v>
      </c>
      <c r="E20" s="225" t="s">
        <v>374</v>
      </c>
      <c r="F20" s="225" t="s">
        <v>317</v>
      </c>
      <c r="G20" s="225" t="s">
        <v>355</v>
      </c>
      <c r="H20" s="225" t="s">
        <v>355</v>
      </c>
      <c r="I20" s="225" t="s">
        <v>355</v>
      </c>
      <c r="J20" s="225" t="s">
        <v>356</v>
      </c>
      <c r="K20" s="225" t="s">
        <v>355</v>
      </c>
      <c r="L20" s="225" t="s">
        <v>355</v>
      </c>
      <c r="M20" s="225" t="s">
        <v>355</v>
      </c>
      <c r="N20" s="225" t="s">
        <v>313</v>
      </c>
      <c r="O20" s="225" t="s">
        <v>355</v>
      </c>
      <c r="P20" s="225" t="s">
        <v>355</v>
      </c>
      <c r="Q20" s="225" t="s">
        <v>355</v>
      </c>
      <c r="R20" s="225" t="s">
        <v>355</v>
      </c>
      <c r="S20" s="225" t="s">
        <v>355</v>
      </c>
      <c r="T20" s="225" t="s">
        <v>355</v>
      </c>
      <c r="U20" s="225" t="s">
        <v>355</v>
      </c>
      <c r="V20" s="225" t="s">
        <v>356</v>
      </c>
      <c r="W20" s="225" t="s">
        <v>313</v>
      </c>
      <c r="X20" s="225" t="s">
        <v>355</v>
      </c>
      <c r="Y20" s="225">
        <v>81224.160000000003</v>
      </c>
    </row>
    <row r="21" spans="2:25" s="192" customFormat="1" x14ac:dyDescent="0.25">
      <c r="B21" s="225" t="s">
        <v>303</v>
      </c>
      <c r="C21" s="225" t="s">
        <v>375</v>
      </c>
      <c r="D21" s="225" t="s">
        <v>376</v>
      </c>
      <c r="E21" s="225" t="s">
        <v>377</v>
      </c>
      <c r="F21" s="225" t="s">
        <v>317</v>
      </c>
      <c r="G21" s="225" t="s">
        <v>355</v>
      </c>
      <c r="H21" s="225" t="s">
        <v>355</v>
      </c>
      <c r="I21" s="225" t="s">
        <v>355</v>
      </c>
      <c r="J21" s="225" t="s">
        <v>356</v>
      </c>
      <c r="K21" s="225" t="s">
        <v>355</v>
      </c>
      <c r="L21" s="225" t="s">
        <v>355</v>
      </c>
      <c r="M21" s="225" t="s">
        <v>355</v>
      </c>
      <c r="N21" s="225" t="s">
        <v>313</v>
      </c>
      <c r="O21" s="225" t="s">
        <v>355</v>
      </c>
      <c r="P21" s="225" t="s">
        <v>355</v>
      </c>
      <c r="Q21" s="225" t="s">
        <v>355</v>
      </c>
      <c r="R21" s="225" t="s">
        <v>355</v>
      </c>
      <c r="S21" s="225" t="s">
        <v>355</v>
      </c>
      <c r="T21" s="225" t="s">
        <v>355</v>
      </c>
      <c r="U21" s="225" t="s">
        <v>355</v>
      </c>
      <c r="V21" s="225" t="s">
        <v>356</v>
      </c>
      <c r="W21" s="225" t="s">
        <v>313</v>
      </c>
      <c r="X21" s="225" t="s">
        <v>355</v>
      </c>
      <c r="Y21" s="225">
        <v>152172.22</v>
      </c>
    </row>
    <row r="22" spans="2:25" s="192" customFormat="1" x14ac:dyDescent="0.25">
      <c r="B22" s="225" t="s">
        <v>303</v>
      </c>
      <c r="C22" s="225" t="s">
        <v>378</v>
      </c>
      <c r="D22" s="225" t="s">
        <v>379</v>
      </c>
      <c r="E22" s="225" t="s">
        <v>380</v>
      </c>
      <c r="F22" s="225" t="s">
        <v>317</v>
      </c>
      <c r="G22" s="225" t="s">
        <v>355</v>
      </c>
      <c r="H22" s="225" t="s">
        <v>355</v>
      </c>
      <c r="I22" s="225" t="s">
        <v>355</v>
      </c>
      <c r="J22" s="225" t="s">
        <v>356</v>
      </c>
      <c r="K22" s="225" t="s">
        <v>355</v>
      </c>
      <c r="L22" s="225" t="s">
        <v>355</v>
      </c>
      <c r="M22" s="225" t="s">
        <v>355</v>
      </c>
      <c r="N22" s="225" t="s">
        <v>313</v>
      </c>
      <c r="O22" s="225" t="s">
        <v>355</v>
      </c>
      <c r="P22" s="225" t="s">
        <v>355</v>
      </c>
      <c r="Q22" s="225" t="s">
        <v>355</v>
      </c>
      <c r="R22" s="225" t="s">
        <v>355</v>
      </c>
      <c r="S22" s="225" t="s">
        <v>355</v>
      </c>
      <c r="T22" s="225" t="s">
        <v>355</v>
      </c>
      <c r="U22" s="225" t="s">
        <v>355</v>
      </c>
      <c r="V22" s="225" t="s">
        <v>356</v>
      </c>
      <c r="W22" s="225" t="s">
        <v>313</v>
      </c>
      <c r="X22" s="225" t="s">
        <v>355</v>
      </c>
      <c r="Y22" s="225">
        <v>103174.68000000001</v>
      </c>
    </row>
    <row r="23" spans="2:25" s="192" customFormat="1" x14ac:dyDescent="0.25">
      <c r="B23" s="225" t="s">
        <v>303</v>
      </c>
      <c r="C23" s="225" t="s">
        <v>381</v>
      </c>
      <c r="D23" s="225" t="s">
        <v>382</v>
      </c>
      <c r="E23" s="225" t="s">
        <v>383</v>
      </c>
      <c r="F23" s="225" t="s">
        <v>317</v>
      </c>
      <c r="G23" s="225" t="s">
        <v>355</v>
      </c>
      <c r="H23" s="225" t="s">
        <v>355</v>
      </c>
      <c r="I23" s="225" t="s">
        <v>355</v>
      </c>
      <c r="J23" s="225" t="s">
        <v>356</v>
      </c>
      <c r="K23" s="225" t="s">
        <v>355</v>
      </c>
      <c r="L23" s="225" t="s">
        <v>355</v>
      </c>
      <c r="M23" s="225" t="s">
        <v>355</v>
      </c>
      <c r="N23" s="225" t="s">
        <v>313</v>
      </c>
      <c r="O23" s="225" t="s">
        <v>355</v>
      </c>
      <c r="P23" s="225" t="s">
        <v>355</v>
      </c>
      <c r="Q23" s="225" t="s">
        <v>355</v>
      </c>
      <c r="R23" s="225" t="s">
        <v>355</v>
      </c>
      <c r="S23" s="225" t="s">
        <v>355</v>
      </c>
      <c r="T23" s="225" t="s">
        <v>355</v>
      </c>
      <c r="U23" s="225" t="s">
        <v>355</v>
      </c>
      <c r="V23" s="225" t="s">
        <v>356</v>
      </c>
      <c r="W23" s="225" t="s">
        <v>313</v>
      </c>
      <c r="X23" s="225" t="s">
        <v>355</v>
      </c>
      <c r="Y23" s="225">
        <v>158049.53</v>
      </c>
    </row>
    <row r="24" spans="2:25" s="192" customFormat="1" x14ac:dyDescent="0.25">
      <c r="B24" s="225" t="s">
        <v>303</v>
      </c>
      <c r="C24" s="225" t="s">
        <v>384</v>
      </c>
      <c r="D24" s="225" t="s">
        <v>385</v>
      </c>
      <c r="E24" s="225" t="s">
        <v>386</v>
      </c>
      <c r="F24" s="225" t="s">
        <v>317</v>
      </c>
      <c r="G24" s="225" t="s">
        <v>355</v>
      </c>
      <c r="H24" s="225" t="s">
        <v>355</v>
      </c>
      <c r="I24" s="225" t="s">
        <v>355</v>
      </c>
      <c r="J24" s="225" t="s">
        <v>356</v>
      </c>
      <c r="K24" s="225" t="s">
        <v>355</v>
      </c>
      <c r="L24" s="225" t="s">
        <v>355</v>
      </c>
      <c r="M24" s="225" t="s">
        <v>355</v>
      </c>
      <c r="N24" s="225" t="s">
        <v>313</v>
      </c>
      <c r="O24" s="225" t="s">
        <v>355</v>
      </c>
      <c r="P24" s="225" t="s">
        <v>355</v>
      </c>
      <c r="Q24" s="225" t="s">
        <v>355</v>
      </c>
      <c r="R24" s="225" t="s">
        <v>355</v>
      </c>
      <c r="S24" s="225" t="s">
        <v>355</v>
      </c>
      <c r="T24" s="225" t="s">
        <v>355</v>
      </c>
      <c r="U24" s="225" t="s">
        <v>355</v>
      </c>
      <c r="V24" s="225" t="s">
        <v>356</v>
      </c>
      <c r="W24" s="225" t="s">
        <v>313</v>
      </c>
      <c r="X24" s="225" t="s">
        <v>355</v>
      </c>
      <c r="Y24" s="225">
        <v>76924.17</v>
      </c>
    </row>
    <row r="25" spans="2:25" s="192" customFormat="1" x14ac:dyDescent="0.25">
      <c r="B25" s="225" t="s">
        <v>303</v>
      </c>
      <c r="C25" s="225" t="s">
        <v>345</v>
      </c>
      <c r="D25" s="225" t="s">
        <v>346</v>
      </c>
      <c r="E25" s="225" t="s">
        <v>347</v>
      </c>
      <c r="F25" s="225" t="s">
        <v>317</v>
      </c>
      <c r="G25" s="225" t="s">
        <v>355</v>
      </c>
      <c r="H25" s="225" t="s">
        <v>355</v>
      </c>
      <c r="I25" s="225" t="s">
        <v>355</v>
      </c>
      <c r="J25" s="225" t="s">
        <v>356</v>
      </c>
      <c r="K25" s="225" t="s">
        <v>355</v>
      </c>
      <c r="L25" s="225" t="s">
        <v>355</v>
      </c>
      <c r="M25" s="225" t="s">
        <v>355</v>
      </c>
      <c r="N25" s="225" t="s">
        <v>313</v>
      </c>
      <c r="O25" s="225" t="s">
        <v>355</v>
      </c>
      <c r="P25" s="225" t="s">
        <v>355</v>
      </c>
      <c r="Q25" s="225" t="s">
        <v>355</v>
      </c>
      <c r="R25" s="225" t="s">
        <v>355</v>
      </c>
      <c r="S25" s="225" t="s">
        <v>355</v>
      </c>
      <c r="T25" s="225" t="s">
        <v>355</v>
      </c>
      <c r="U25" s="225" t="s">
        <v>355</v>
      </c>
      <c r="V25" s="225" t="s">
        <v>356</v>
      </c>
      <c r="W25" s="225" t="s">
        <v>313</v>
      </c>
      <c r="X25" s="225" t="s">
        <v>355</v>
      </c>
      <c r="Y25" s="225">
        <v>18337.11</v>
      </c>
    </row>
    <row r="26" spans="2:25" s="192" customFormat="1" x14ac:dyDescent="0.25">
      <c r="B26" s="225" t="s">
        <v>303</v>
      </c>
      <c r="C26" s="225" t="s">
        <v>387</v>
      </c>
      <c r="D26" s="225" t="s">
        <v>388</v>
      </c>
      <c r="E26" s="225" t="s">
        <v>389</v>
      </c>
      <c r="F26" s="225" t="s">
        <v>317</v>
      </c>
      <c r="G26" s="225" t="s">
        <v>355</v>
      </c>
      <c r="H26" s="225" t="s">
        <v>355</v>
      </c>
      <c r="I26" s="225" t="s">
        <v>355</v>
      </c>
      <c r="J26" s="225" t="s">
        <v>356</v>
      </c>
      <c r="K26" s="225" t="s">
        <v>355</v>
      </c>
      <c r="L26" s="225" t="s">
        <v>355</v>
      </c>
      <c r="M26" s="225" t="s">
        <v>355</v>
      </c>
      <c r="N26" s="225" t="s">
        <v>313</v>
      </c>
      <c r="O26" s="225" t="s">
        <v>355</v>
      </c>
      <c r="P26" s="225" t="s">
        <v>355</v>
      </c>
      <c r="Q26" s="225" t="s">
        <v>355</v>
      </c>
      <c r="R26" s="225" t="s">
        <v>355</v>
      </c>
      <c r="S26" s="225" t="s">
        <v>355</v>
      </c>
      <c r="T26" s="225" t="s">
        <v>355</v>
      </c>
      <c r="U26" s="225" t="s">
        <v>355</v>
      </c>
      <c r="V26" s="225" t="s">
        <v>356</v>
      </c>
      <c r="W26" s="225" t="s">
        <v>313</v>
      </c>
      <c r="X26" s="225" t="s">
        <v>355</v>
      </c>
      <c r="Y26" s="225">
        <v>206455.81</v>
      </c>
    </row>
    <row r="27" spans="2:25" s="192" customFormat="1" x14ac:dyDescent="0.25">
      <c r="B27" s="225" t="s">
        <v>303</v>
      </c>
      <c r="C27" s="225" t="s">
        <v>390</v>
      </c>
      <c r="D27" s="225" t="s">
        <v>391</v>
      </c>
      <c r="E27" s="225" t="s">
        <v>392</v>
      </c>
      <c r="F27" s="225" t="s">
        <v>317</v>
      </c>
      <c r="G27" s="225" t="s">
        <v>355</v>
      </c>
      <c r="H27" s="225" t="s">
        <v>355</v>
      </c>
      <c r="I27" s="225" t="s">
        <v>355</v>
      </c>
      <c r="J27" s="225" t="s">
        <v>356</v>
      </c>
      <c r="K27" s="225" t="s">
        <v>355</v>
      </c>
      <c r="L27" s="225" t="s">
        <v>355</v>
      </c>
      <c r="M27" s="225" t="s">
        <v>355</v>
      </c>
      <c r="N27" s="225" t="s">
        <v>313</v>
      </c>
      <c r="O27" s="225" t="s">
        <v>355</v>
      </c>
      <c r="P27" s="225" t="s">
        <v>355</v>
      </c>
      <c r="Q27" s="225" t="s">
        <v>355</v>
      </c>
      <c r="R27" s="225" t="s">
        <v>355</v>
      </c>
      <c r="S27" s="225" t="s">
        <v>355</v>
      </c>
      <c r="T27" s="225" t="s">
        <v>355</v>
      </c>
      <c r="U27" s="225" t="s">
        <v>355</v>
      </c>
      <c r="V27" s="225" t="s">
        <v>356</v>
      </c>
      <c r="W27" s="225" t="s">
        <v>313</v>
      </c>
      <c r="X27" s="225" t="s">
        <v>355</v>
      </c>
      <c r="Y27" s="225">
        <v>216981.9</v>
      </c>
    </row>
    <row r="28" spans="2:25" s="192" customFormat="1" x14ac:dyDescent="0.25">
      <c r="B28" s="225" t="s">
        <v>303</v>
      </c>
      <c r="C28" s="225" t="s">
        <v>393</v>
      </c>
      <c r="D28" s="225" t="s">
        <v>394</v>
      </c>
      <c r="E28" s="225" t="s">
        <v>395</v>
      </c>
      <c r="F28" s="225" t="s">
        <v>343</v>
      </c>
      <c r="G28" s="225" t="s">
        <v>355</v>
      </c>
      <c r="H28" s="225" t="s">
        <v>355</v>
      </c>
      <c r="I28" s="225" t="s">
        <v>355</v>
      </c>
      <c r="J28" s="225" t="s">
        <v>356</v>
      </c>
      <c r="K28" s="225" t="s">
        <v>355</v>
      </c>
      <c r="L28" s="225" t="s">
        <v>355</v>
      </c>
      <c r="M28" s="225" t="s">
        <v>355</v>
      </c>
      <c r="N28" s="225" t="s">
        <v>313</v>
      </c>
      <c r="O28" s="225" t="s">
        <v>355</v>
      </c>
      <c r="P28" s="225" t="s">
        <v>355</v>
      </c>
      <c r="Q28" s="225" t="s">
        <v>355</v>
      </c>
      <c r="R28" s="225" t="s">
        <v>355</v>
      </c>
      <c r="S28" s="225" t="s">
        <v>355</v>
      </c>
      <c r="T28" s="225" t="s">
        <v>355</v>
      </c>
      <c r="U28" s="225" t="s">
        <v>355</v>
      </c>
      <c r="V28" s="225" t="s">
        <v>356</v>
      </c>
      <c r="W28" s="225" t="s">
        <v>313</v>
      </c>
      <c r="X28" s="225" t="s">
        <v>355</v>
      </c>
      <c r="Y28" s="225">
        <v>208525.51</v>
      </c>
    </row>
    <row r="29" spans="2:25" s="192" customFormat="1" x14ac:dyDescent="0.25">
      <c r="B29" s="225" t="s">
        <v>303</v>
      </c>
      <c r="C29" s="225" t="s">
        <v>396</v>
      </c>
      <c r="D29" s="225" t="s">
        <v>397</v>
      </c>
      <c r="E29" s="225" t="s">
        <v>398</v>
      </c>
      <c r="F29" s="225" t="s">
        <v>343</v>
      </c>
      <c r="G29" s="225" t="s">
        <v>355</v>
      </c>
      <c r="H29" s="225" t="s">
        <v>355</v>
      </c>
      <c r="I29" s="225" t="s">
        <v>355</v>
      </c>
      <c r="J29" s="225" t="s">
        <v>356</v>
      </c>
      <c r="K29" s="225" t="s">
        <v>355</v>
      </c>
      <c r="L29" s="225" t="s">
        <v>355</v>
      </c>
      <c r="M29" s="225" t="s">
        <v>355</v>
      </c>
      <c r="N29" s="225" t="s">
        <v>313</v>
      </c>
      <c r="O29" s="225" t="s">
        <v>355</v>
      </c>
      <c r="P29" s="225" t="s">
        <v>355</v>
      </c>
      <c r="Q29" s="225" t="s">
        <v>355</v>
      </c>
      <c r="R29" s="225" t="s">
        <v>355</v>
      </c>
      <c r="S29" s="225" t="s">
        <v>355</v>
      </c>
      <c r="T29" s="225" t="s">
        <v>355</v>
      </c>
      <c r="U29" s="225" t="s">
        <v>355</v>
      </c>
      <c r="V29" s="225" t="s">
        <v>356</v>
      </c>
      <c r="W29" s="225" t="s">
        <v>313</v>
      </c>
      <c r="X29" s="225" t="s">
        <v>355</v>
      </c>
      <c r="Y29" s="225">
        <v>128762.26</v>
      </c>
    </row>
    <row r="30" spans="2:25" s="192" customFormat="1" x14ac:dyDescent="0.25">
      <c r="B30" s="225" t="s">
        <v>303</v>
      </c>
      <c r="C30" s="225" t="s">
        <v>399</v>
      </c>
      <c r="D30" s="225" t="s">
        <v>400</v>
      </c>
      <c r="E30" s="225" t="s">
        <v>401</v>
      </c>
      <c r="F30" s="225" t="s">
        <v>343</v>
      </c>
      <c r="G30" s="225" t="s">
        <v>355</v>
      </c>
      <c r="H30" s="225" t="s">
        <v>355</v>
      </c>
      <c r="I30" s="225" t="s">
        <v>355</v>
      </c>
      <c r="J30" s="225" t="s">
        <v>356</v>
      </c>
      <c r="K30" s="225" t="s">
        <v>355</v>
      </c>
      <c r="L30" s="225" t="s">
        <v>355</v>
      </c>
      <c r="M30" s="225" t="s">
        <v>355</v>
      </c>
      <c r="N30" s="225" t="s">
        <v>313</v>
      </c>
      <c r="O30" s="225" t="s">
        <v>355</v>
      </c>
      <c r="P30" s="225" t="s">
        <v>355</v>
      </c>
      <c r="Q30" s="225" t="s">
        <v>355</v>
      </c>
      <c r="R30" s="225" t="s">
        <v>355</v>
      </c>
      <c r="S30" s="225" t="s">
        <v>355</v>
      </c>
      <c r="T30" s="225" t="s">
        <v>355</v>
      </c>
      <c r="U30" s="225" t="s">
        <v>355</v>
      </c>
      <c r="V30" s="225" t="s">
        <v>356</v>
      </c>
      <c r="W30" s="225" t="s">
        <v>313</v>
      </c>
      <c r="X30" s="225" t="s">
        <v>355</v>
      </c>
      <c r="Y30" s="225">
        <v>83465.76999999999</v>
      </c>
    </row>
    <row r="31" spans="2:25" s="192" customFormat="1" x14ac:dyDescent="0.25">
      <c r="B31" s="225" t="s">
        <v>303</v>
      </c>
      <c r="C31" s="225" t="s">
        <v>402</v>
      </c>
      <c r="D31" s="225" t="s">
        <v>403</v>
      </c>
      <c r="E31" s="225" t="s">
        <v>404</v>
      </c>
      <c r="F31" s="225" t="s">
        <v>343</v>
      </c>
      <c r="G31" s="225" t="s">
        <v>355</v>
      </c>
      <c r="H31" s="225" t="s">
        <v>355</v>
      </c>
      <c r="I31" s="225" t="s">
        <v>355</v>
      </c>
      <c r="J31" s="225" t="s">
        <v>356</v>
      </c>
      <c r="K31" s="225" t="s">
        <v>355</v>
      </c>
      <c r="L31" s="225" t="s">
        <v>355</v>
      </c>
      <c r="M31" s="225" t="s">
        <v>355</v>
      </c>
      <c r="N31" s="225" t="s">
        <v>313</v>
      </c>
      <c r="O31" s="225" t="s">
        <v>355</v>
      </c>
      <c r="P31" s="225" t="s">
        <v>355</v>
      </c>
      <c r="Q31" s="225" t="s">
        <v>355</v>
      </c>
      <c r="R31" s="225" t="s">
        <v>355</v>
      </c>
      <c r="S31" s="225" t="s">
        <v>355</v>
      </c>
      <c r="T31" s="225" t="s">
        <v>355</v>
      </c>
      <c r="U31" s="225" t="s">
        <v>355</v>
      </c>
      <c r="V31" s="225" t="s">
        <v>356</v>
      </c>
      <c r="W31" s="225" t="s">
        <v>313</v>
      </c>
      <c r="X31" s="225" t="s">
        <v>355</v>
      </c>
      <c r="Y31" s="225">
        <v>125368.64</v>
      </c>
    </row>
    <row r="32" spans="2:25" s="192" customFormat="1" x14ac:dyDescent="0.25">
      <c r="B32" s="225" t="s">
        <v>303</v>
      </c>
      <c r="C32" s="225" t="s">
        <v>405</v>
      </c>
      <c r="D32" s="225" t="s">
        <v>406</v>
      </c>
      <c r="E32" s="225" t="s">
        <v>407</v>
      </c>
      <c r="F32" s="225" t="s">
        <v>343</v>
      </c>
      <c r="G32" s="225" t="s">
        <v>355</v>
      </c>
      <c r="H32" s="225" t="s">
        <v>355</v>
      </c>
      <c r="I32" s="225" t="s">
        <v>355</v>
      </c>
      <c r="J32" s="225" t="s">
        <v>356</v>
      </c>
      <c r="K32" s="225" t="s">
        <v>355</v>
      </c>
      <c r="L32" s="225" t="s">
        <v>355</v>
      </c>
      <c r="M32" s="225" t="s">
        <v>355</v>
      </c>
      <c r="N32" s="225" t="s">
        <v>313</v>
      </c>
      <c r="O32" s="225" t="s">
        <v>355</v>
      </c>
      <c r="P32" s="225" t="s">
        <v>355</v>
      </c>
      <c r="Q32" s="225" t="s">
        <v>355</v>
      </c>
      <c r="R32" s="225" t="s">
        <v>355</v>
      </c>
      <c r="S32" s="225" t="s">
        <v>355</v>
      </c>
      <c r="T32" s="225" t="s">
        <v>355</v>
      </c>
      <c r="U32" s="225" t="s">
        <v>355</v>
      </c>
      <c r="V32" s="225" t="s">
        <v>356</v>
      </c>
      <c r="W32" s="225" t="s">
        <v>313</v>
      </c>
      <c r="X32" s="225" t="s">
        <v>355</v>
      </c>
      <c r="Y32" s="225">
        <v>94712.83</v>
      </c>
    </row>
    <row r="33" spans="2:25" s="192" customFormat="1" x14ac:dyDescent="0.25">
      <c r="B33" s="225" t="s">
        <v>303</v>
      </c>
      <c r="C33" s="225" t="s">
        <v>408</v>
      </c>
      <c r="D33" s="225" t="s">
        <v>409</v>
      </c>
      <c r="E33" s="225" t="s">
        <v>410</v>
      </c>
      <c r="F33" s="225" t="s">
        <v>343</v>
      </c>
      <c r="G33" s="225" t="s">
        <v>355</v>
      </c>
      <c r="H33" s="225" t="s">
        <v>355</v>
      </c>
      <c r="I33" s="225" t="s">
        <v>355</v>
      </c>
      <c r="J33" s="225" t="s">
        <v>356</v>
      </c>
      <c r="K33" s="225" t="s">
        <v>355</v>
      </c>
      <c r="L33" s="225" t="s">
        <v>355</v>
      </c>
      <c r="M33" s="225" t="s">
        <v>355</v>
      </c>
      <c r="N33" s="225" t="s">
        <v>313</v>
      </c>
      <c r="O33" s="225" t="s">
        <v>355</v>
      </c>
      <c r="P33" s="225" t="s">
        <v>355</v>
      </c>
      <c r="Q33" s="225" t="s">
        <v>355</v>
      </c>
      <c r="R33" s="225" t="s">
        <v>355</v>
      </c>
      <c r="S33" s="225" t="s">
        <v>355</v>
      </c>
      <c r="T33" s="225" t="s">
        <v>355</v>
      </c>
      <c r="U33" s="225" t="s">
        <v>355</v>
      </c>
      <c r="V33" s="225" t="s">
        <v>356</v>
      </c>
      <c r="W33" s="225" t="s">
        <v>313</v>
      </c>
      <c r="X33" s="225" t="s">
        <v>355</v>
      </c>
      <c r="Y33" s="225">
        <v>91164.17</v>
      </c>
    </row>
    <row r="34" spans="2:25" s="192" customFormat="1" x14ac:dyDescent="0.25">
      <c r="B34" s="225" t="s">
        <v>303</v>
      </c>
      <c r="C34" s="225" t="s">
        <v>411</v>
      </c>
      <c r="D34" s="225" t="s">
        <v>412</v>
      </c>
      <c r="E34" s="225" t="s">
        <v>413</v>
      </c>
      <c r="F34" s="225" t="s">
        <v>343</v>
      </c>
      <c r="G34" s="225" t="s">
        <v>355</v>
      </c>
      <c r="H34" s="225" t="s">
        <v>355</v>
      </c>
      <c r="I34" s="225" t="s">
        <v>355</v>
      </c>
      <c r="J34" s="225" t="s">
        <v>356</v>
      </c>
      <c r="K34" s="225" t="s">
        <v>355</v>
      </c>
      <c r="L34" s="225" t="s">
        <v>355</v>
      </c>
      <c r="M34" s="225" t="s">
        <v>355</v>
      </c>
      <c r="N34" s="225" t="s">
        <v>313</v>
      </c>
      <c r="O34" s="225" t="s">
        <v>355</v>
      </c>
      <c r="P34" s="225" t="s">
        <v>355</v>
      </c>
      <c r="Q34" s="225" t="s">
        <v>355</v>
      </c>
      <c r="R34" s="225" t="s">
        <v>355</v>
      </c>
      <c r="S34" s="225" t="s">
        <v>355</v>
      </c>
      <c r="T34" s="225" t="s">
        <v>355</v>
      </c>
      <c r="U34" s="225" t="s">
        <v>355</v>
      </c>
      <c r="V34" s="225" t="s">
        <v>356</v>
      </c>
      <c r="W34" s="225" t="s">
        <v>313</v>
      </c>
      <c r="X34" s="225" t="s">
        <v>355</v>
      </c>
      <c r="Y34" s="225">
        <v>198454.30000000002</v>
      </c>
    </row>
    <row r="35" spans="2:25" s="192" customFormat="1" x14ac:dyDescent="0.25">
      <c r="B35" s="225" t="s">
        <v>303</v>
      </c>
      <c r="C35" s="225" t="s">
        <v>414</v>
      </c>
      <c r="D35" s="225" t="s">
        <v>415</v>
      </c>
      <c r="E35" s="225" t="s">
        <v>416</v>
      </c>
      <c r="F35" s="225" t="s">
        <v>343</v>
      </c>
      <c r="G35" s="225" t="s">
        <v>355</v>
      </c>
      <c r="H35" s="225" t="s">
        <v>355</v>
      </c>
      <c r="I35" s="225" t="s">
        <v>355</v>
      </c>
      <c r="J35" s="225" t="s">
        <v>356</v>
      </c>
      <c r="K35" s="225" t="s">
        <v>355</v>
      </c>
      <c r="L35" s="225" t="s">
        <v>355</v>
      </c>
      <c r="M35" s="225" t="s">
        <v>355</v>
      </c>
      <c r="N35" s="225" t="s">
        <v>313</v>
      </c>
      <c r="O35" s="225" t="s">
        <v>355</v>
      </c>
      <c r="P35" s="225" t="s">
        <v>355</v>
      </c>
      <c r="Q35" s="225" t="s">
        <v>355</v>
      </c>
      <c r="R35" s="225" t="s">
        <v>355</v>
      </c>
      <c r="S35" s="225" t="s">
        <v>355</v>
      </c>
      <c r="T35" s="225" t="s">
        <v>355</v>
      </c>
      <c r="U35" s="225" t="s">
        <v>355</v>
      </c>
      <c r="V35" s="225" t="s">
        <v>356</v>
      </c>
      <c r="W35" s="225" t="s">
        <v>313</v>
      </c>
      <c r="X35" s="225" t="s">
        <v>355</v>
      </c>
      <c r="Y35" s="225">
        <v>137996.24</v>
      </c>
    </row>
    <row r="36" spans="2:25" s="192" customFormat="1" x14ac:dyDescent="0.25">
      <c r="B36" s="225" t="s">
        <v>303</v>
      </c>
      <c r="C36" s="225" t="s">
        <v>417</v>
      </c>
      <c r="D36" s="225" t="s">
        <v>418</v>
      </c>
      <c r="E36" s="225" t="s">
        <v>419</v>
      </c>
      <c r="F36" s="225" t="s">
        <v>343</v>
      </c>
      <c r="G36" s="225" t="s">
        <v>355</v>
      </c>
      <c r="H36" s="225" t="s">
        <v>355</v>
      </c>
      <c r="I36" s="225" t="s">
        <v>355</v>
      </c>
      <c r="J36" s="225" t="s">
        <v>356</v>
      </c>
      <c r="K36" s="225" t="s">
        <v>355</v>
      </c>
      <c r="L36" s="225" t="s">
        <v>355</v>
      </c>
      <c r="M36" s="225" t="s">
        <v>355</v>
      </c>
      <c r="N36" s="225" t="s">
        <v>313</v>
      </c>
      <c r="O36" s="225" t="s">
        <v>355</v>
      </c>
      <c r="P36" s="225" t="s">
        <v>355</v>
      </c>
      <c r="Q36" s="225" t="s">
        <v>355</v>
      </c>
      <c r="R36" s="225" t="s">
        <v>355</v>
      </c>
      <c r="S36" s="225" t="s">
        <v>355</v>
      </c>
      <c r="T36" s="225" t="s">
        <v>355</v>
      </c>
      <c r="U36" s="225" t="s">
        <v>355</v>
      </c>
      <c r="V36" s="225" t="s">
        <v>356</v>
      </c>
      <c r="W36" s="225" t="s">
        <v>313</v>
      </c>
      <c r="X36" s="225" t="s">
        <v>355</v>
      </c>
      <c r="Y36" s="225">
        <v>138055.41999999998</v>
      </c>
    </row>
    <row r="37" spans="2:25" s="192" customFormat="1" x14ac:dyDescent="0.25">
      <c r="B37" s="225" t="s">
        <v>303</v>
      </c>
      <c r="C37" s="225" t="s">
        <v>420</v>
      </c>
      <c r="D37" s="225" t="s">
        <v>421</v>
      </c>
      <c r="E37" s="225" t="s">
        <v>422</v>
      </c>
      <c r="F37" s="225" t="s">
        <v>343</v>
      </c>
      <c r="G37" s="225" t="s">
        <v>355</v>
      </c>
      <c r="H37" s="225" t="s">
        <v>355</v>
      </c>
      <c r="I37" s="225" t="s">
        <v>355</v>
      </c>
      <c r="J37" s="225" t="s">
        <v>356</v>
      </c>
      <c r="K37" s="225" t="s">
        <v>355</v>
      </c>
      <c r="L37" s="225" t="s">
        <v>355</v>
      </c>
      <c r="M37" s="225" t="s">
        <v>355</v>
      </c>
      <c r="N37" s="225" t="s">
        <v>313</v>
      </c>
      <c r="O37" s="225" t="s">
        <v>355</v>
      </c>
      <c r="P37" s="225" t="s">
        <v>355</v>
      </c>
      <c r="Q37" s="225" t="s">
        <v>355</v>
      </c>
      <c r="R37" s="225" t="s">
        <v>355</v>
      </c>
      <c r="S37" s="225" t="s">
        <v>355</v>
      </c>
      <c r="T37" s="225" t="s">
        <v>355</v>
      </c>
      <c r="U37" s="225" t="s">
        <v>355</v>
      </c>
      <c r="V37" s="225" t="s">
        <v>356</v>
      </c>
      <c r="W37" s="225" t="s">
        <v>313</v>
      </c>
      <c r="X37" s="225" t="s">
        <v>355</v>
      </c>
      <c r="Y37" s="225">
        <v>202220.80000000002</v>
      </c>
    </row>
    <row r="38" spans="2:25" s="192" customFormat="1" x14ac:dyDescent="0.25">
      <c r="B38" s="225" t="s">
        <v>303</v>
      </c>
      <c r="C38" s="225" t="s">
        <v>423</v>
      </c>
      <c r="D38" s="225" t="s">
        <v>424</v>
      </c>
      <c r="E38" s="225" t="s">
        <v>425</v>
      </c>
      <c r="F38" s="225" t="s">
        <v>343</v>
      </c>
      <c r="G38" s="225" t="s">
        <v>355</v>
      </c>
      <c r="H38" s="225" t="s">
        <v>355</v>
      </c>
      <c r="I38" s="225" t="s">
        <v>355</v>
      </c>
      <c r="J38" s="225" t="s">
        <v>356</v>
      </c>
      <c r="K38" s="225" t="s">
        <v>355</v>
      </c>
      <c r="L38" s="225" t="s">
        <v>355</v>
      </c>
      <c r="M38" s="225" t="s">
        <v>355</v>
      </c>
      <c r="N38" s="225" t="s">
        <v>313</v>
      </c>
      <c r="O38" s="225" t="s">
        <v>355</v>
      </c>
      <c r="P38" s="225" t="s">
        <v>355</v>
      </c>
      <c r="Q38" s="225" t="s">
        <v>355</v>
      </c>
      <c r="R38" s="225" t="s">
        <v>355</v>
      </c>
      <c r="S38" s="225" t="s">
        <v>355</v>
      </c>
      <c r="T38" s="225" t="s">
        <v>355</v>
      </c>
      <c r="U38" s="225" t="s">
        <v>355</v>
      </c>
      <c r="V38" s="225" t="s">
        <v>356</v>
      </c>
      <c r="W38" s="225" t="s">
        <v>313</v>
      </c>
      <c r="X38" s="225" t="s">
        <v>355</v>
      </c>
      <c r="Y38" s="225">
        <v>137341.49</v>
      </c>
    </row>
    <row r="39" spans="2:25" s="192" customFormat="1" x14ac:dyDescent="0.25">
      <c r="B39" s="225" t="s">
        <v>303</v>
      </c>
      <c r="C39" s="225" t="s">
        <v>426</v>
      </c>
      <c r="D39" s="225" t="s">
        <v>427</v>
      </c>
      <c r="E39" s="225" t="s">
        <v>428</v>
      </c>
      <c r="F39" s="225" t="s">
        <v>317</v>
      </c>
      <c r="G39" s="225" t="s">
        <v>355</v>
      </c>
      <c r="H39" s="225" t="s">
        <v>355</v>
      </c>
      <c r="I39" s="225" t="s">
        <v>355</v>
      </c>
      <c r="J39" s="225" t="s">
        <v>356</v>
      </c>
      <c r="K39" s="225" t="s">
        <v>355</v>
      </c>
      <c r="L39" s="225" t="s">
        <v>355</v>
      </c>
      <c r="M39" s="225" t="s">
        <v>355</v>
      </c>
      <c r="N39" s="225" t="s">
        <v>313</v>
      </c>
      <c r="O39" s="225" t="s">
        <v>355</v>
      </c>
      <c r="P39" s="225" t="s">
        <v>355</v>
      </c>
      <c r="Q39" s="225" t="s">
        <v>355</v>
      </c>
      <c r="R39" s="225" t="s">
        <v>355</v>
      </c>
      <c r="S39" s="225" t="s">
        <v>355</v>
      </c>
      <c r="T39" s="225" t="s">
        <v>355</v>
      </c>
      <c r="U39" s="225" t="s">
        <v>355</v>
      </c>
      <c r="V39" s="225" t="s">
        <v>356</v>
      </c>
      <c r="W39" s="225" t="s">
        <v>313</v>
      </c>
      <c r="X39" s="225" t="s">
        <v>355</v>
      </c>
      <c r="Y39" s="225">
        <v>186510.25</v>
      </c>
    </row>
    <row r="40" spans="2:25" s="192" customFormat="1" x14ac:dyDescent="0.25">
      <c r="B40" s="225" t="s">
        <v>303</v>
      </c>
      <c r="C40" s="225" t="s">
        <v>429</v>
      </c>
      <c r="D40" s="225" t="s">
        <v>430</v>
      </c>
      <c r="E40" s="225" t="s">
        <v>431</v>
      </c>
      <c r="F40" s="225" t="s">
        <v>343</v>
      </c>
      <c r="G40" s="225" t="s">
        <v>355</v>
      </c>
      <c r="H40" s="225" t="s">
        <v>355</v>
      </c>
      <c r="I40" s="225" t="s">
        <v>355</v>
      </c>
      <c r="J40" s="225" t="s">
        <v>356</v>
      </c>
      <c r="K40" s="225" t="s">
        <v>355</v>
      </c>
      <c r="L40" s="225" t="s">
        <v>355</v>
      </c>
      <c r="M40" s="225" t="s">
        <v>355</v>
      </c>
      <c r="N40" s="225" t="s">
        <v>313</v>
      </c>
      <c r="O40" s="225" t="s">
        <v>355</v>
      </c>
      <c r="P40" s="225" t="s">
        <v>355</v>
      </c>
      <c r="Q40" s="225" t="s">
        <v>355</v>
      </c>
      <c r="R40" s="225" t="s">
        <v>355</v>
      </c>
      <c r="S40" s="225" t="s">
        <v>355</v>
      </c>
      <c r="T40" s="225" t="s">
        <v>355</v>
      </c>
      <c r="U40" s="225" t="s">
        <v>355</v>
      </c>
      <c r="V40" s="225" t="s">
        <v>356</v>
      </c>
      <c r="W40" s="225" t="s">
        <v>313</v>
      </c>
      <c r="X40" s="225" t="s">
        <v>355</v>
      </c>
      <c r="Y40" s="225">
        <v>80849.89</v>
      </c>
    </row>
    <row r="41" spans="2:25" s="192" customFormat="1" x14ac:dyDescent="0.25">
      <c r="B41" s="225" t="s">
        <v>303</v>
      </c>
      <c r="C41" s="225" t="s">
        <v>432</v>
      </c>
      <c r="D41" s="225" t="s">
        <v>433</v>
      </c>
      <c r="E41" s="225" t="s">
        <v>434</v>
      </c>
      <c r="F41" s="225" t="s">
        <v>343</v>
      </c>
      <c r="G41" s="225" t="s">
        <v>355</v>
      </c>
      <c r="H41" s="225" t="s">
        <v>355</v>
      </c>
      <c r="I41" s="225" t="s">
        <v>355</v>
      </c>
      <c r="J41" s="225" t="s">
        <v>356</v>
      </c>
      <c r="K41" s="225" t="s">
        <v>355</v>
      </c>
      <c r="L41" s="225" t="s">
        <v>355</v>
      </c>
      <c r="M41" s="225" t="s">
        <v>355</v>
      </c>
      <c r="N41" s="225" t="s">
        <v>313</v>
      </c>
      <c r="O41" s="225" t="s">
        <v>355</v>
      </c>
      <c r="P41" s="225" t="s">
        <v>355</v>
      </c>
      <c r="Q41" s="225" t="s">
        <v>355</v>
      </c>
      <c r="R41" s="225" t="s">
        <v>355</v>
      </c>
      <c r="S41" s="225" t="s">
        <v>355</v>
      </c>
      <c r="T41" s="225" t="s">
        <v>355</v>
      </c>
      <c r="U41" s="225" t="s">
        <v>355</v>
      </c>
      <c r="V41" s="225" t="s">
        <v>356</v>
      </c>
      <c r="W41" s="225" t="s">
        <v>313</v>
      </c>
      <c r="X41" s="225" t="s">
        <v>355</v>
      </c>
      <c r="Y41" s="225">
        <v>78330.23000000001</v>
      </c>
    </row>
    <row r="42" spans="2:25" s="192" customFormat="1" x14ac:dyDescent="0.25">
      <c r="B42" s="225" t="s">
        <v>303</v>
      </c>
      <c r="C42" s="225" t="s">
        <v>304</v>
      </c>
      <c r="D42" s="225" t="s">
        <v>305</v>
      </c>
      <c r="E42" s="225" t="s">
        <v>306</v>
      </c>
      <c r="F42" s="225" t="s">
        <v>317</v>
      </c>
      <c r="G42" s="225" t="s">
        <v>355</v>
      </c>
      <c r="H42" s="225" t="s">
        <v>355</v>
      </c>
      <c r="I42" s="225" t="s">
        <v>355</v>
      </c>
      <c r="J42" s="225" t="s">
        <v>356</v>
      </c>
      <c r="K42" s="225" t="s">
        <v>355</v>
      </c>
      <c r="L42" s="225" t="s">
        <v>355</v>
      </c>
      <c r="M42" s="225" t="s">
        <v>355</v>
      </c>
      <c r="N42" s="225" t="s">
        <v>313</v>
      </c>
      <c r="O42" s="225" t="s">
        <v>355</v>
      </c>
      <c r="P42" s="225" t="s">
        <v>355</v>
      </c>
      <c r="Q42" s="225" t="s">
        <v>355</v>
      </c>
      <c r="R42" s="225" t="s">
        <v>355</v>
      </c>
      <c r="S42" s="225" t="s">
        <v>355</v>
      </c>
      <c r="T42" s="225" t="s">
        <v>355</v>
      </c>
      <c r="U42" s="225" t="s">
        <v>355</v>
      </c>
      <c r="V42" s="225" t="s">
        <v>356</v>
      </c>
      <c r="W42" s="225" t="s">
        <v>313</v>
      </c>
      <c r="X42" s="225" t="s">
        <v>355</v>
      </c>
      <c r="Y42" s="225">
        <v>77041.22</v>
      </c>
    </row>
    <row r="43" spans="2:25" s="192" customFormat="1" x14ac:dyDescent="0.25">
      <c r="B43" s="225" t="s">
        <v>303</v>
      </c>
      <c r="C43" s="225" t="s">
        <v>435</v>
      </c>
      <c r="D43" s="225" t="s">
        <v>436</v>
      </c>
      <c r="E43" s="225" t="s">
        <v>437</v>
      </c>
      <c r="F43" s="225" t="s">
        <v>317</v>
      </c>
      <c r="G43" s="225" t="s">
        <v>355</v>
      </c>
      <c r="H43" s="225" t="s">
        <v>355</v>
      </c>
      <c r="I43" s="225" t="s">
        <v>355</v>
      </c>
      <c r="J43" s="225" t="s">
        <v>355</v>
      </c>
      <c r="K43" s="225" t="s">
        <v>355</v>
      </c>
      <c r="L43" s="225" t="s">
        <v>355</v>
      </c>
      <c r="M43" s="225" t="s">
        <v>356</v>
      </c>
      <c r="N43" s="225" t="s">
        <v>313</v>
      </c>
      <c r="O43" s="225" t="s">
        <v>355</v>
      </c>
      <c r="P43" s="225" t="s">
        <v>355</v>
      </c>
      <c r="Q43" s="225" t="s">
        <v>355</v>
      </c>
      <c r="R43" s="225" t="s">
        <v>355</v>
      </c>
      <c r="S43" s="225" t="s">
        <v>355</v>
      </c>
      <c r="T43" s="225" t="s">
        <v>355</v>
      </c>
      <c r="U43" s="225" t="s">
        <v>355</v>
      </c>
      <c r="V43" s="225" t="s">
        <v>356</v>
      </c>
      <c r="W43" s="225" t="s">
        <v>313</v>
      </c>
      <c r="X43" s="225" t="s">
        <v>355</v>
      </c>
      <c r="Y43" s="225">
        <v>96326.27</v>
      </c>
    </row>
    <row r="44" spans="2:25" s="192" customFormat="1" x14ac:dyDescent="0.25">
      <c r="B44" s="225" t="s">
        <v>303</v>
      </c>
      <c r="C44" s="225" t="s">
        <v>438</v>
      </c>
      <c r="D44" s="225" t="s">
        <v>439</v>
      </c>
      <c r="E44" s="225" t="s">
        <v>440</v>
      </c>
      <c r="F44" s="225" t="s">
        <v>317</v>
      </c>
      <c r="G44" s="225" t="s">
        <v>355</v>
      </c>
      <c r="H44" s="225" t="s">
        <v>355</v>
      </c>
      <c r="I44" s="225" t="s">
        <v>355</v>
      </c>
      <c r="J44" s="225" t="s">
        <v>355</v>
      </c>
      <c r="K44" s="225" t="s">
        <v>355</v>
      </c>
      <c r="L44" s="225" t="s">
        <v>355</v>
      </c>
      <c r="M44" s="225" t="s">
        <v>356</v>
      </c>
      <c r="N44" s="225" t="s">
        <v>441</v>
      </c>
      <c r="O44" s="225" t="s">
        <v>355</v>
      </c>
      <c r="P44" s="225" t="s">
        <v>355</v>
      </c>
      <c r="Q44" s="225" t="s">
        <v>355</v>
      </c>
      <c r="R44" s="225" t="s">
        <v>355</v>
      </c>
      <c r="S44" s="225" t="s">
        <v>355</v>
      </c>
      <c r="T44" s="225" t="s">
        <v>355</v>
      </c>
      <c r="U44" s="225" t="s">
        <v>355</v>
      </c>
      <c r="V44" s="225" t="s">
        <v>356</v>
      </c>
      <c r="W44" s="225" t="s">
        <v>441</v>
      </c>
      <c r="X44" s="225" t="s">
        <v>355</v>
      </c>
      <c r="Y44" s="225">
        <v>84645.72</v>
      </c>
    </row>
    <row r="45" spans="2:25" s="192" customFormat="1" x14ac:dyDescent="0.25">
      <c r="B45" s="225" t="s">
        <v>303</v>
      </c>
      <c r="C45" s="225" t="s">
        <v>442</v>
      </c>
      <c r="D45" s="225" t="s">
        <v>443</v>
      </c>
      <c r="E45" s="225" t="s">
        <v>444</v>
      </c>
      <c r="F45" s="225" t="s">
        <v>317</v>
      </c>
      <c r="G45" s="225" t="s">
        <v>355</v>
      </c>
      <c r="H45" s="225" t="s">
        <v>355</v>
      </c>
      <c r="I45" s="225" t="s">
        <v>355</v>
      </c>
      <c r="J45" s="225" t="s">
        <v>355</v>
      </c>
      <c r="K45" s="225" t="s">
        <v>355</v>
      </c>
      <c r="L45" s="225" t="s">
        <v>355</v>
      </c>
      <c r="M45" s="225" t="s">
        <v>356</v>
      </c>
      <c r="N45" s="225" t="s">
        <v>313</v>
      </c>
      <c r="O45" s="225" t="s">
        <v>355</v>
      </c>
      <c r="P45" s="225" t="s">
        <v>355</v>
      </c>
      <c r="Q45" s="225" t="s">
        <v>355</v>
      </c>
      <c r="R45" s="225" t="s">
        <v>355</v>
      </c>
      <c r="S45" s="225" t="s">
        <v>355</v>
      </c>
      <c r="T45" s="225" t="s">
        <v>355</v>
      </c>
      <c r="U45" s="225" t="s">
        <v>355</v>
      </c>
      <c r="V45" s="225" t="s">
        <v>356</v>
      </c>
      <c r="W45" s="225" t="s">
        <v>313</v>
      </c>
      <c r="X45" s="225" t="s">
        <v>355</v>
      </c>
      <c r="Y45" s="225">
        <v>87725.950000000012</v>
      </c>
    </row>
    <row r="46" spans="2:25" s="192" customFormat="1" x14ac:dyDescent="0.25">
      <c r="B46" s="225" t="s">
        <v>303</v>
      </c>
      <c r="C46" s="225" t="s">
        <v>445</v>
      </c>
      <c r="D46" s="225" t="s">
        <v>446</v>
      </c>
      <c r="E46" s="225" t="s">
        <v>447</v>
      </c>
      <c r="F46" s="225" t="s">
        <v>317</v>
      </c>
      <c r="G46" s="225" t="s">
        <v>355</v>
      </c>
      <c r="H46" s="225" t="s">
        <v>355</v>
      </c>
      <c r="I46" s="225" t="s">
        <v>355</v>
      </c>
      <c r="J46" s="225" t="s">
        <v>355</v>
      </c>
      <c r="K46" s="225" t="s">
        <v>355</v>
      </c>
      <c r="L46" s="225" t="s">
        <v>355</v>
      </c>
      <c r="M46" s="225" t="s">
        <v>356</v>
      </c>
      <c r="N46" s="225" t="s">
        <v>313</v>
      </c>
      <c r="O46" s="225" t="s">
        <v>355</v>
      </c>
      <c r="P46" s="225" t="s">
        <v>355</v>
      </c>
      <c r="Q46" s="225" t="s">
        <v>355</v>
      </c>
      <c r="R46" s="225" t="s">
        <v>355</v>
      </c>
      <c r="S46" s="225" t="s">
        <v>355</v>
      </c>
      <c r="T46" s="225" t="s">
        <v>355</v>
      </c>
      <c r="U46" s="225" t="s">
        <v>355</v>
      </c>
      <c r="V46" s="225" t="s">
        <v>356</v>
      </c>
      <c r="W46" s="225" t="s">
        <v>313</v>
      </c>
      <c r="X46" s="225" t="s">
        <v>355</v>
      </c>
      <c r="Y46" s="225">
        <v>84483.91</v>
      </c>
    </row>
    <row r="47" spans="2:25" s="192" customFormat="1" x14ac:dyDescent="0.25">
      <c r="B47" s="225" t="s">
        <v>303</v>
      </c>
      <c r="C47" s="225" t="s">
        <v>448</v>
      </c>
      <c r="D47" s="225" t="s">
        <v>449</v>
      </c>
      <c r="E47" s="225" t="s">
        <v>450</v>
      </c>
      <c r="F47" s="225" t="s">
        <v>317</v>
      </c>
      <c r="G47" s="225" t="s">
        <v>355</v>
      </c>
      <c r="H47" s="225" t="s">
        <v>355</v>
      </c>
      <c r="I47" s="225" t="s">
        <v>355</v>
      </c>
      <c r="J47" s="225" t="s">
        <v>355</v>
      </c>
      <c r="K47" s="225" t="s">
        <v>355</v>
      </c>
      <c r="L47" s="225" t="s">
        <v>355</v>
      </c>
      <c r="M47" s="225" t="s">
        <v>356</v>
      </c>
      <c r="N47" s="225" t="s">
        <v>313</v>
      </c>
      <c r="O47" s="225" t="s">
        <v>355</v>
      </c>
      <c r="P47" s="225" t="s">
        <v>355</v>
      </c>
      <c r="Q47" s="225" t="s">
        <v>355</v>
      </c>
      <c r="R47" s="225" t="s">
        <v>355</v>
      </c>
      <c r="S47" s="225" t="s">
        <v>355</v>
      </c>
      <c r="T47" s="225" t="s">
        <v>355</v>
      </c>
      <c r="U47" s="225" t="s">
        <v>355</v>
      </c>
      <c r="V47" s="225" t="s">
        <v>356</v>
      </c>
      <c r="W47" s="225" t="s">
        <v>313</v>
      </c>
      <c r="X47" s="225" t="s">
        <v>355</v>
      </c>
      <c r="Y47" s="225">
        <v>112092.51999999999</v>
      </c>
    </row>
    <row r="48" spans="2:25" s="192" customFormat="1" x14ac:dyDescent="0.25">
      <c r="B48" s="225" t="s">
        <v>303</v>
      </c>
      <c r="C48" s="225" t="s">
        <v>451</v>
      </c>
      <c r="D48" s="225" t="s">
        <v>452</v>
      </c>
      <c r="E48" s="225" t="s">
        <v>453</v>
      </c>
      <c r="F48" s="225" t="s">
        <v>317</v>
      </c>
      <c r="G48" s="225" t="s">
        <v>355</v>
      </c>
      <c r="H48" s="225" t="s">
        <v>355</v>
      </c>
      <c r="I48" s="225" t="s">
        <v>355</v>
      </c>
      <c r="J48" s="225" t="s">
        <v>355</v>
      </c>
      <c r="K48" s="225" t="s">
        <v>355</v>
      </c>
      <c r="L48" s="225" t="s">
        <v>355</v>
      </c>
      <c r="M48" s="225" t="s">
        <v>356</v>
      </c>
      <c r="N48" s="225" t="s">
        <v>313</v>
      </c>
      <c r="O48" s="225" t="s">
        <v>355</v>
      </c>
      <c r="P48" s="225" t="s">
        <v>355</v>
      </c>
      <c r="Q48" s="225" t="s">
        <v>355</v>
      </c>
      <c r="R48" s="225" t="s">
        <v>355</v>
      </c>
      <c r="S48" s="225" t="s">
        <v>355</v>
      </c>
      <c r="T48" s="225" t="s">
        <v>355</v>
      </c>
      <c r="U48" s="225" t="s">
        <v>355</v>
      </c>
      <c r="V48" s="225" t="s">
        <v>356</v>
      </c>
      <c r="W48" s="225" t="s">
        <v>313</v>
      </c>
      <c r="X48" s="225" t="s">
        <v>355</v>
      </c>
      <c r="Y48" s="225">
        <v>54735.93</v>
      </c>
    </row>
    <row r="49" spans="2:25" s="192" customFormat="1" x14ac:dyDescent="0.25">
      <c r="B49" s="225" t="s">
        <v>303</v>
      </c>
      <c r="C49" s="225" t="s">
        <v>454</v>
      </c>
      <c r="D49" s="225" t="s">
        <v>455</v>
      </c>
      <c r="E49" s="225" t="s">
        <v>456</v>
      </c>
      <c r="F49" s="225" t="s">
        <v>317</v>
      </c>
      <c r="G49" s="225" t="s">
        <v>355</v>
      </c>
      <c r="H49" s="225" t="s">
        <v>355</v>
      </c>
      <c r="I49" s="225" t="s">
        <v>355</v>
      </c>
      <c r="J49" s="225" t="s">
        <v>355</v>
      </c>
      <c r="K49" s="225" t="s">
        <v>355</v>
      </c>
      <c r="L49" s="225" t="s">
        <v>355</v>
      </c>
      <c r="M49" s="225" t="s">
        <v>356</v>
      </c>
      <c r="N49" s="225" t="s">
        <v>313</v>
      </c>
      <c r="O49" s="225" t="s">
        <v>355</v>
      </c>
      <c r="P49" s="225" t="s">
        <v>355</v>
      </c>
      <c r="Q49" s="225" t="s">
        <v>355</v>
      </c>
      <c r="R49" s="225" t="s">
        <v>355</v>
      </c>
      <c r="S49" s="225" t="s">
        <v>355</v>
      </c>
      <c r="T49" s="225" t="s">
        <v>355</v>
      </c>
      <c r="U49" s="225" t="s">
        <v>355</v>
      </c>
      <c r="V49" s="225" t="s">
        <v>356</v>
      </c>
      <c r="W49" s="225" t="s">
        <v>313</v>
      </c>
      <c r="X49" s="225" t="s">
        <v>355</v>
      </c>
      <c r="Y49" s="225">
        <v>42656.729999999996</v>
      </c>
    </row>
    <row r="50" spans="2:25" s="192" customFormat="1" x14ac:dyDescent="0.25">
      <c r="B50" s="225" t="s">
        <v>303</v>
      </c>
      <c r="C50" s="225" t="s">
        <v>457</v>
      </c>
      <c r="D50" s="225" t="s">
        <v>458</v>
      </c>
      <c r="E50" s="225" t="s">
        <v>459</v>
      </c>
      <c r="F50" s="225" t="s">
        <v>317</v>
      </c>
      <c r="G50" s="225" t="s">
        <v>355</v>
      </c>
      <c r="H50" s="225" t="s">
        <v>355</v>
      </c>
      <c r="I50" s="225" t="s">
        <v>355</v>
      </c>
      <c r="J50" s="225" t="s">
        <v>355</v>
      </c>
      <c r="K50" s="225" t="s">
        <v>355</v>
      </c>
      <c r="L50" s="225" t="s">
        <v>355</v>
      </c>
      <c r="M50" s="225" t="s">
        <v>356</v>
      </c>
      <c r="N50" s="225" t="s">
        <v>313</v>
      </c>
      <c r="O50" s="225" t="s">
        <v>355</v>
      </c>
      <c r="P50" s="225" t="s">
        <v>355</v>
      </c>
      <c r="Q50" s="225" t="s">
        <v>355</v>
      </c>
      <c r="R50" s="225" t="s">
        <v>355</v>
      </c>
      <c r="S50" s="225" t="s">
        <v>355</v>
      </c>
      <c r="T50" s="225" t="s">
        <v>355</v>
      </c>
      <c r="U50" s="225" t="s">
        <v>355</v>
      </c>
      <c r="V50" s="225" t="s">
        <v>356</v>
      </c>
      <c r="W50" s="225" t="s">
        <v>313</v>
      </c>
      <c r="X50" s="225" t="s">
        <v>355</v>
      </c>
      <c r="Y50" s="225">
        <v>39254.759999999995</v>
      </c>
    </row>
    <row r="51" spans="2:25" s="192" customFormat="1" x14ac:dyDescent="0.25">
      <c r="B51" s="225" t="s">
        <v>303</v>
      </c>
      <c r="C51" s="225" t="s">
        <v>460</v>
      </c>
      <c r="D51" s="225" t="s">
        <v>461</v>
      </c>
      <c r="E51" s="225" t="s">
        <v>462</v>
      </c>
      <c r="F51" s="225" t="s">
        <v>317</v>
      </c>
      <c r="G51" s="225" t="s">
        <v>355</v>
      </c>
      <c r="H51" s="225" t="s">
        <v>355</v>
      </c>
      <c r="I51" s="225" t="s">
        <v>355</v>
      </c>
      <c r="J51" s="225" t="s">
        <v>355</v>
      </c>
      <c r="K51" s="225" t="s">
        <v>355</v>
      </c>
      <c r="L51" s="225" t="s">
        <v>355</v>
      </c>
      <c r="M51" s="225" t="s">
        <v>356</v>
      </c>
      <c r="N51" s="225" t="s">
        <v>313</v>
      </c>
      <c r="O51" s="225" t="s">
        <v>355</v>
      </c>
      <c r="P51" s="225" t="s">
        <v>355</v>
      </c>
      <c r="Q51" s="225" t="s">
        <v>355</v>
      </c>
      <c r="R51" s="225" t="s">
        <v>355</v>
      </c>
      <c r="S51" s="225" t="s">
        <v>355</v>
      </c>
      <c r="T51" s="225" t="s">
        <v>355</v>
      </c>
      <c r="U51" s="225" t="s">
        <v>355</v>
      </c>
      <c r="V51" s="225" t="s">
        <v>356</v>
      </c>
      <c r="W51" s="225" t="s">
        <v>313</v>
      </c>
      <c r="X51" s="225" t="s">
        <v>355</v>
      </c>
      <c r="Y51" s="225">
        <v>138690.28</v>
      </c>
    </row>
    <row r="52" spans="2:25" s="192" customFormat="1" x14ac:dyDescent="0.25">
      <c r="B52" s="225" t="s">
        <v>303</v>
      </c>
      <c r="C52" s="225" t="s">
        <v>463</v>
      </c>
      <c r="D52" s="225" t="s">
        <v>464</v>
      </c>
      <c r="E52" s="225" t="s">
        <v>465</v>
      </c>
      <c r="F52" s="225" t="s">
        <v>317</v>
      </c>
      <c r="G52" s="225" t="s">
        <v>355</v>
      </c>
      <c r="H52" s="225" t="s">
        <v>355</v>
      </c>
      <c r="I52" s="225" t="s">
        <v>355</v>
      </c>
      <c r="J52" s="225" t="s">
        <v>355</v>
      </c>
      <c r="K52" s="225" t="s">
        <v>355</v>
      </c>
      <c r="L52" s="225" t="s">
        <v>355</v>
      </c>
      <c r="M52" s="225" t="s">
        <v>356</v>
      </c>
      <c r="N52" s="225" t="s">
        <v>313</v>
      </c>
      <c r="O52" s="225" t="s">
        <v>355</v>
      </c>
      <c r="P52" s="225" t="s">
        <v>355</v>
      </c>
      <c r="Q52" s="225" t="s">
        <v>355</v>
      </c>
      <c r="R52" s="225" t="s">
        <v>355</v>
      </c>
      <c r="S52" s="225" t="s">
        <v>355</v>
      </c>
      <c r="T52" s="225" t="s">
        <v>355</v>
      </c>
      <c r="U52" s="225" t="s">
        <v>355</v>
      </c>
      <c r="V52" s="225" t="s">
        <v>356</v>
      </c>
      <c r="W52" s="225" t="s">
        <v>313</v>
      </c>
      <c r="X52" s="225" t="s">
        <v>355</v>
      </c>
      <c r="Y52" s="225">
        <v>123894.21</v>
      </c>
    </row>
    <row r="53" spans="2:25" s="192" customFormat="1" x14ac:dyDescent="0.25">
      <c r="B53" s="225" t="s">
        <v>303</v>
      </c>
      <c r="C53" s="225" t="s">
        <v>466</v>
      </c>
      <c r="D53" s="225" t="s">
        <v>467</v>
      </c>
      <c r="E53" s="225" t="s">
        <v>468</v>
      </c>
      <c r="F53" s="225" t="s">
        <v>317</v>
      </c>
      <c r="G53" s="225" t="s">
        <v>355</v>
      </c>
      <c r="H53" s="225" t="s">
        <v>355</v>
      </c>
      <c r="I53" s="225" t="s">
        <v>355</v>
      </c>
      <c r="J53" s="225" t="s">
        <v>355</v>
      </c>
      <c r="K53" s="225" t="s">
        <v>355</v>
      </c>
      <c r="L53" s="225" t="s">
        <v>355</v>
      </c>
      <c r="M53" s="225" t="s">
        <v>356</v>
      </c>
      <c r="N53" s="225" t="s">
        <v>313</v>
      </c>
      <c r="O53" s="225" t="s">
        <v>355</v>
      </c>
      <c r="P53" s="225" t="s">
        <v>355</v>
      </c>
      <c r="Q53" s="225" t="s">
        <v>355</v>
      </c>
      <c r="R53" s="225" t="s">
        <v>355</v>
      </c>
      <c r="S53" s="225" t="s">
        <v>355</v>
      </c>
      <c r="T53" s="225" t="s">
        <v>355</v>
      </c>
      <c r="U53" s="225" t="s">
        <v>355</v>
      </c>
      <c r="V53" s="225" t="s">
        <v>356</v>
      </c>
      <c r="W53" s="225" t="s">
        <v>313</v>
      </c>
      <c r="X53" s="225" t="s">
        <v>355</v>
      </c>
      <c r="Y53" s="225">
        <v>3778.8</v>
      </c>
    </row>
    <row r="54" spans="2:25" s="192" customFormat="1" x14ac:dyDescent="0.25">
      <c r="B54" s="225" t="s">
        <v>303</v>
      </c>
      <c r="C54" s="225" t="s">
        <v>469</v>
      </c>
      <c r="D54" s="225" t="s">
        <v>470</v>
      </c>
      <c r="E54" s="225" t="s">
        <v>471</v>
      </c>
      <c r="F54" s="225" t="s">
        <v>317</v>
      </c>
      <c r="G54" s="225" t="s">
        <v>355</v>
      </c>
      <c r="H54" s="225" t="s">
        <v>355</v>
      </c>
      <c r="I54" s="225" t="s">
        <v>355</v>
      </c>
      <c r="J54" s="225" t="s">
        <v>355</v>
      </c>
      <c r="K54" s="225" t="s">
        <v>355</v>
      </c>
      <c r="L54" s="225" t="s">
        <v>355</v>
      </c>
      <c r="M54" s="225" t="s">
        <v>356</v>
      </c>
      <c r="N54" s="225" t="s">
        <v>313</v>
      </c>
      <c r="O54" s="225" t="s">
        <v>355</v>
      </c>
      <c r="P54" s="225" t="s">
        <v>355</v>
      </c>
      <c r="Q54" s="225" t="s">
        <v>355</v>
      </c>
      <c r="R54" s="225" t="s">
        <v>355</v>
      </c>
      <c r="S54" s="225" t="s">
        <v>355</v>
      </c>
      <c r="T54" s="225" t="s">
        <v>355</v>
      </c>
      <c r="U54" s="225" t="s">
        <v>355</v>
      </c>
      <c r="V54" s="225" t="s">
        <v>356</v>
      </c>
      <c r="W54" s="225" t="s">
        <v>313</v>
      </c>
      <c r="X54" s="225" t="s">
        <v>355</v>
      </c>
      <c r="Y54" s="225">
        <v>64835.520000000004</v>
      </c>
    </row>
    <row r="55" spans="2:25" s="192" customFormat="1" x14ac:dyDescent="0.25">
      <c r="B55" s="225" t="s">
        <v>303</v>
      </c>
      <c r="C55" s="225" t="s">
        <v>472</v>
      </c>
      <c r="D55" s="225" t="s">
        <v>473</v>
      </c>
      <c r="E55" s="225" t="s">
        <v>474</v>
      </c>
      <c r="F55" s="225" t="s">
        <v>317</v>
      </c>
      <c r="G55" s="225" t="s">
        <v>355</v>
      </c>
      <c r="H55" s="225" t="s">
        <v>355</v>
      </c>
      <c r="I55" s="225" t="s">
        <v>355</v>
      </c>
      <c r="J55" s="225" t="s">
        <v>355</v>
      </c>
      <c r="K55" s="225" t="s">
        <v>355</v>
      </c>
      <c r="L55" s="225" t="s">
        <v>355</v>
      </c>
      <c r="M55" s="225" t="s">
        <v>356</v>
      </c>
      <c r="N55" s="225" t="s">
        <v>313</v>
      </c>
      <c r="O55" s="225" t="s">
        <v>355</v>
      </c>
      <c r="P55" s="225" t="s">
        <v>355</v>
      </c>
      <c r="Q55" s="225" t="s">
        <v>355</v>
      </c>
      <c r="R55" s="225" t="s">
        <v>355</v>
      </c>
      <c r="S55" s="225" t="s">
        <v>355</v>
      </c>
      <c r="T55" s="225" t="s">
        <v>355</v>
      </c>
      <c r="U55" s="225" t="s">
        <v>355</v>
      </c>
      <c r="V55" s="225" t="s">
        <v>356</v>
      </c>
      <c r="W55" s="225" t="s">
        <v>313</v>
      </c>
      <c r="X55" s="225" t="s">
        <v>355</v>
      </c>
      <c r="Y55" s="225">
        <v>98638.03</v>
      </c>
    </row>
    <row r="56" spans="2:25" s="192" customFormat="1" x14ac:dyDescent="0.25">
      <c r="B56" s="225" t="s">
        <v>303</v>
      </c>
      <c r="C56" s="225" t="s">
        <v>475</v>
      </c>
      <c r="D56" s="225" t="s">
        <v>476</v>
      </c>
      <c r="E56" s="225" t="s">
        <v>477</v>
      </c>
      <c r="F56" s="225" t="s">
        <v>317</v>
      </c>
      <c r="G56" s="225" t="s">
        <v>355</v>
      </c>
      <c r="H56" s="225" t="s">
        <v>355</v>
      </c>
      <c r="I56" s="225" t="s">
        <v>355</v>
      </c>
      <c r="J56" s="225" t="s">
        <v>355</v>
      </c>
      <c r="K56" s="225" t="s">
        <v>355</v>
      </c>
      <c r="L56" s="225" t="s">
        <v>355</v>
      </c>
      <c r="M56" s="225" t="s">
        <v>356</v>
      </c>
      <c r="N56" s="225" t="s">
        <v>313</v>
      </c>
      <c r="O56" s="225" t="s">
        <v>355</v>
      </c>
      <c r="P56" s="225" t="s">
        <v>355</v>
      </c>
      <c r="Q56" s="225" t="s">
        <v>355</v>
      </c>
      <c r="R56" s="225" t="s">
        <v>355</v>
      </c>
      <c r="S56" s="225" t="s">
        <v>355</v>
      </c>
      <c r="T56" s="225" t="s">
        <v>355</v>
      </c>
      <c r="U56" s="225" t="s">
        <v>355</v>
      </c>
      <c r="V56" s="225" t="s">
        <v>356</v>
      </c>
      <c r="W56" s="225" t="s">
        <v>313</v>
      </c>
      <c r="X56" s="225" t="s">
        <v>355</v>
      </c>
      <c r="Y56" s="225">
        <v>145693.76999999999</v>
      </c>
    </row>
    <row r="57" spans="2:25" s="192" customFormat="1" x14ac:dyDescent="0.25">
      <c r="B57" s="225" t="s">
        <v>303</v>
      </c>
      <c r="C57" s="225" t="s">
        <v>324</v>
      </c>
      <c r="D57" s="225" t="s">
        <v>325</v>
      </c>
      <c r="E57" s="225" t="s">
        <v>326</v>
      </c>
      <c r="F57" s="225" t="s">
        <v>317</v>
      </c>
      <c r="G57" s="225" t="s">
        <v>355</v>
      </c>
      <c r="H57" s="225" t="s">
        <v>355</v>
      </c>
      <c r="I57" s="225" t="s">
        <v>355</v>
      </c>
      <c r="J57" s="225" t="s">
        <v>355</v>
      </c>
      <c r="K57" s="225" t="s">
        <v>355</v>
      </c>
      <c r="L57" s="225" t="s">
        <v>355</v>
      </c>
      <c r="M57" s="225" t="s">
        <v>356</v>
      </c>
      <c r="N57" s="225" t="s">
        <v>313</v>
      </c>
      <c r="O57" s="225" t="s">
        <v>355</v>
      </c>
      <c r="P57" s="225" t="s">
        <v>355</v>
      </c>
      <c r="Q57" s="225" t="s">
        <v>355</v>
      </c>
      <c r="R57" s="225" t="s">
        <v>355</v>
      </c>
      <c r="S57" s="225" t="s">
        <v>355</v>
      </c>
      <c r="T57" s="225" t="s">
        <v>355</v>
      </c>
      <c r="U57" s="225" t="s">
        <v>355</v>
      </c>
      <c r="V57" s="225" t="s">
        <v>356</v>
      </c>
      <c r="W57" s="225" t="s">
        <v>313</v>
      </c>
      <c r="X57" s="225" t="s">
        <v>355</v>
      </c>
      <c r="Y57" s="225">
        <v>130670.70999999999</v>
      </c>
    </row>
    <row r="58" spans="2:25" s="192" customFormat="1" x14ac:dyDescent="0.25">
      <c r="B58" s="225" t="s">
        <v>303</v>
      </c>
      <c r="C58" s="225" t="s">
        <v>478</v>
      </c>
      <c r="D58" s="225" t="s">
        <v>479</v>
      </c>
      <c r="E58" s="225" t="s">
        <v>480</v>
      </c>
      <c r="F58" s="225" t="s">
        <v>317</v>
      </c>
      <c r="G58" s="225" t="s">
        <v>355</v>
      </c>
      <c r="H58" s="225" t="s">
        <v>355</v>
      </c>
      <c r="I58" s="225" t="s">
        <v>355</v>
      </c>
      <c r="J58" s="225" t="s">
        <v>355</v>
      </c>
      <c r="K58" s="225" t="s">
        <v>355</v>
      </c>
      <c r="L58" s="225" t="s">
        <v>355</v>
      </c>
      <c r="M58" s="225" t="s">
        <v>356</v>
      </c>
      <c r="N58" s="225" t="s">
        <v>313</v>
      </c>
      <c r="O58" s="225" t="s">
        <v>355</v>
      </c>
      <c r="P58" s="225" t="s">
        <v>355</v>
      </c>
      <c r="Q58" s="225" t="s">
        <v>355</v>
      </c>
      <c r="R58" s="225" t="s">
        <v>355</v>
      </c>
      <c r="S58" s="225" t="s">
        <v>355</v>
      </c>
      <c r="T58" s="225" t="s">
        <v>355</v>
      </c>
      <c r="U58" s="225" t="s">
        <v>355</v>
      </c>
      <c r="V58" s="225" t="s">
        <v>356</v>
      </c>
      <c r="W58" s="225" t="s">
        <v>313</v>
      </c>
      <c r="X58" s="225" t="s">
        <v>355</v>
      </c>
      <c r="Y58" s="225">
        <v>77620.760000000009</v>
      </c>
    </row>
    <row r="59" spans="2:25" s="192" customFormat="1" x14ac:dyDescent="0.25">
      <c r="B59" s="225" t="s">
        <v>303</v>
      </c>
      <c r="C59" s="225" t="s">
        <v>331</v>
      </c>
      <c r="D59" s="225" t="s">
        <v>332</v>
      </c>
      <c r="E59" s="225" t="s">
        <v>333</v>
      </c>
      <c r="F59" s="225" t="s">
        <v>317</v>
      </c>
      <c r="G59" s="225" t="s">
        <v>355</v>
      </c>
      <c r="H59" s="225" t="s">
        <v>355</v>
      </c>
      <c r="I59" s="225" t="s">
        <v>355</v>
      </c>
      <c r="J59" s="225" t="s">
        <v>355</v>
      </c>
      <c r="K59" s="225" t="s">
        <v>355</v>
      </c>
      <c r="L59" s="225" t="s">
        <v>355</v>
      </c>
      <c r="M59" s="225" t="s">
        <v>356</v>
      </c>
      <c r="N59" s="225" t="s">
        <v>313</v>
      </c>
      <c r="O59" s="225" t="s">
        <v>355</v>
      </c>
      <c r="P59" s="225" t="s">
        <v>355</v>
      </c>
      <c r="Q59" s="225" t="s">
        <v>355</v>
      </c>
      <c r="R59" s="225" t="s">
        <v>355</v>
      </c>
      <c r="S59" s="225" t="s">
        <v>355</v>
      </c>
      <c r="T59" s="225" t="s">
        <v>355</v>
      </c>
      <c r="U59" s="225" t="s">
        <v>355</v>
      </c>
      <c r="V59" s="225" t="s">
        <v>356</v>
      </c>
      <c r="W59" s="225" t="s">
        <v>313</v>
      </c>
      <c r="X59" s="225" t="s">
        <v>355</v>
      </c>
      <c r="Y59" s="225">
        <v>140850.69</v>
      </c>
    </row>
    <row r="60" spans="2:25" s="192" customFormat="1" x14ac:dyDescent="0.25">
      <c r="B60" s="225" t="s">
        <v>303</v>
      </c>
      <c r="C60" s="225" t="s">
        <v>481</v>
      </c>
      <c r="D60" s="225" t="s">
        <v>482</v>
      </c>
      <c r="E60" s="225" t="s">
        <v>483</v>
      </c>
      <c r="F60" s="225" t="s">
        <v>317</v>
      </c>
      <c r="G60" s="225" t="s">
        <v>355</v>
      </c>
      <c r="H60" s="225" t="s">
        <v>355</v>
      </c>
      <c r="I60" s="225" t="s">
        <v>355</v>
      </c>
      <c r="J60" s="225" t="s">
        <v>355</v>
      </c>
      <c r="K60" s="225" t="s">
        <v>355</v>
      </c>
      <c r="L60" s="225" t="s">
        <v>355</v>
      </c>
      <c r="M60" s="225" t="s">
        <v>356</v>
      </c>
      <c r="N60" s="225" t="s">
        <v>313</v>
      </c>
      <c r="O60" s="225" t="s">
        <v>355</v>
      </c>
      <c r="P60" s="225" t="s">
        <v>355</v>
      </c>
      <c r="Q60" s="225" t="s">
        <v>355</v>
      </c>
      <c r="R60" s="225" t="s">
        <v>355</v>
      </c>
      <c r="S60" s="225" t="s">
        <v>355</v>
      </c>
      <c r="T60" s="225" t="s">
        <v>355</v>
      </c>
      <c r="U60" s="225" t="s">
        <v>355</v>
      </c>
      <c r="V60" s="225" t="s">
        <v>356</v>
      </c>
      <c r="W60" s="225" t="s">
        <v>313</v>
      </c>
      <c r="X60" s="225" t="s">
        <v>355</v>
      </c>
      <c r="Y60" s="225">
        <v>75449.47</v>
      </c>
    </row>
    <row r="61" spans="2:25" s="192" customFormat="1" x14ac:dyDescent="0.25">
      <c r="B61" s="225" t="s">
        <v>303</v>
      </c>
      <c r="C61" s="225" t="s">
        <v>484</v>
      </c>
      <c r="D61" s="225" t="s">
        <v>485</v>
      </c>
      <c r="E61" s="225" t="s">
        <v>486</v>
      </c>
      <c r="F61" s="225" t="s">
        <v>317</v>
      </c>
      <c r="G61" s="225" t="s">
        <v>355</v>
      </c>
      <c r="H61" s="225" t="s">
        <v>355</v>
      </c>
      <c r="I61" s="225" t="s">
        <v>355</v>
      </c>
      <c r="J61" s="225" t="s">
        <v>355</v>
      </c>
      <c r="K61" s="225" t="s">
        <v>355</v>
      </c>
      <c r="L61" s="225" t="s">
        <v>355</v>
      </c>
      <c r="M61" s="225" t="s">
        <v>356</v>
      </c>
      <c r="N61" s="225" t="s">
        <v>313</v>
      </c>
      <c r="O61" s="225" t="s">
        <v>355</v>
      </c>
      <c r="P61" s="225" t="s">
        <v>355</v>
      </c>
      <c r="Q61" s="225" t="s">
        <v>355</v>
      </c>
      <c r="R61" s="225" t="s">
        <v>355</v>
      </c>
      <c r="S61" s="225" t="s">
        <v>355</v>
      </c>
      <c r="T61" s="225" t="s">
        <v>355</v>
      </c>
      <c r="U61" s="225" t="s">
        <v>355</v>
      </c>
      <c r="V61" s="225" t="s">
        <v>356</v>
      </c>
      <c r="W61" s="225" t="s">
        <v>313</v>
      </c>
      <c r="X61" s="225" t="s">
        <v>355</v>
      </c>
      <c r="Y61" s="225">
        <v>105574.75</v>
      </c>
    </row>
    <row r="62" spans="2:25" s="192" customFormat="1" x14ac:dyDescent="0.25">
      <c r="B62" s="225" t="s">
        <v>303</v>
      </c>
      <c r="C62" s="225" t="s">
        <v>487</v>
      </c>
      <c r="D62" s="225" t="s">
        <v>488</v>
      </c>
      <c r="E62" s="225" t="s">
        <v>489</v>
      </c>
      <c r="F62" s="225" t="s">
        <v>317</v>
      </c>
      <c r="G62" s="225" t="s">
        <v>355</v>
      </c>
      <c r="H62" s="225" t="s">
        <v>355</v>
      </c>
      <c r="I62" s="225" t="s">
        <v>355</v>
      </c>
      <c r="J62" s="225" t="s">
        <v>355</v>
      </c>
      <c r="K62" s="225" t="s">
        <v>355</v>
      </c>
      <c r="L62" s="225" t="s">
        <v>355</v>
      </c>
      <c r="M62" s="225" t="s">
        <v>356</v>
      </c>
      <c r="N62" s="225" t="s">
        <v>313</v>
      </c>
      <c r="O62" s="225" t="s">
        <v>355</v>
      </c>
      <c r="P62" s="225" t="s">
        <v>355</v>
      </c>
      <c r="Q62" s="225" t="s">
        <v>355</v>
      </c>
      <c r="R62" s="225" t="s">
        <v>355</v>
      </c>
      <c r="S62" s="225" t="s">
        <v>355</v>
      </c>
      <c r="T62" s="225" t="s">
        <v>355</v>
      </c>
      <c r="U62" s="225" t="s">
        <v>355</v>
      </c>
      <c r="V62" s="225" t="s">
        <v>356</v>
      </c>
      <c r="W62" s="225" t="s">
        <v>313</v>
      </c>
      <c r="X62" s="225" t="s">
        <v>355</v>
      </c>
      <c r="Y62" s="225">
        <v>84277.42</v>
      </c>
    </row>
    <row r="63" spans="2:25" s="192" customFormat="1" x14ac:dyDescent="0.25">
      <c r="B63" s="225" t="s">
        <v>303</v>
      </c>
      <c r="C63" s="225" t="s">
        <v>490</v>
      </c>
      <c r="D63" s="225" t="s">
        <v>491</v>
      </c>
      <c r="E63" s="225" t="s">
        <v>492</v>
      </c>
      <c r="F63" s="225" t="s">
        <v>317</v>
      </c>
      <c r="G63" s="225" t="s">
        <v>355</v>
      </c>
      <c r="H63" s="225" t="s">
        <v>355</v>
      </c>
      <c r="I63" s="225" t="s">
        <v>355</v>
      </c>
      <c r="J63" s="225" t="s">
        <v>355</v>
      </c>
      <c r="K63" s="225" t="s">
        <v>355</v>
      </c>
      <c r="L63" s="225" t="s">
        <v>355</v>
      </c>
      <c r="M63" s="225" t="s">
        <v>356</v>
      </c>
      <c r="N63" s="225" t="s">
        <v>313</v>
      </c>
      <c r="O63" s="225" t="s">
        <v>355</v>
      </c>
      <c r="P63" s="225" t="s">
        <v>355</v>
      </c>
      <c r="Q63" s="225" t="s">
        <v>355</v>
      </c>
      <c r="R63" s="225" t="s">
        <v>355</v>
      </c>
      <c r="S63" s="225" t="s">
        <v>355</v>
      </c>
      <c r="T63" s="225" t="s">
        <v>355</v>
      </c>
      <c r="U63" s="225" t="s">
        <v>355</v>
      </c>
      <c r="V63" s="225" t="s">
        <v>356</v>
      </c>
      <c r="W63" s="225" t="s">
        <v>313</v>
      </c>
      <c r="X63" s="225" t="s">
        <v>355</v>
      </c>
      <c r="Y63" s="225">
        <v>90648.48000000001</v>
      </c>
    </row>
    <row r="64" spans="2:25" s="192" customFormat="1" x14ac:dyDescent="0.25">
      <c r="B64" s="225" t="s">
        <v>303</v>
      </c>
      <c r="C64" s="225" t="s">
        <v>493</v>
      </c>
      <c r="D64" s="225" t="s">
        <v>494</v>
      </c>
      <c r="E64" s="225" t="s">
        <v>495</v>
      </c>
      <c r="F64" s="225" t="s">
        <v>317</v>
      </c>
      <c r="G64" s="225" t="s">
        <v>355</v>
      </c>
      <c r="H64" s="225" t="s">
        <v>355</v>
      </c>
      <c r="I64" s="225" t="s">
        <v>355</v>
      </c>
      <c r="J64" s="225" t="s">
        <v>355</v>
      </c>
      <c r="K64" s="225" t="s">
        <v>355</v>
      </c>
      <c r="L64" s="225" t="s">
        <v>355</v>
      </c>
      <c r="M64" s="225" t="s">
        <v>356</v>
      </c>
      <c r="N64" s="225" t="s">
        <v>313</v>
      </c>
      <c r="O64" s="225" t="s">
        <v>355</v>
      </c>
      <c r="P64" s="225" t="s">
        <v>355</v>
      </c>
      <c r="Q64" s="225" t="s">
        <v>355</v>
      </c>
      <c r="R64" s="225" t="s">
        <v>355</v>
      </c>
      <c r="S64" s="225" t="s">
        <v>355</v>
      </c>
      <c r="T64" s="225" t="s">
        <v>355</v>
      </c>
      <c r="U64" s="225" t="s">
        <v>355</v>
      </c>
      <c r="V64" s="225" t="s">
        <v>356</v>
      </c>
      <c r="W64" s="225" t="s">
        <v>313</v>
      </c>
      <c r="X64" s="225" t="s">
        <v>355</v>
      </c>
      <c r="Y64" s="225">
        <v>92490.92</v>
      </c>
    </row>
    <row r="65" spans="2:25" s="192" customFormat="1" x14ac:dyDescent="0.25">
      <c r="B65" s="225" t="s">
        <v>303</v>
      </c>
      <c r="C65" s="225" t="s">
        <v>496</v>
      </c>
      <c r="D65" s="225" t="s">
        <v>497</v>
      </c>
      <c r="E65" s="225" t="s">
        <v>498</v>
      </c>
      <c r="F65" s="225" t="s">
        <v>317</v>
      </c>
      <c r="G65" s="225" t="s">
        <v>355</v>
      </c>
      <c r="H65" s="225" t="s">
        <v>355</v>
      </c>
      <c r="I65" s="225" t="s">
        <v>355</v>
      </c>
      <c r="J65" s="225" t="s">
        <v>355</v>
      </c>
      <c r="K65" s="225" t="s">
        <v>355</v>
      </c>
      <c r="L65" s="225" t="s">
        <v>355</v>
      </c>
      <c r="M65" s="225" t="s">
        <v>356</v>
      </c>
      <c r="N65" s="225" t="s">
        <v>313</v>
      </c>
      <c r="O65" s="225" t="s">
        <v>355</v>
      </c>
      <c r="P65" s="225" t="s">
        <v>355</v>
      </c>
      <c r="Q65" s="225" t="s">
        <v>355</v>
      </c>
      <c r="R65" s="225" t="s">
        <v>355</v>
      </c>
      <c r="S65" s="225" t="s">
        <v>355</v>
      </c>
      <c r="T65" s="225" t="s">
        <v>355</v>
      </c>
      <c r="U65" s="225" t="s">
        <v>355</v>
      </c>
      <c r="V65" s="225" t="s">
        <v>356</v>
      </c>
      <c r="W65" s="225" t="s">
        <v>313</v>
      </c>
      <c r="X65" s="225" t="s">
        <v>355</v>
      </c>
      <c r="Y65" s="225">
        <v>43396.85</v>
      </c>
    </row>
    <row r="66" spans="2:25" s="192" customFormat="1" x14ac:dyDescent="0.25">
      <c r="B66" s="225" t="s">
        <v>303</v>
      </c>
      <c r="C66" s="225" t="s">
        <v>499</v>
      </c>
      <c r="D66" s="225" t="s">
        <v>500</v>
      </c>
      <c r="E66" s="225" t="s">
        <v>501</v>
      </c>
      <c r="F66" s="225" t="s">
        <v>317</v>
      </c>
      <c r="G66" s="225" t="s">
        <v>355</v>
      </c>
      <c r="H66" s="225" t="s">
        <v>355</v>
      </c>
      <c r="I66" s="225" t="s">
        <v>355</v>
      </c>
      <c r="J66" s="225" t="s">
        <v>355</v>
      </c>
      <c r="K66" s="225" t="s">
        <v>355</v>
      </c>
      <c r="L66" s="225" t="s">
        <v>355</v>
      </c>
      <c r="M66" s="225" t="s">
        <v>356</v>
      </c>
      <c r="N66" s="225" t="s">
        <v>313</v>
      </c>
      <c r="O66" s="225" t="s">
        <v>355</v>
      </c>
      <c r="P66" s="225" t="s">
        <v>355</v>
      </c>
      <c r="Q66" s="225" t="s">
        <v>355</v>
      </c>
      <c r="R66" s="225" t="s">
        <v>355</v>
      </c>
      <c r="S66" s="225" t="s">
        <v>355</v>
      </c>
      <c r="T66" s="225" t="s">
        <v>355</v>
      </c>
      <c r="U66" s="225" t="s">
        <v>355</v>
      </c>
      <c r="V66" s="225" t="s">
        <v>356</v>
      </c>
      <c r="W66" s="225" t="s">
        <v>313</v>
      </c>
      <c r="X66" s="225" t="s">
        <v>355</v>
      </c>
      <c r="Y66" s="225">
        <v>114212.39</v>
      </c>
    </row>
    <row r="67" spans="2:25" s="192" customFormat="1" x14ac:dyDescent="0.25">
      <c r="B67" s="225" t="s">
        <v>303</v>
      </c>
      <c r="C67" s="225" t="s">
        <v>502</v>
      </c>
      <c r="D67" s="225" t="s">
        <v>503</v>
      </c>
      <c r="E67" s="225" t="s">
        <v>504</v>
      </c>
      <c r="F67" s="225" t="s">
        <v>317</v>
      </c>
      <c r="G67" s="225" t="s">
        <v>355</v>
      </c>
      <c r="H67" s="225" t="s">
        <v>355</v>
      </c>
      <c r="I67" s="225" t="s">
        <v>355</v>
      </c>
      <c r="J67" s="225" t="s">
        <v>355</v>
      </c>
      <c r="K67" s="225" t="s">
        <v>355</v>
      </c>
      <c r="L67" s="225" t="s">
        <v>355</v>
      </c>
      <c r="M67" s="225" t="s">
        <v>356</v>
      </c>
      <c r="N67" s="225" t="s">
        <v>313</v>
      </c>
      <c r="O67" s="225" t="s">
        <v>355</v>
      </c>
      <c r="P67" s="225" t="s">
        <v>355</v>
      </c>
      <c r="Q67" s="225" t="s">
        <v>355</v>
      </c>
      <c r="R67" s="225" t="s">
        <v>355</v>
      </c>
      <c r="S67" s="225" t="s">
        <v>355</v>
      </c>
      <c r="T67" s="225" t="s">
        <v>355</v>
      </c>
      <c r="U67" s="225" t="s">
        <v>355</v>
      </c>
      <c r="V67" s="225" t="s">
        <v>356</v>
      </c>
      <c r="W67" s="225" t="s">
        <v>313</v>
      </c>
      <c r="X67" s="225" t="s">
        <v>355</v>
      </c>
      <c r="Y67" s="225">
        <v>53400.72</v>
      </c>
    </row>
    <row r="68" spans="2:25" s="192" customFormat="1" x14ac:dyDescent="0.25">
      <c r="B68" s="225" t="s">
        <v>303</v>
      </c>
      <c r="C68" s="225" t="s">
        <v>505</v>
      </c>
      <c r="D68" s="225" t="s">
        <v>506</v>
      </c>
      <c r="E68" s="225" t="s">
        <v>507</v>
      </c>
      <c r="F68" s="225" t="s">
        <v>317</v>
      </c>
      <c r="G68" s="225" t="s">
        <v>355</v>
      </c>
      <c r="H68" s="225" t="s">
        <v>355</v>
      </c>
      <c r="I68" s="225" t="s">
        <v>355</v>
      </c>
      <c r="J68" s="225" t="s">
        <v>355</v>
      </c>
      <c r="K68" s="225" t="s">
        <v>355</v>
      </c>
      <c r="L68" s="225" t="s">
        <v>355</v>
      </c>
      <c r="M68" s="225" t="s">
        <v>356</v>
      </c>
      <c r="N68" s="225" t="s">
        <v>313</v>
      </c>
      <c r="O68" s="225" t="s">
        <v>355</v>
      </c>
      <c r="P68" s="225" t="s">
        <v>355</v>
      </c>
      <c r="Q68" s="225" t="s">
        <v>355</v>
      </c>
      <c r="R68" s="225" t="s">
        <v>355</v>
      </c>
      <c r="S68" s="225" t="s">
        <v>355</v>
      </c>
      <c r="T68" s="225" t="s">
        <v>355</v>
      </c>
      <c r="U68" s="225" t="s">
        <v>355</v>
      </c>
      <c r="V68" s="225" t="s">
        <v>356</v>
      </c>
      <c r="W68" s="225" t="s">
        <v>313</v>
      </c>
      <c r="X68" s="225" t="s">
        <v>355</v>
      </c>
      <c r="Y68" s="225">
        <v>79794.17</v>
      </c>
    </row>
    <row r="69" spans="2:25" s="192" customFormat="1" x14ac:dyDescent="0.25">
      <c r="B69" s="225" t="s">
        <v>303</v>
      </c>
      <c r="C69" s="225" t="s">
        <v>508</v>
      </c>
      <c r="D69" s="225" t="s">
        <v>509</v>
      </c>
      <c r="E69" s="225" t="s">
        <v>510</v>
      </c>
      <c r="F69" s="225" t="s">
        <v>317</v>
      </c>
      <c r="G69" s="225" t="s">
        <v>355</v>
      </c>
      <c r="H69" s="225" t="s">
        <v>355</v>
      </c>
      <c r="I69" s="225" t="s">
        <v>355</v>
      </c>
      <c r="J69" s="225" t="s">
        <v>355</v>
      </c>
      <c r="K69" s="225" t="s">
        <v>355</v>
      </c>
      <c r="L69" s="225" t="s">
        <v>355</v>
      </c>
      <c r="M69" s="225" t="s">
        <v>356</v>
      </c>
      <c r="N69" s="225" t="s">
        <v>313</v>
      </c>
      <c r="O69" s="225" t="s">
        <v>355</v>
      </c>
      <c r="P69" s="225" t="s">
        <v>355</v>
      </c>
      <c r="Q69" s="225" t="s">
        <v>355</v>
      </c>
      <c r="R69" s="225" t="s">
        <v>355</v>
      </c>
      <c r="S69" s="225" t="s">
        <v>355</v>
      </c>
      <c r="T69" s="225" t="s">
        <v>355</v>
      </c>
      <c r="U69" s="225" t="s">
        <v>355</v>
      </c>
      <c r="V69" s="225" t="s">
        <v>356</v>
      </c>
      <c r="W69" s="225" t="s">
        <v>313</v>
      </c>
      <c r="X69" s="225" t="s">
        <v>355</v>
      </c>
      <c r="Y69" s="225">
        <v>116096.48000000001</v>
      </c>
    </row>
    <row r="70" spans="2:25" s="192" customFormat="1" x14ac:dyDescent="0.25">
      <c r="B70" s="225" t="s">
        <v>303</v>
      </c>
      <c r="C70" s="225" t="s">
        <v>511</v>
      </c>
      <c r="D70" s="225" t="s">
        <v>512</v>
      </c>
      <c r="E70" s="225" t="s">
        <v>513</v>
      </c>
      <c r="F70" s="225" t="s">
        <v>317</v>
      </c>
      <c r="G70" s="225" t="s">
        <v>355</v>
      </c>
      <c r="H70" s="225" t="s">
        <v>355</v>
      </c>
      <c r="I70" s="225" t="s">
        <v>355</v>
      </c>
      <c r="J70" s="225" t="s">
        <v>355</v>
      </c>
      <c r="K70" s="225" t="s">
        <v>355</v>
      </c>
      <c r="L70" s="225" t="s">
        <v>355</v>
      </c>
      <c r="M70" s="225" t="s">
        <v>356</v>
      </c>
      <c r="N70" s="225" t="s">
        <v>313</v>
      </c>
      <c r="O70" s="225" t="s">
        <v>355</v>
      </c>
      <c r="P70" s="225" t="s">
        <v>355</v>
      </c>
      <c r="Q70" s="225" t="s">
        <v>355</v>
      </c>
      <c r="R70" s="225" t="s">
        <v>355</v>
      </c>
      <c r="S70" s="225" t="s">
        <v>355</v>
      </c>
      <c r="T70" s="225" t="s">
        <v>355</v>
      </c>
      <c r="U70" s="225" t="s">
        <v>355</v>
      </c>
      <c r="V70" s="225" t="s">
        <v>356</v>
      </c>
      <c r="W70" s="225" t="s">
        <v>313</v>
      </c>
      <c r="X70" s="225" t="s">
        <v>355</v>
      </c>
      <c r="Y70" s="225">
        <v>109125.59</v>
      </c>
    </row>
    <row r="71" spans="2:25" s="192" customFormat="1" x14ac:dyDescent="0.25">
      <c r="B71" s="225" t="s">
        <v>303</v>
      </c>
      <c r="C71" s="225" t="s">
        <v>514</v>
      </c>
      <c r="D71" s="225" t="s">
        <v>515</v>
      </c>
      <c r="E71" s="225" t="s">
        <v>516</v>
      </c>
      <c r="F71" s="225" t="s">
        <v>317</v>
      </c>
      <c r="G71" s="225" t="s">
        <v>355</v>
      </c>
      <c r="H71" s="225" t="s">
        <v>355</v>
      </c>
      <c r="I71" s="225" t="s">
        <v>355</v>
      </c>
      <c r="J71" s="225" t="s">
        <v>355</v>
      </c>
      <c r="K71" s="225" t="s">
        <v>355</v>
      </c>
      <c r="L71" s="225" t="s">
        <v>355</v>
      </c>
      <c r="M71" s="225" t="s">
        <v>356</v>
      </c>
      <c r="N71" s="225" t="s">
        <v>313</v>
      </c>
      <c r="O71" s="225" t="s">
        <v>355</v>
      </c>
      <c r="P71" s="225" t="s">
        <v>355</v>
      </c>
      <c r="Q71" s="225" t="s">
        <v>355</v>
      </c>
      <c r="R71" s="225" t="s">
        <v>355</v>
      </c>
      <c r="S71" s="225" t="s">
        <v>355</v>
      </c>
      <c r="T71" s="225" t="s">
        <v>355</v>
      </c>
      <c r="U71" s="225" t="s">
        <v>355</v>
      </c>
      <c r="V71" s="225" t="s">
        <v>356</v>
      </c>
      <c r="W71" s="225" t="s">
        <v>313</v>
      </c>
      <c r="X71" s="225" t="s">
        <v>355</v>
      </c>
      <c r="Y71" s="225">
        <v>108751.62</v>
      </c>
    </row>
    <row r="72" spans="2:25" s="192" customFormat="1" x14ac:dyDescent="0.25">
      <c r="B72" s="225" t="s">
        <v>303</v>
      </c>
      <c r="C72" s="225" t="s">
        <v>517</v>
      </c>
      <c r="D72" s="225" t="s">
        <v>518</v>
      </c>
      <c r="E72" s="225" t="s">
        <v>519</v>
      </c>
      <c r="F72" s="225" t="s">
        <v>317</v>
      </c>
      <c r="G72" s="225" t="s">
        <v>355</v>
      </c>
      <c r="H72" s="225" t="s">
        <v>355</v>
      </c>
      <c r="I72" s="225" t="s">
        <v>355</v>
      </c>
      <c r="J72" s="225" t="s">
        <v>355</v>
      </c>
      <c r="K72" s="225" t="s">
        <v>355</v>
      </c>
      <c r="L72" s="225" t="s">
        <v>355</v>
      </c>
      <c r="M72" s="225" t="s">
        <v>356</v>
      </c>
      <c r="N72" s="225" t="s">
        <v>313</v>
      </c>
      <c r="O72" s="225" t="s">
        <v>355</v>
      </c>
      <c r="P72" s="225" t="s">
        <v>355</v>
      </c>
      <c r="Q72" s="225" t="s">
        <v>355</v>
      </c>
      <c r="R72" s="225" t="s">
        <v>355</v>
      </c>
      <c r="S72" s="225" t="s">
        <v>355</v>
      </c>
      <c r="T72" s="225" t="s">
        <v>355</v>
      </c>
      <c r="U72" s="225" t="s">
        <v>355</v>
      </c>
      <c r="V72" s="225" t="s">
        <v>356</v>
      </c>
      <c r="W72" s="225" t="s">
        <v>313</v>
      </c>
      <c r="X72" s="225" t="s">
        <v>355</v>
      </c>
      <c r="Y72" s="225">
        <v>20794.21</v>
      </c>
    </row>
    <row r="73" spans="2:25" s="192" customFormat="1" x14ac:dyDescent="0.25">
      <c r="B73" s="225" t="s">
        <v>303</v>
      </c>
      <c r="C73" s="225" t="s">
        <v>520</v>
      </c>
      <c r="D73" s="225" t="s">
        <v>521</v>
      </c>
      <c r="E73" s="225" t="s">
        <v>522</v>
      </c>
      <c r="F73" s="225" t="s">
        <v>317</v>
      </c>
      <c r="G73" s="225" t="s">
        <v>355</v>
      </c>
      <c r="H73" s="225" t="s">
        <v>355</v>
      </c>
      <c r="I73" s="225" t="s">
        <v>355</v>
      </c>
      <c r="J73" s="225" t="s">
        <v>355</v>
      </c>
      <c r="K73" s="225" t="s">
        <v>355</v>
      </c>
      <c r="L73" s="225" t="s">
        <v>355</v>
      </c>
      <c r="M73" s="225" t="s">
        <v>356</v>
      </c>
      <c r="N73" s="225" t="s">
        <v>313</v>
      </c>
      <c r="O73" s="225" t="s">
        <v>355</v>
      </c>
      <c r="P73" s="225" t="s">
        <v>355</v>
      </c>
      <c r="Q73" s="225" t="s">
        <v>355</v>
      </c>
      <c r="R73" s="225" t="s">
        <v>355</v>
      </c>
      <c r="S73" s="225" t="s">
        <v>355</v>
      </c>
      <c r="T73" s="225" t="s">
        <v>355</v>
      </c>
      <c r="U73" s="225" t="s">
        <v>355</v>
      </c>
      <c r="V73" s="225" t="s">
        <v>356</v>
      </c>
      <c r="W73" s="225" t="s">
        <v>313</v>
      </c>
      <c r="X73" s="225" t="s">
        <v>355</v>
      </c>
      <c r="Y73" s="225">
        <v>67644.08</v>
      </c>
    </row>
    <row r="74" spans="2:25" s="192" customFormat="1" x14ac:dyDescent="0.25">
      <c r="B74" s="225" t="s">
        <v>303</v>
      </c>
      <c r="C74" s="225" t="s">
        <v>523</v>
      </c>
      <c r="D74" s="225" t="s">
        <v>524</v>
      </c>
      <c r="E74" s="225" t="s">
        <v>525</v>
      </c>
      <c r="F74" s="225" t="s">
        <v>317</v>
      </c>
      <c r="G74" s="225" t="s">
        <v>355</v>
      </c>
      <c r="H74" s="225" t="s">
        <v>355</v>
      </c>
      <c r="I74" s="225" t="s">
        <v>355</v>
      </c>
      <c r="J74" s="225" t="s">
        <v>355</v>
      </c>
      <c r="K74" s="225" t="s">
        <v>355</v>
      </c>
      <c r="L74" s="225" t="s">
        <v>355</v>
      </c>
      <c r="M74" s="225" t="s">
        <v>356</v>
      </c>
      <c r="N74" s="225" t="s">
        <v>313</v>
      </c>
      <c r="O74" s="225" t="s">
        <v>355</v>
      </c>
      <c r="P74" s="225" t="s">
        <v>355</v>
      </c>
      <c r="Q74" s="225" t="s">
        <v>355</v>
      </c>
      <c r="R74" s="225" t="s">
        <v>355</v>
      </c>
      <c r="S74" s="225" t="s">
        <v>355</v>
      </c>
      <c r="T74" s="225" t="s">
        <v>355</v>
      </c>
      <c r="U74" s="225" t="s">
        <v>355</v>
      </c>
      <c r="V74" s="225" t="s">
        <v>356</v>
      </c>
      <c r="W74" s="225" t="s">
        <v>313</v>
      </c>
      <c r="X74" s="225" t="s">
        <v>355</v>
      </c>
      <c r="Y74" s="225">
        <v>49030.45</v>
      </c>
    </row>
    <row r="75" spans="2:25" s="192" customFormat="1" x14ac:dyDescent="0.25">
      <c r="B75" s="225" t="s">
        <v>303</v>
      </c>
      <c r="C75" s="225" t="s">
        <v>526</v>
      </c>
      <c r="D75" s="225" t="s">
        <v>527</v>
      </c>
      <c r="E75" s="225" t="s">
        <v>528</v>
      </c>
      <c r="F75" s="225" t="s">
        <v>317</v>
      </c>
      <c r="G75" s="225" t="s">
        <v>355</v>
      </c>
      <c r="H75" s="225" t="s">
        <v>355</v>
      </c>
      <c r="I75" s="225" t="s">
        <v>355</v>
      </c>
      <c r="J75" s="225" t="s">
        <v>355</v>
      </c>
      <c r="K75" s="225" t="s">
        <v>355</v>
      </c>
      <c r="L75" s="225" t="s">
        <v>355</v>
      </c>
      <c r="M75" s="225" t="s">
        <v>356</v>
      </c>
      <c r="N75" s="225" t="s">
        <v>313</v>
      </c>
      <c r="O75" s="225" t="s">
        <v>355</v>
      </c>
      <c r="P75" s="225" t="s">
        <v>355</v>
      </c>
      <c r="Q75" s="225" t="s">
        <v>355</v>
      </c>
      <c r="R75" s="225" t="s">
        <v>355</v>
      </c>
      <c r="S75" s="225" t="s">
        <v>355</v>
      </c>
      <c r="T75" s="225" t="s">
        <v>355</v>
      </c>
      <c r="U75" s="225" t="s">
        <v>355</v>
      </c>
      <c r="V75" s="225" t="s">
        <v>356</v>
      </c>
      <c r="W75" s="225" t="s">
        <v>313</v>
      </c>
      <c r="X75" s="225" t="s">
        <v>355</v>
      </c>
      <c r="Y75" s="225">
        <v>58235.07</v>
      </c>
    </row>
    <row r="76" spans="2:25" s="192" customFormat="1" x14ac:dyDescent="0.25">
      <c r="B76" s="225" t="s">
        <v>303</v>
      </c>
      <c r="C76" s="225" t="s">
        <v>529</v>
      </c>
      <c r="D76" s="225" t="s">
        <v>530</v>
      </c>
      <c r="E76" s="225" t="s">
        <v>531</v>
      </c>
      <c r="F76" s="225" t="s">
        <v>317</v>
      </c>
      <c r="G76" s="225" t="s">
        <v>355</v>
      </c>
      <c r="H76" s="225" t="s">
        <v>355</v>
      </c>
      <c r="I76" s="225" t="s">
        <v>355</v>
      </c>
      <c r="J76" s="225" t="s">
        <v>355</v>
      </c>
      <c r="K76" s="225" t="s">
        <v>355</v>
      </c>
      <c r="L76" s="225" t="s">
        <v>355</v>
      </c>
      <c r="M76" s="225" t="s">
        <v>356</v>
      </c>
      <c r="N76" s="225" t="s">
        <v>313</v>
      </c>
      <c r="O76" s="225" t="s">
        <v>355</v>
      </c>
      <c r="P76" s="225" t="s">
        <v>355</v>
      </c>
      <c r="Q76" s="225" t="s">
        <v>355</v>
      </c>
      <c r="R76" s="225" t="s">
        <v>355</v>
      </c>
      <c r="S76" s="225" t="s">
        <v>355</v>
      </c>
      <c r="T76" s="225" t="s">
        <v>355</v>
      </c>
      <c r="U76" s="225" t="s">
        <v>355</v>
      </c>
      <c r="V76" s="225" t="s">
        <v>356</v>
      </c>
      <c r="W76" s="225" t="s">
        <v>313</v>
      </c>
      <c r="X76" s="225" t="s">
        <v>355</v>
      </c>
      <c r="Y76" s="225">
        <v>74552.95</v>
      </c>
    </row>
    <row r="77" spans="2:25" s="192" customFormat="1" x14ac:dyDescent="0.25">
      <c r="B77" s="225" t="s">
        <v>303</v>
      </c>
      <c r="C77" s="225" t="s">
        <v>532</v>
      </c>
      <c r="D77" s="225" t="s">
        <v>533</v>
      </c>
      <c r="E77" s="225" t="s">
        <v>534</v>
      </c>
      <c r="F77" s="225" t="s">
        <v>343</v>
      </c>
      <c r="G77" s="225" t="s">
        <v>355</v>
      </c>
      <c r="H77" s="225" t="s">
        <v>355</v>
      </c>
      <c r="I77" s="225" t="s">
        <v>355</v>
      </c>
      <c r="J77" s="225" t="s">
        <v>355</v>
      </c>
      <c r="K77" s="225" t="s">
        <v>355</v>
      </c>
      <c r="L77" s="225" t="s">
        <v>355</v>
      </c>
      <c r="M77" s="225" t="s">
        <v>356</v>
      </c>
      <c r="N77" s="225" t="s">
        <v>313</v>
      </c>
      <c r="O77" s="225" t="s">
        <v>355</v>
      </c>
      <c r="P77" s="225" t="s">
        <v>355</v>
      </c>
      <c r="Q77" s="225" t="s">
        <v>355</v>
      </c>
      <c r="R77" s="225" t="s">
        <v>355</v>
      </c>
      <c r="S77" s="225" t="s">
        <v>355</v>
      </c>
      <c r="T77" s="225" t="s">
        <v>355</v>
      </c>
      <c r="U77" s="225" t="s">
        <v>355</v>
      </c>
      <c r="V77" s="225" t="s">
        <v>356</v>
      </c>
      <c r="W77" s="225" t="s">
        <v>313</v>
      </c>
      <c r="X77" s="225" t="s">
        <v>355</v>
      </c>
      <c r="Y77" s="225">
        <v>34318.589999999997</v>
      </c>
    </row>
    <row r="78" spans="2:25" s="192" customFormat="1" x14ac:dyDescent="0.25">
      <c r="B78" s="225" t="s">
        <v>303</v>
      </c>
      <c r="C78" s="225" t="s">
        <v>337</v>
      </c>
      <c r="D78" s="225" t="s">
        <v>338</v>
      </c>
      <c r="E78" s="225" t="s">
        <v>339</v>
      </c>
      <c r="F78" s="225" t="s">
        <v>343</v>
      </c>
      <c r="G78" s="225" t="s">
        <v>355</v>
      </c>
      <c r="H78" s="225" t="s">
        <v>355</v>
      </c>
      <c r="I78" s="225" t="s">
        <v>355</v>
      </c>
      <c r="J78" s="225" t="s">
        <v>355</v>
      </c>
      <c r="K78" s="225" t="s">
        <v>355</v>
      </c>
      <c r="L78" s="225" t="s">
        <v>355</v>
      </c>
      <c r="M78" s="225" t="s">
        <v>356</v>
      </c>
      <c r="N78" s="225" t="s">
        <v>313</v>
      </c>
      <c r="O78" s="225" t="s">
        <v>355</v>
      </c>
      <c r="P78" s="225" t="s">
        <v>355</v>
      </c>
      <c r="Q78" s="225" t="s">
        <v>355</v>
      </c>
      <c r="R78" s="225" t="s">
        <v>355</v>
      </c>
      <c r="S78" s="225" t="s">
        <v>355</v>
      </c>
      <c r="T78" s="225" t="s">
        <v>355</v>
      </c>
      <c r="U78" s="225" t="s">
        <v>355</v>
      </c>
      <c r="V78" s="225" t="s">
        <v>356</v>
      </c>
      <c r="W78" s="225" t="s">
        <v>313</v>
      </c>
      <c r="X78" s="225" t="s">
        <v>355</v>
      </c>
      <c r="Y78" s="225">
        <v>101818.17</v>
      </c>
    </row>
    <row r="79" spans="2:25" s="192" customFormat="1" x14ac:dyDescent="0.25">
      <c r="B79" s="225" t="s">
        <v>303</v>
      </c>
      <c r="C79" s="225" t="s">
        <v>535</v>
      </c>
      <c r="D79" s="225" t="s">
        <v>536</v>
      </c>
      <c r="E79" s="225" t="s">
        <v>537</v>
      </c>
      <c r="F79" s="225" t="s">
        <v>343</v>
      </c>
      <c r="G79" s="225" t="s">
        <v>355</v>
      </c>
      <c r="H79" s="225" t="s">
        <v>355</v>
      </c>
      <c r="I79" s="225" t="s">
        <v>355</v>
      </c>
      <c r="J79" s="225" t="s">
        <v>355</v>
      </c>
      <c r="K79" s="225" t="s">
        <v>355</v>
      </c>
      <c r="L79" s="225" t="s">
        <v>355</v>
      </c>
      <c r="M79" s="225" t="s">
        <v>356</v>
      </c>
      <c r="N79" s="225" t="s">
        <v>313</v>
      </c>
      <c r="O79" s="225" t="s">
        <v>355</v>
      </c>
      <c r="P79" s="225" t="s">
        <v>355</v>
      </c>
      <c r="Q79" s="225" t="s">
        <v>355</v>
      </c>
      <c r="R79" s="225" t="s">
        <v>355</v>
      </c>
      <c r="S79" s="225" t="s">
        <v>355</v>
      </c>
      <c r="T79" s="225" t="s">
        <v>355</v>
      </c>
      <c r="U79" s="225" t="s">
        <v>355</v>
      </c>
      <c r="V79" s="225" t="s">
        <v>356</v>
      </c>
      <c r="W79" s="225" t="s">
        <v>313</v>
      </c>
      <c r="X79" s="225" t="s">
        <v>355</v>
      </c>
      <c r="Y79" s="225">
        <v>143463.46000000002</v>
      </c>
    </row>
    <row r="80" spans="2:25" s="192" customFormat="1" x14ac:dyDescent="0.25">
      <c r="B80" s="225" t="s">
        <v>303</v>
      </c>
      <c r="C80" s="225" t="s">
        <v>538</v>
      </c>
      <c r="D80" s="225" t="s">
        <v>539</v>
      </c>
      <c r="E80" s="225" t="s">
        <v>540</v>
      </c>
      <c r="F80" s="225" t="s">
        <v>343</v>
      </c>
      <c r="G80" s="225" t="s">
        <v>355</v>
      </c>
      <c r="H80" s="225" t="s">
        <v>355</v>
      </c>
      <c r="I80" s="225" t="s">
        <v>355</v>
      </c>
      <c r="J80" s="225" t="s">
        <v>355</v>
      </c>
      <c r="K80" s="225" t="s">
        <v>355</v>
      </c>
      <c r="L80" s="225" t="s">
        <v>355</v>
      </c>
      <c r="M80" s="225" t="s">
        <v>356</v>
      </c>
      <c r="N80" s="225" t="s">
        <v>313</v>
      </c>
      <c r="O80" s="225" t="s">
        <v>355</v>
      </c>
      <c r="P80" s="225" t="s">
        <v>355</v>
      </c>
      <c r="Q80" s="225" t="s">
        <v>355</v>
      </c>
      <c r="R80" s="225" t="s">
        <v>355</v>
      </c>
      <c r="S80" s="225" t="s">
        <v>355</v>
      </c>
      <c r="T80" s="225" t="s">
        <v>355</v>
      </c>
      <c r="U80" s="225" t="s">
        <v>355</v>
      </c>
      <c r="V80" s="225" t="s">
        <v>356</v>
      </c>
      <c r="W80" s="225" t="s">
        <v>313</v>
      </c>
      <c r="X80" s="225" t="s">
        <v>355</v>
      </c>
      <c r="Y80" s="225">
        <v>142992.4</v>
      </c>
    </row>
    <row r="81" spans="2:25" s="192" customFormat="1" x14ac:dyDescent="0.25">
      <c r="B81" s="225" t="s">
        <v>303</v>
      </c>
      <c r="C81" s="225" t="s">
        <v>541</v>
      </c>
      <c r="D81" s="225" t="s">
        <v>542</v>
      </c>
      <c r="E81" s="225" t="s">
        <v>543</v>
      </c>
      <c r="F81" s="225" t="s">
        <v>343</v>
      </c>
      <c r="G81" s="225" t="s">
        <v>355</v>
      </c>
      <c r="H81" s="225" t="s">
        <v>355</v>
      </c>
      <c r="I81" s="225" t="s">
        <v>355</v>
      </c>
      <c r="J81" s="225" t="s">
        <v>355</v>
      </c>
      <c r="K81" s="225" t="s">
        <v>355</v>
      </c>
      <c r="L81" s="225" t="s">
        <v>355</v>
      </c>
      <c r="M81" s="225" t="s">
        <v>356</v>
      </c>
      <c r="N81" s="225" t="s">
        <v>313</v>
      </c>
      <c r="O81" s="225" t="s">
        <v>355</v>
      </c>
      <c r="P81" s="225" t="s">
        <v>355</v>
      </c>
      <c r="Q81" s="225" t="s">
        <v>355</v>
      </c>
      <c r="R81" s="225" t="s">
        <v>355</v>
      </c>
      <c r="S81" s="225" t="s">
        <v>355</v>
      </c>
      <c r="T81" s="225" t="s">
        <v>355</v>
      </c>
      <c r="U81" s="225" t="s">
        <v>355</v>
      </c>
      <c r="V81" s="225" t="s">
        <v>356</v>
      </c>
      <c r="W81" s="225" t="s">
        <v>313</v>
      </c>
      <c r="X81" s="225" t="s">
        <v>355</v>
      </c>
      <c r="Y81" s="225">
        <v>120298.43</v>
      </c>
    </row>
    <row r="82" spans="2:25" s="192" customFormat="1" x14ac:dyDescent="0.25">
      <c r="B82" s="225" t="s">
        <v>303</v>
      </c>
      <c r="C82" s="225" t="s">
        <v>544</v>
      </c>
      <c r="D82" s="225" t="s">
        <v>545</v>
      </c>
      <c r="E82" s="225" t="s">
        <v>546</v>
      </c>
      <c r="F82" s="225" t="s">
        <v>343</v>
      </c>
      <c r="G82" s="225" t="s">
        <v>355</v>
      </c>
      <c r="H82" s="225" t="s">
        <v>355</v>
      </c>
      <c r="I82" s="225" t="s">
        <v>355</v>
      </c>
      <c r="J82" s="225" t="s">
        <v>355</v>
      </c>
      <c r="K82" s="225" t="s">
        <v>355</v>
      </c>
      <c r="L82" s="225" t="s">
        <v>355</v>
      </c>
      <c r="M82" s="225" t="s">
        <v>356</v>
      </c>
      <c r="N82" s="225" t="s">
        <v>313</v>
      </c>
      <c r="O82" s="225" t="s">
        <v>355</v>
      </c>
      <c r="P82" s="225" t="s">
        <v>355</v>
      </c>
      <c r="Q82" s="225" t="s">
        <v>355</v>
      </c>
      <c r="R82" s="225" t="s">
        <v>355</v>
      </c>
      <c r="S82" s="225" t="s">
        <v>355</v>
      </c>
      <c r="T82" s="225" t="s">
        <v>355</v>
      </c>
      <c r="U82" s="225" t="s">
        <v>355</v>
      </c>
      <c r="V82" s="225" t="s">
        <v>356</v>
      </c>
      <c r="W82" s="225" t="s">
        <v>313</v>
      </c>
      <c r="X82" s="225" t="s">
        <v>355</v>
      </c>
      <c r="Y82" s="225">
        <v>120140.48</v>
      </c>
    </row>
    <row r="83" spans="2:25" s="192" customFormat="1" x14ac:dyDescent="0.25">
      <c r="B83" s="225" t="s">
        <v>303</v>
      </c>
      <c r="C83" s="225" t="s">
        <v>547</v>
      </c>
      <c r="D83" s="225" t="s">
        <v>548</v>
      </c>
      <c r="E83" s="225" t="s">
        <v>549</v>
      </c>
      <c r="F83" s="225" t="s">
        <v>343</v>
      </c>
      <c r="G83" s="225" t="s">
        <v>355</v>
      </c>
      <c r="H83" s="225" t="s">
        <v>355</v>
      </c>
      <c r="I83" s="225" t="s">
        <v>355</v>
      </c>
      <c r="J83" s="225" t="s">
        <v>355</v>
      </c>
      <c r="K83" s="225" t="s">
        <v>355</v>
      </c>
      <c r="L83" s="225" t="s">
        <v>355</v>
      </c>
      <c r="M83" s="225" t="s">
        <v>356</v>
      </c>
      <c r="N83" s="225" t="s">
        <v>441</v>
      </c>
      <c r="O83" s="225" t="s">
        <v>355</v>
      </c>
      <c r="P83" s="225" t="s">
        <v>355</v>
      </c>
      <c r="Q83" s="225" t="s">
        <v>355</v>
      </c>
      <c r="R83" s="225" t="s">
        <v>355</v>
      </c>
      <c r="S83" s="225" t="s">
        <v>355</v>
      </c>
      <c r="T83" s="225" t="s">
        <v>355</v>
      </c>
      <c r="U83" s="225" t="s">
        <v>355</v>
      </c>
      <c r="V83" s="225" t="s">
        <v>356</v>
      </c>
      <c r="W83" s="225" t="s">
        <v>441</v>
      </c>
      <c r="X83" s="225" t="s">
        <v>355</v>
      </c>
      <c r="Y83" s="225">
        <v>153459.1</v>
      </c>
    </row>
    <row r="84" spans="2:25" s="192" customFormat="1" x14ac:dyDescent="0.25">
      <c r="B84" s="225" t="s">
        <v>303</v>
      </c>
      <c r="C84" s="225" t="s">
        <v>550</v>
      </c>
      <c r="D84" s="225" t="s">
        <v>551</v>
      </c>
      <c r="E84" s="225" t="s">
        <v>552</v>
      </c>
      <c r="F84" s="225" t="s">
        <v>343</v>
      </c>
      <c r="G84" s="225" t="s">
        <v>355</v>
      </c>
      <c r="H84" s="225" t="s">
        <v>355</v>
      </c>
      <c r="I84" s="225" t="s">
        <v>355</v>
      </c>
      <c r="J84" s="225" t="s">
        <v>355</v>
      </c>
      <c r="K84" s="225" t="s">
        <v>355</v>
      </c>
      <c r="L84" s="225" t="s">
        <v>355</v>
      </c>
      <c r="M84" s="225" t="s">
        <v>356</v>
      </c>
      <c r="N84" s="225" t="s">
        <v>313</v>
      </c>
      <c r="O84" s="225" t="s">
        <v>355</v>
      </c>
      <c r="P84" s="225" t="s">
        <v>355</v>
      </c>
      <c r="Q84" s="225" t="s">
        <v>355</v>
      </c>
      <c r="R84" s="225" t="s">
        <v>355</v>
      </c>
      <c r="S84" s="225" t="s">
        <v>355</v>
      </c>
      <c r="T84" s="225" t="s">
        <v>355</v>
      </c>
      <c r="U84" s="225" t="s">
        <v>355</v>
      </c>
      <c r="V84" s="225" t="s">
        <v>356</v>
      </c>
      <c r="W84" s="225" t="s">
        <v>313</v>
      </c>
      <c r="X84" s="225" t="s">
        <v>355</v>
      </c>
      <c r="Y84" s="225">
        <v>127419.85</v>
      </c>
    </row>
    <row r="85" spans="2:25" s="192" customFormat="1" x14ac:dyDescent="0.25">
      <c r="B85" s="225" t="s">
        <v>303</v>
      </c>
      <c r="C85" s="225" t="s">
        <v>553</v>
      </c>
      <c r="D85" s="225" t="s">
        <v>554</v>
      </c>
      <c r="E85" s="225" t="s">
        <v>555</v>
      </c>
      <c r="F85" s="225" t="s">
        <v>343</v>
      </c>
      <c r="G85" s="225" t="s">
        <v>355</v>
      </c>
      <c r="H85" s="225" t="s">
        <v>355</v>
      </c>
      <c r="I85" s="225" t="s">
        <v>355</v>
      </c>
      <c r="J85" s="225" t="s">
        <v>355</v>
      </c>
      <c r="K85" s="225" t="s">
        <v>355</v>
      </c>
      <c r="L85" s="225" t="s">
        <v>355</v>
      </c>
      <c r="M85" s="225" t="s">
        <v>356</v>
      </c>
      <c r="N85" s="225" t="s">
        <v>313</v>
      </c>
      <c r="O85" s="225" t="s">
        <v>355</v>
      </c>
      <c r="P85" s="225" t="s">
        <v>355</v>
      </c>
      <c r="Q85" s="225" t="s">
        <v>355</v>
      </c>
      <c r="R85" s="225" t="s">
        <v>355</v>
      </c>
      <c r="S85" s="225" t="s">
        <v>355</v>
      </c>
      <c r="T85" s="225" t="s">
        <v>355</v>
      </c>
      <c r="U85" s="225" t="s">
        <v>355</v>
      </c>
      <c r="V85" s="225" t="s">
        <v>356</v>
      </c>
      <c r="W85" s="225" t="s">
        <v>313</v>
      </c>
      <c r="X85" s="225" t="s">
        <v>355</v>
      </c>
      <c r="Y85" s="225">
        <v>171431.19</v>
      </c>
    </row>
    <row r="86" spans="2:25" s="192" customFormat="1" x14ac:dyDescent="0.25">
      <c r="B86" s="225" t="s">
        <v>303</v>
      </c>
      <c r="C86" s="225" t="s">
        <v>556</v>
      </c>
      <c r="D86" s="225" t="s">
        <v>557</v>
      </c>
      <c r="E86" s="225" t="s">
        <v>558</v>
      </c>
      <c r="F86" s="225" t="s">
        <v>343</v>
      </c>
      <c r="G86" s="225" t="s">
        <v>355</v>
      </c>
      <c r="H86" s="225" t="s">
        <v>355</v>
      </c>
      <c r="I86" s="225" t="s">
        <v>355</v>
      </c>
      <c r="J86" s="225" t="s">
        <v>355</v>
      </c>
      <c r="K86" s="225" t="s">
        <v>355</v>
      </c>
      <c r="L86" s="225" t="s">
        <v>355</v>
      </c>
      <c r="M86" s="225" t="s">
        <v>356</v>
      </c>
      <c r="N86" s="225" t="s">
        <v>313</v>
      </c>
      <c r="O86" s="225" t="s">
        <v>355</v>
      </c>
      <c r="P86" s="225" t="s">
        <v>355</v>
      </c>
      <c r="Q86" s="225" t="s">
        <v>355</v>
      </c>
      <c r="R86" s="225" t="s">
        <v>355</v>
      </c>
      <c r="S86" s="225" t="s">
        <v>355</v>
      </c>
      <c r="T86" s="225" t="s">
        <v>355</v>
      </c>
      <c r="U86" s="225" t="s">
        <v>355</v>
      </c>
      <c r="V86" s="225" t="s">
        <v>356</v>
      </c>
      <c r="W86" s="225" t="s">
        <v>313</v>
      </c>
      <c r="X86" s="225" t="s">
        <v>355</v>
      </c>
      <c r="Y86" s="225">
        <v>146404.23000000001</v>
      </c>
    </row>
    <row r="87" spans="2:25" s="192" customFormat="1" x14ac:dyDescent="0.25">
      <c r="B87" s="225" t="s">
        <v>303</v>
      </c>
      <c r="C87" s="225" t="s">
        <v>559</v>
      </c>
      <c r="D87" s="225" t="s">
        <v>560</v>
      </c>
      <c r="E87" s="225" t="s">
        <v>561</v>
      </c>
      <c r="F87" s="225" t="s">
        <v>343</v>
      </c>
      <c r="G87" s="225" t="s">
        <v>355</v>
      </c>
      <c r="H87" s="225" t="s">
        <v>355</v>
      </c>
      <c r="I87" s="225" t="s">
        <v>355</v>
      </c>
      <c r="J87" s="225" t="s">
        <v>355</v>
      </c>
      <c r="K87" s="225" t="s">
        <v>355</v>
      </c>
      <c r="L87" s="225" t="s">
        <v>355</v>
      </c>
      <c r="M87" s="225" t="s">
        <v>356</v>
      </c>
      <c r="N87" s="225" t="s">
        <v>313</v>
      </c>
      <c r="O87" s="225" t="s">
        <v>355</v>
      </c>
      <c r="P87" s="225" t="s">
        <v>355</v>
      </c>
      <c r="Q87" s="225" t="s">
        <v>355</v>
      </c>
      <c r="R87" s="225" t="s">
        <v>355</v>
      </c>
      <c r="S87" s="225" t="s">
        <v>355</v>
      </c>
      <c r="T87" s="225" t="s">
        <v>355</v>
      </c>
      <c r="U87" s="225" t="s">
        <v>355</v>
      </c>
      <c r="V87" s="225" t="s">
        <v>356</v>
      </c>
      <c r="W87" s="225" t="s">
        <v>313</v>
      </c>
      <c r="X87" s="225" t="s">
        <v>355</v>
      </c>
      <c r="Y87" s="225">
        <v>123565.77</v>
      </c>
    </row>
    <row r="88" spans="2:25" s="192" customFormat="1" x14ac:dyDescent="0.25">
      <c r="B88" s="225" t="s">
        <v>303</v>
      </c>
      <c r="C88" s="225" t="s">
        <v>562</v>
      </c>
      <c r="D88" s="225" t="s">
        <v>563</v>
      </c>
      <c r="E88" s="225" t="s">
        <v>564</v>
      </c>
      <c r="F88" s="225" t="s">
        <v>343</v>
      </c>
      <c r="G88" s="225" t="s">
        <v>355</v>
      </c>
      <c r="H88" s="225" t="s">
        <v>355</v>
      </c>
      <c r="I88" s="225" t="s">
        <v>355</v>
      </c>
      <c r="J88" s="225" t="s">
        <v>355</v>
      </c>
      <c r="K88" s="225" t="s">
        <v>355</v>
      </c>
      <c r="L88" s="225" t="s">
        <v>355</v>
      </c>
      <c r="M88" s="225" t="s">
        <v>356</v>
      </c>
      <c r="N88" s="225" t="s">
        <v>313</v>
      </c>
      <c r="O88" s="225" t="s">
        <v>355</v>
      </c>
      <c r="P88" s="225" t="s">
        <v>355</v>
      </c>
      <c r="Q88" s="225" t="s">
        <v>355</v>
      </c>
      <c r="R88" s="225" t="s">
        <v>355</v>
      </c>
      <c r="S88" s="225" t="s">
        <v>355</v>
      </c>
      <c r="T88" s="225" t="s">
        <v>355</v>
      </c>
      <c r="U88" s="225" t="s">
        <v>355</v>
      </c>
      <c r="V88" s="225" t="s">
        <v>356</v>
      </c>
      <c r="W88" s="225" t="s">
        <v>313</v>
      </c>
      <c r="X88" s="225" t="s">
        <v>355</v>
      </c>
      <c r="Y88" s="225">
        <v>128376.12</v>
      </c>
    </row>
    <row r="89" spans="2:25" s="192" customFormat="1" x14ac:dyDescent="0.25">
      <c r="B89" s="225" t="s">
        <v>303</v>
      </c>
      <c r="C89" s="225" t="s">
        <v>565</v>
      </c>
      <c r="D89" s="225" t="s">
        <v>566</v>
      </c>
      <c r="E89" s="225" t="s">
        <v>567</v>
      </c>
      <c r="F89" s="225" t="s">
        <v>343</v>
      </c>
      <c r="G89" s="225" t="s">
        <v>355</v>
      </c>
      <c r="H89" s="225" t="s">
        <v>355</v>
      </c>
      <c r="I89" s="225" t="s">
        <v>355</v>
      </c>
      <c r="J89" s="225" t="s">
        <v>355</v>
      </c>
      <c r="K89" s="225" t="s">
        <v>355</v>
      </c>
      <c r="L89" s="225" t="s">
        <v>355</v>
      </c>
      <c r="M89" s="225" t="s">
        <v>356</v>
      </c>
      <c r="N89" s="225" t="s">
        <v>313</v>
      </c>
      <c r="O89" s="225" t="s">
        <v>355</v>
      </c>
      <c r="P89" s="225" t="s">
        <v>355</v>
      </c>
      <c r="Q89" s="225" t="s">
        <v>355</v>
      </c>
      <c r="R89" s="225" t="s">
        <v>355</v>
      </c>
      <c r="S89" s="225" t="s">
        <v>355</v>
      </c>
      <c r="T89" s="225" t="s">
        <v>355</v>
      </c>
      <c r="U89" s="225" t="s">
        <v>355</v>
      </c>
      <c r="V89" s="225" t="s">
        <v>356</v>
      </c>
      <c r="W89" s="225" t="s">
        <v>313</v>
      </c>
      <c r="X89" s="225" t="s">
        <v>355</v>
      </c>
      <c r="Y89" s="225">
        <v>93311.69</v>
      </c>
    </row>
    <row r="90" spans="2:25" s="192" customFormat="1" x14ac:dyDescent="0.25">
      <c r="B90" s="225" t="s">
        <v>303</v>
      </c>
      <c r="C90" s="225" t="s">
        <v>568</v>
      </c>
      <c r="D90" s="225" t="s">
        <v>569</v>
      </c>
      <c r="E90" s="225" t="s">
        <v>570</v>
      </c>
      <c r="F90" s="225" t="s">
        <v>343</v>
      </c>
      <c r="G90" s="225" t="s">
        <v>355</v>
      </c>
      <c r="H90" s="225" t="s">
        <v>355</v>
      </c>
      <c r="I90" s="225" t="s">
        <v>355</v>
      </c>
      <c r="J90" s="225" t="s">
        <v>355</v>
      </c>
      <c r="K90" s="225" t="s">
        <v>355</v>
      </c>
      <c r="L90" s="225" t="s">
        <v>355</v>
      </c>
      <c r="M90" s="225" t="s">
        <v>356</v>
      </c>
      <c r="N90" s="225" t="s">
        <v>313</v>
      </c>
      <c r="O90" s="225" t="s">
        <v>355</v>
      </c>
      <c r="P90" s="225" t="s">
        <v>355</v>
      </c>
      <c r="Q90" s="225" t="s">
        <v>355</v>
      </c>
      <c r="R90" s="225" t="s">
        <v>355</v>
      </c>
      <c r="S90" s="225" t="s">
        <v>355</v>
      </c>
      <c r="T90" s="225" t="s">
        <v>355</v>
      </c>
      <c r="U90" s="225" t="s">
        <v>355</v>
      </c>
      <c r="V90" s="225" t="s">
        <v>356</v>
      </c>
      <c r="W90" s="225" t="s">
        <v>313</v>
      </c>
      <c r="X90" s="225" t="s">
        <v>355</v>
      </c>
      <c r="Y90" s="225">
        <v>80270.78</v>
      </c>
    </row>
    <row r="91" spans="2:25" s="192" customFormat="1" x14ac:dyDescent="0.25">
      <c r="B91" s="225" t="s">
        <v>303</v>
      </c>
      <c r="C91" s="225" t="s">
        <v>571</v>
      </c>
      <c r="D91" s="225" t="s">
        <v>572</v>
      </c>
      <c r="E91" s="225" t="s">
        <v>573</v>
      </c>
      <c r="F91" s="225" t="s">
        <v>343</v>
      </c>
      <c r="G91" s="225" t="s">
        <v>355</v>
      </c>
      <c r="H91" s="225" t="s">
        <v>355</v>
      </c>
      <c r="I91" s="225" t="s">
        <v>355</v>
      </c>
      <c r="J91" s="225" t="s">
        <v>355</v>
      </c>
      <c r="K91" s="225" t="s">
        <v>355</v>
      </c>
      <c r="L91" s="225" t="s">
        <v>355</v>
      </c>
      <c r="M91" s="225" t="s">
        <v>356</v>
      </c>
      <c r="N91" s="225" t="s">
        <v>313</v>
      </c>
      <c r="O91" s="225" t="s">
        <v>355</v>
      </c>
      <c r="P91" s="225" t="s">
        <v>355</v>
      </c>
      <c r="Q91" s="225" t="s">
        <v>355</v>
      </c>
      <c r="R91" s="225" t="s">
        <v>355</v>
      </c>
      <c r="S91" s="225" t="s">
        <v>355</v>
      </c>
      <c r="T91" s="225" t="s">
        <v>355</v>
      </c>
      <c r="U91" s="225" t="s">
        <v>355</v>
      </c>
      <c r="V91" s="225" t="s">
        <v>356</v>
      </c>
      <c r="W91" s="225" t="s">
        <v>313</v>
      </c>
      <c r="X91" s="225" t="s">
        <v>355</v>
      </c>
      <c r="Y91" s="225">
        <v>128158.2</v>
      </c>
    </row>
    <row r="92" spans="2:25" s="192" customFormat="1" x14ac:dyDescent="0.25">
      <c r="B92" s="225" t="s">
        <v>303</v>
      </c>
      <c r="C92" s="225" t="s">
        <v>574</v>
      </c>
      <c r="D92" s="225" t="s">
        <v>575</v>
      </c>
      <c r="E92" s="225" t="s">
        <v>576</v>
      </c>
      <c r="F92" s="225" t="s">
        <v>343</v>
      </c>
      <c r="G92" s="225" t="s">
        <v>355</v>
      </c>
      <c r="H92" s="225" t="s">
        <v>355</v>
      </c>
      <c r="I92" s="225" t="s">
        <v>355</v>
      </c>
      <c r="J92" s="225" t="s">
        <v>355</v>
      </c>
      <c r="K92" s="225" t="s">
        <v>355</v>
      </c>
      <c r="L92" s="225" t="s">
        <v>355</v>
      </c>
      <c r="M92" s="225" t="s">
        <v>356</v>
      </c>
      <c r="N92" s="225" t="s">
        <v>313</v>
      </c>
      <c r="O92" s="225" t="s">
        <v>355</v>
      </c>
      <c r="P92" s="225" t="s">
        <v>355</v>
      </c>
      <c r="Q92" s="225" t="s">
        <v>355</v>
      </c>
      <c r="R92" s="225" t="s">
        <v>355</v>
      </c>
      <c r="S92" s="225" t="s">
        <v>355</v>
      </c>
      <c r="T92" s="225" t="s">
        <v>355</v>
      </c>
      <c r="U92" s="225" t="s">
        <v>355</v>
      </c>
      <c r="V92" s="225" t="s">
        <v>356</v>
      </c>
      <c r="W92" s="225" t="s">
        <v>313</v>
      </c>
      <c r="X92" s="225" t="s">
        <v>355</v>
      </c>
      <c r="Y92" s="225">
        <v>92113.19</v>
      </c>
    </row>
    <row r="93" spans="2:25" s="192" customFormat="1" x14ac:dyDescent="0.25">
      <c r="B93" s="225" t="s">
        <v>303</v>
      </c>
      <c r="C93" s="225" t="s">
        <v>577</v>
      </c>
      <c r="D93" s="225" t="s">
        <v>578</v>
      </c>
      <c r="E93" s="225" t="s">
        <v>579</v>
      </c>
      <c r="F93" s="225" t="s">
        <v>343</v>
      </c>
      <c r="G93" s="225" t="s">
        <v>355</v>
      </c>
      <c r="H93" s="225" t="s">
        <v>355</v>
      </c>
      <c r="I93" s="225" t="s">
        <v>355</v>
      </c>
      <c r="J93" s="225" t="s">
        <v>355</v>
      </c>
      <c r="K93" s="225" t="s">
        <v>355</v>
      </c>
      <c r="L93" s="225" t="s">
        <v>355</v>
      </c>
      <c r="M93" s="225" t="s">
        <v>356</v>
      </c>
      <c r="N93" s="225" t="s">
        <v>313</v>
      </c>
      <c r="O93" s="225" t="s">
        <v>355</v>
      </c>
      <c r="P93" s="225" t="s">
        <v>355</v>
      </c>
      <c r="Q93" s="225" t="s">
        <v>355</v>
      </c>
      <c r="R93" s="225" t="s">
        <v>355</v>
      </c>
      <c r="S93" s="225" t="s">
        <v>355</v>
      </c>
      <c r="T93" s="225" t="s">
        <v>355</v>
      </c>
      <c r="U93" s="225" t="s">
        <v>355</v>
      </c>
      <c r="V93" s="225" t="s">
        <v>356</v>
      </c>
      <c r="W93" s="225" t="s">
        <v>313</v>
      </c>
      <c r="X93" s="225" t="s">
        <v>355</v>
      </c>
      <c r="Y93" s="225">
        <v>114243.97</v>
      </c>
    </row>
    <row r="94" spans="2:25" s="192" customFormat="1" x14ac:dyDescent="0.25">
      <c r="B94" s="225" t="s">
        <v>303</v>
      </c>
      <c r="C94" s="225" t="s">
        <v>580</v>
      </c>
      <c r="D94" s="225" t="s">
        <v>581</v>
      </c>
      <c r="E94" s="225" t="s">
        <v>582</v>
      </c>
      <c r="F94" s="225" t="s">
        <v>343</v>
      </c>
      <c r="G94" s="225" t="s">
        <v>355</v>
      </c>
      <c r="H94" s="225" t="s">
        <v>355</v>
      </c>
      <c r="I94" s="225" t="s">
        <v>355</v>
      </c>
      <c r="J94" s="225" t="s">
        <v>355</v>
      </c>
      <c r="K94" s="225" t="s">
        <v>355</v>
      </c>
      <c r="L94" s="225" t="s">
        <v>355</v>
      </c>
      <c r="M94" s="225" t="s">
        <v>356</v>
      </c>
      <c r="N94" s="225" t="s">
        <v>313</v>
      </c>
      <c r="O94" s="225" t="s">
        <v>355</v>
      </c>
      <c r="P94" s="225" t="s">
        <v>355</v>
      </c>
      <c r="Q94" s="225" t="s">
        <v>355</v>
      </c>
      <c r="R94" s="225" t="s">
        <v>355</v>
      </c>
      <c r="S94" s="225" t="s">
        <v>355</v>
      </c>
      <c r="T94" s="225" t="s">
        <v>355</v>
      </c>
      <c r="U94" s="225" t="s">
        <v>355</v>
      </c>
      <c r="V94" s="225" t="s">
        <v>356</v>
      </c>
      <c r="W94" s="225" t="s">
        <v>313</v>
      </c>
      <c r="X94" s="225" t="s">
        <v>355</v>
      </c>
      <c r="Y94" s="225">
        <v>36879.870000000003</v>
      </c>
    </row>
    <row r="95" spans="2:25" s="192" customFormat="1" x14ac:dyDescent="0.25">
      <c r="B95" s="225" t="s">
        <v>303</v>
      </c>
      <c r="C95" s="225" t="s">
        <v>583</v>
      </c>
      <c r="D95" s="225" t="s">
        <v>584</v>
      </c>
      <c r="E95" s="225" t="s">
        <v>585</v>
      </c>
      <c r="F95" s="225" t="s">
        <v>343</v>
      </c>
      <c r="G95" s="225" t="s">
        <v>355</v>
      </c>
      <c r="H95" s="225" t="s">
        <v>355</v>
      </c>
      <c r="I95" s="225" t="s">
        <v>355</v>
      </c>
      <c r="J95" s="225" t="s">
        <v>355</v>
      </c>
      <c r="K95" s="225" t="s">
        <v>355</v>
      </c>
      <c r="L95" s="225" t="s">
        <v>355</v>
      </c>
      <c r="M95" s="225" t="s">
        <v>356</v>
      </c>
      <c r="N95" s="225" t="s">
        <v>313</v>
      </c>
      <c r="O95" s="225" t="s">
        <v>355</v>
      </c>
      <c r="P95" s="225" t="s">
        <v>355</v>
      </c>
      <c r="Q95" s="225" t="s">
        <v>355</v>
      </c>
      <c r="R95" s="225" t="s">
        <v>355</v>
      </c>
      <c r="S95" s="225" t="s">
        <v>355</v>
      </c>
      <c r="T95" s="225" t="s">
        <v>355</v>
      </c>
      <c r="U95" s="225" t="s">
        <v>355</v>
      </c>
      <c r="V95" s="225" t="s">
        <v>356</v>
      </c>
      <c r="W95" s="225" t="s">
        <v>313</v>
      </c>
      <c r="X95" s="225" t="s">
        <v>355</v>
      </c>
      <c r="Y95" s="225">
        <v>103595.97</v>
      </c>
    </row>
    <row r="96" spans="2:25" s="192" customFormat="1" x14ac:dyDescent="0.25">
      <c r="B96" s="225" t="s">
        <v>303</v>
      </c>
      <c r="C96" s="225" t="s">
        <v>586</v>
      </c>
      <c r="D96" s="225" t="s">
        <v>587</v>
      </c>
      <c r="E96" s="225" t="s">
        <v>588</v>
      </c>
      <c r="F96" s="225" t="s">
        <v>343</v>
      </c>
      <c r="G96" s="225" t="s">
        <v>355</v>
      </c>
      <c r="H96" s="225" t="s">
        <v>355</v>
      </c>
      <c r="I96" s="225" t="s">
        <v>355</v>
      </c>
      <c r="J96" s="225" t="s">
        <v>355</v>
      </c>
      <c r="K96" s="225" t="s">
        <v>355</v>
      </c>
      <c r="L96" s="225" t="s">
        <v>355</v>
      </c>
      <c r="M96" s="225" t="s">
        <v>356</v>
      </c>
      <c r="N96" s="225" t="s">
        <v>313</v>
      </c>
      <c r="O96" s="225" t="s">
        <v>355</v>
      </c>
      <c r="P96" s="225" t="s">
        <v>355</v>
      </c>
      <c r="Q96" s="225" t="s">
        <v>355</v>
      </c>
      <c r="R96" s="225" t="s">
        <v>355</v>
      </c>
      <c r="S96" s="225" t="s">
        <v>355</v>
      </c>
      <c r="T96" s="225" t="s">
        <v>355</v>
      </c>
      <c r="U96" s="225" t="s">
        <v>355</v>
      </c>
      <c r="V96" s="225" t="s">
        <v>356</v>
      </c>
      <c r="W96" s="225" t="s">
        <v>313</v>
      </c>
      <c r="X96" s="225" t="s">
        <v>355</v>
      </c>
      <c r="Y96" s="225">
        <v>137040.72</v>
      </c>
    </row>
    <row r="97" spans="2:25" s="192" customFormat="1" x14ac:dyDescent="0.25">
      <c r="B97" s="225" t="s">
        <v>303</v>
      </c>
      <c r="C97" s="225" t="s">
        <v>589</v>
      </c>
      <c r="D97" s="225" t="s">
        <v>590</v>
      </c>
      <c r="E97" s="225" t="s">
        <v>591</v>
      </c>
      <c r="F97" s="225" t="s">
        <v>343</v>
      </c>
      <c r="G97" s="225" t="s">
        <v>355</v>
      </c>
      <c r="H97" s="225" t="s">
        <v>355</v>
      </c>
      <c r="I97" s="225" t="s">
        <v>355</v>
      </c>
      <c r="J97" s="225" t="s">
        <v>355</v>
      </c>
      <c r="K97" s="225" t="s">
        <v>355</v>
      </c>
      <c r="L97" s="225" t="s">
        <v>355</v>
      </c>
      <c r="M97" s="225" t="s">
        <v>356</v>
      </c>
      <c r="N97" s="225" t="s">
        <v>313</v>
      </c>
      <c r="O97" s="225" t="s">
        <v>355</v>
      </c>
      <c r="P97" s="225" t="s">
        <v>355</v>
      </c>
      <c r="Q97" s="225" t="s">
        <v>355</v>
      </c>
      <c r="R97" s="225" t="s">
        <v>355</v>
      </c>
      <c r="S97" s="225" t="s">
        <v>355</v>
      </c>
      <c r="T97" s="225" t="s">
        <v>355</v>
      </c>
      <c r="U97" s="225" t="s">
        <v>355</v>
      </c>
      <c r="V97" s="225" t="s">
        <v>356</v>
      </c>
      <c r="W97" s="225" t="s">
        <v>313</v>
      </c>
      <c r="X97" s="225" t="s">
        <v>355</v>
      </c>
      <c r="Y97" s="225">
        <v>139035.24</v>
      </c>
    </row>
    <row r="98" spans="2:25" s="192" customFormat="1" x14ac:dyDescent="0.25">
      <c r="B98" s="225" t="s">
        <v>303</v>
      </c>
      <c r="C98" s="225" t="s">
        <v>592</v>
      </c>
      <c r="D98" s="225" t="s">
        <v>593</v>
      </c>
      <c r="E98" s="225" t="s">
        <v>594</v>
      </c>
      <c r="F98" s="225" t="s">
        <v>343</v>
      </c>
      <c r="G98" s="225" t="s">
        <v>355</v>
      </c>
      <c r="H98" s="225" t="s">
        <v>355</v>
      </c>
      <c r="I98" s="225" t="s">
        <v>355</v>
      </c>
      <c r="J98" s="225" t="s">
        <v>355</v>
      </c>
      <c r="K98" s="225" t="s">
        <v>355</v>
      </c>
      <c r="L98" s="225" t="s">
        <v>355</v>
      </c>
      <c r="M98" s="225" t="s">
        <v>356</v>
      </c>
      <c r="N98" s="225" t="s">
        <v>313</v>
      </c>
      <c r="O98" s="225" t="s">
        <v>355</v>
      </c>
      <c r="P98" s="225" t="s">
        <v>355</v>
      </c>
      <c r="Q98" s="225" t="s">
        <v>355</v>
      </c>
      <c r="R98" s="225" t="s">
        <v>355</v>
      </c>
      <c r="S98" s="225" t="s">
        <v>355</v>
      </c>
      <c r="T98" s="225" t="s">
        <v>355</v>
      </c>
      <c r="U98" s="225" t="s">
        <v>355</v>
      </c>
      <c r="V98" s="225" t="s">
        <v>356</v>
      </c>
      <c r="W98" s="225" t="s">
        <v>313</v>
      </c>
      <c r="X98" s="225" t="s">
        <v>355</v>
      </c>
      <c r="Y98" s="225">
        <v>124645.62</v>
      </c>
    </row>
    <row r="99" spans="2:25" s="192" customFormat="1" x14ac:dyDescent="0.25">
      <c r="B99" s="225" t="s">
        <v>303</v>
      </c>
      <c r="C99" s="225" t="s">
        <v>595</v>
      </c>
      <c r="D99" s="225" t="s">
        <v>596</v>
      </c>
      <c r="E99" s="225" t="s">
        <v>597</v>
      </c>
      <c r="F99" s="225" t="s">
        <v>343</v>
      </c>
      <c r="G99" s="225" t="s">
        <v>355</v>
      </c>
      <c r="H99" s="225" t="s">
        <v>355</v>
      </c>
      <c r="I99" s="225" t="s">
        <v>355</v>
      </c>
      <c r="J99" s="225" t="s">
        <v>355</v>
      </c>
      <c r="K99" s="225" t="s">
        <v>355</v>
      </c>
      <c r="L99" s="225" t="s">
        <v>355</v>
      </c>
      <c r="M99" s="225" t="s">
        <v>356</v>
      </c>
      <c r="N99" s="225" t="s">
        <v>313</v>
      </c>
      <c r="O99" s="225" t="s">
        <v>355</v>
      </c>
      <c r="P99" s="225" t="s">
        <v>355</v>
      </c>
      <c r="Q99" s="225" t="s">
        <v>355</v>
      </c>
      <c r="R99" s="225" t="s">
        <v>355</v>
      </c>
      <c r="S99" s="225" t="s">
        <v>355</v>
      </c>
      <c r="T99" s="225" t="s">
        <v>355</v>
      </c>
      <c r="U99" s="225" t="s">
        <v>355</v>
      </c>
      <c r="V99" s="225" t="s">
        <v>356</v>
      </c>
      <c r="W99" s="225" t="s">
        <v>313</v>
      </c>
      <c r="X99" s="225" t="s">
        <v>355</v>
      </c>
      <c r="Y99" s="225">
        <v>141508.39000000001</v>
      </c>
    </row>
    <row r="100" spans="2:25" s="192" customFormat="1" x14ac:dyDescent="0.25">
      <c r="B100" s="225" t="s">
        <v>303</v>
      </c>
      <c r="C100" s="225" t="s">
        <v>598</v>
      </c>
      <c r="D100" s="225" t="s">
        <v>599</v>
      </c>
      <c r="E100" s="225" t="s">
        <v>600</v>
      </c>
      <c r="F100" s="225" t="s">
        <v>601</v>
      </c>
      <c r="G100" s="225" t="s">
        <v>355</v>
      </c>
      <c r="H100" s="225" t="s">
        <v>355</v>
      </c>
      <c r="I100" s="225" t="s">
        <v>355</v>
      </c>
      <c r="J100" s="225" t="s">
        <v>355</v>
      </c>
      <c r="K100" s="225" t="s">
        <v>355</v>
      </c>
      <c r="L100" s="225" t="s">
        <v>355</v>
      </c>
      <c r="M100" s="225" t="s">
        <v>356</v>
      </c>
      <c r="N100" s="225" t="s">
        <v>313</v>
      </c>
      <c r="O100" s="225" t="s">
        <v>355</v>
      </c>
      <c r="P100" s="225" t="s">
        <v>355</v>
      </c>
      <c r="Q100" s="225" t="s">
        <v>355</v>
      </c>
      <c r="R100" s="225" t="s">
        <v>355</v>
      </c>
      <c r="S100" s="225" t="s">
        <v>355</v>
      </c>
      <c r="T100" s="225" t="s">
        <v>355</v>
      </c>
      <c r="U100" s="225" t="s">
        <v>355</v>
      </c>
      <c r="V100" s="225" t="s">
        <v>356</v>
      </c>
      <c r="W100" s="225" t="s">
        <v>313</v>
      </c>
      <c r="X100" s="225" t="s">
        <v>355</v>
      </c>
      <c r="Y100" s="225">
        <v>109629.13999999998</v>
      </c>
    </row>
    <row r="101" spans="2:25" s="192" customFormat="1" x14ac:dyDescent="0.25">
      <c r="B101" s="225" t="s">
        <v>303</v>
      </c>
      <c r="C101" s="225" t="s">
        <v>602</v>
      </c>
      <c r="D101" s="225" t="s">
        <v>603</v>
      </c>
      <c r="E101" s="225" t="s">
        <v>604</v>
      </c>
      <c r="F101" s="225" t="s">
        <v>601</v>
      </c>
      <c r="G101" s="225" t="s">
        <v>355</v>
      </c>
      <c r="H101" s="225" t="s">
        <v>355</v>
      </c>
      <c r="I101" s="225" t="s">
        <v>355</v>
      </c>
      <c r="J101" s="225" t="s">
        <v>355</v>
      </c>
      <c r="K101" s="225" t="s">
        <v>355</v>
      </c>
      <c r="L101" s="225" t="s">
        <v>355</v>
      </c>
      <c r="M101" s="225" t="s">
        <v>356</v>
      </c>
      <c r="N101" s="225" t="s">
        <v>313</v>
      </c>
      <c r="O101" s="225" t="s">
        <v>355</v>
      </c>
      <c r="P101" s="225" t="s">
        <v>355</v>
      </c>
      <c r="Q101" s="225" t="s">
        <v>355</v>
      </c>
      <c r="R101" s="225" t="s">
        <v>355</v>
      </c>
      <c r="S101" s="225" t="s">
        <v>355</v>
      </c>
      <c r="T101" s="225" t="s">
        <v>355</v>
      </c>
      <c r="U101" s="225" t="s">
        <v>355</v>
      </c>
      <c r="V101" s="225" t="s">
        <v>356</v>
      </c>
      <c r="W101" s="225" t="s">
        <v>313</v>
      </c>
      <c r="X101" s="225" t="s">
        <v>355</v>
      </c>
      <c r="Y101" s="225">
        <v>112353.32999999999</v>
      </c>
    </row>
    <row r="102" spans="2:25" s="192" customFormat="1" x14ac:dyDescent="0.25">
      <c r="B102" s="225" t="s">
        <v>303</v>
      </c>
      <c r="C102" s="225" t="s">
        <v>605</v>
      </c>
      <c r="D102" s="225" t="s">
        <v>606</v>
      </c>
      <c r="E102" s="225" t="s">
        <v>607</v>
      </c>
      <c r="F102" s="225" t="s">
        <v>601</v>
      </c>
      <c r="G102" s="225" t="s">
        <v>355</v>
      </c>
      <c r="H102" s="225" t="s">
        <v>355</v>
      </c>
      <c r="I102" s="225" t="s">
        <v>355</v>
      </c>
      <c r="J102" s="225" t="s">
        <v>355</v>
      </c>
      <c r="K102" s="225" t="s">
        <v>355</v>
      </c>
      <c r="L102" s="225" t="s">
        <v>355</v>
      </c>
      <c r="M102" s="225" t="s">
        <v>356</v>
      </c>
      <c r="N102" s="225" t="s">
        <v>313</v>
      </c>
      <c r="O102" s="225" t="s">
        <v>355</v>
      </c>
      <c r="P102" s="225" t="s">
        <v>355</v>
      </c>
      <c r="Q102" s="225" t="s">
        <v>355</v>
      </c>
      <c r="R102" s="225" t="s">
        <v>355</v>
      </c>
      <c r="S102" s="225" t="s">
        <v>355</v>
      </c>
      <c r="T102" s="225" t="s">
        <v>355</v>
      </c>
      <c r="U102" s="225" t="s">
        <v>355</v>
      </c>
      <c r="V102" s="225" t="s">
        <v>356</v>
      </c>
      <c r="W102" s="225" t="s">
        <v>313</v>
      </c>
      <c r="X102" s="225" t="s">
        <v>355</v>
      </c>
      <c r="Y102" s="225">
        <v>84518.03</v>
      </c>
    </row>
    <row r="103" spans="2:25" s="192" customFormat="1" x14ac:dyDescent="0.25">
      <c r="B103" s="225" t="s">
        <v>303</v>
      </c>
      <c r="C103" s="225" t="s">
        <v>608</v>
      </c>
      <c r="D103" s="225" t="s">
        <v>609</v>
      </c>
      <c r="E103" s="225" t="s">
        <v>610</v>
      </c>
      <c r="F103" s="225" t="s">
        <v>317</v>
      </c>
      <c r="G103" s="225" t="s">
        <v>355</v>
      </c>
      <c r="H103" s="225" t="s">
        <v>355</v>
      </c>
      <c r="I103" s="225" t="s">
        <v>355</v>
      </c>
      <c r="J103" s="225" t="s">
        <v>355</v>
      </c>
      <c r="K103" s="225" t="s">
        <v>355</v>
      </c>
      <c r="L103" s="225" t="s">
        <v>355</v>
      </c>
      <c r="M103" s="225" t="s">
        <v>356</v>
      </c>
      <c r="N103" s="225" t="s">
        <v>313</v>
      </c>
      <c r="O103" s="225" t="s">
        <v>355</v>
      </c>
      <c r="P103" s="225" t="s">
        <v>355</v>
      </c>
      <c r="Q103" s="225" t="s">
        <v>355</v>
      </c>
      <c r="R103" s="225" t="s">
        <v>355</v>
      </c>
      <c r="S103" s="225" t="s">
        <v>355</v>
      </c>
      <c r="T103" s="225" t="s">
        <v>355</v>
      </c>
      <c r="U103" s="225" t="s">
        <v>355</v>
      </c>
      <c r="V103" s="225" t="s">
        <v>356</v>
      </c>
      <c r="W103" s="225" t="s">
        <v>313</v>
      </c>
      <c r="X103" s="225" t="s">
        <v>355</v>
      </c>
      <c r="Y103" s="225">
        <v>65437.899999999994</v>
      </c>
    </row>
    <row r="104" spans="2:25" s="192" customFormat="1" x14ac:dyDescent="0.25">
      <c r="B104" s="225" t="s">
        <v>303</v>
      </c>
      <c r="C104" s="225" t="s">
        <v>611</v>
      </c>
      <c r="D104" s="225" t="s">
        <v>612</v>
      </c>
      <c r="E104" s="225" t="s">
        <v>613</v>
      </c>
      <c r="F104" s="225" t="s">
        <v>601</v>
      </c>
      <c r="G104" s="225" t="s">
        <v>355</v>
      </c>
      <c r="H104" s="225" t="s">
        <v>355</v>
      </c>
      <c r="I104" s="225" t="s">
        <v>355</v>
      </c>
      <c r="J104" s="225" t="s">
        <v>355</v>
      </c>
      <c r="K104" s="225" t="s">
        <v>355</v>
      </c>
      <c r="L104" s="225" t="s">
        <v>355</v>
      </c>
      <c r="M104" s="225" t="s">
        <v>356</v>
      </c>
      <c r="N104" s="225" t="s">
        <v>313</v>
      </c>
      <c r="O104" s="225" t="s">
        <v>355</v>
      </c>
      <c r="P104" s="225" t="s">
        <v>355</v>
      </c>
      <c r="Q104" s="225" t="s">
        <v>355</v>
      </c>
      <c r="R104" s="225" t="s">
        <v>355</v>
      </c>
      <c r="S104" s="225" t="s">
        <v>355</v>
      </c>
      <c r="T104" s="225" t="s">
        <v>355</v>
      </c>
      <c r="U104" s="225" t="s">
        <v>355</v>
      </c>
      <c r="V104" s="225" t="s">
        <v>356</v>
      </c>
      <c r="W104" s="225" t="s">
        <v>313</v>
      </c>
      <c r="X104" s="225" t="s">
        <v>355</v>
      </c>
      <c r="Y104" s="225">
        <v>89160.75</v>
      </c>
    </row>
    <row r="105" spans="2:25" s="192" customFormat="1" x14ac:dyDescent="0.25">
      <c r="B105" s="225" t="s">
        <v>303</v>
      </c>
      <c r="C105" s="225" t="s">
        <v>614</v>
      </c>
      <c r="D105" s="225" t="s">
        <v>615</v>
      </c>
      <c r="E105" s="225" t="s">
        <v>616</v>
      </c>
      <c r="F105" s="225" t="s">
        <v>601</v>
      </c>
      <c r="G105" s="225" t="s">
        <v>355</v>
      </c>
      <c r="H105" s="225" t="s">
        <v>355</v>
      </c>
      <c r="I105" s="225" t="s">
        <v>355</v>
      </c>
      <c r="J105" s="225" t="s">
        <v>355</v>
      </c>
      <c r="K105" s="225" t="s">
        <v>355</v>
      </c>
      <c r="L105" s="225" t="s">
        <v>355</v>
      </c>
      <c r="M105" s="225" t="s">
        <v>356</v>
      </c>
      <c r="N105" s="225" t="s">
        <v>313</v>
      </c>
      <c r="O105" s="225" t="s">
        <v>355</v>
      </c>
      <c r="P105" s="225" t="s">
        <v>355</v>
      </c>
      <c r="Q105" s="225" t="s">
        <v>355</v>
      </c>
      <c r="R105" s="225" t="s">
        <v>355</v>
      </c>
      <c r="S105" s="225" t="s">
        <v>355</v>
      </c>
      <c r="T105" s="225" t="s">
        <v>355</v>
      </c>
      <c r="U105" s="225" t="s">
        <v>355</v>
      </c>
      <c r="V105" s="225" t="s">
        <v>356</v>
      </c>
      <c r="W105" s="225" t="s">
        <v>313</v>
      </c>
      <c r="X105" s="225" t="s">
        <v>355</v>
      </c>
      <c r="Y105" s="225">
        <v>29296.5</v>
      </c>
    </row>
    <row r="106" spans="2:25" s="192" customFormat="1" x14ac:dyDescent="0.25">
      <c r="B106" s="225" t="s">
        <v>303</v>
      </c>
      <c r="C106" s="225" t="s">
        <v>617</v>
      </c>
      <c r="D106" s="225" t="s">
        <v>618</v>
      </c>
      <c r="E106" s="225" t="s">
        <v>619</v>
      </c>
      <c r="F106" s="225" t="s">
        <v>601</v>
      </c>
      <c r="G106" s="225" t="s">
        <v>355</v>
      </c>
      <c r="H106" s="225" t="s">
        <v>355</v>
      </c>
      <c r="I106" s="225" t="s">
        <v>355</v>
      </c>
      <c r="J106" s="225" t="s">
        <v>355</v>
      </c>
      <c r="K106" s="225" t="s">
        <v>355</v>
      </c>
      <c r="L106" s="225" t="s">
        <v>355</v>
      </c>
      <c r="M106" s="225" t="s">
        <v>356</v>
      </c>
      <c r="N106" s="225" t="s">
        <v>313</v>
      </c>
      <c r="O106" s="225" t="s">
        <v>355</v>
      </c>
      <c r="P106" s="225" t="s">
        <v>355</v>
      </c>
      <c r="Q106" s="225" t="s">
        <v>355</v>
      </c>
      <c r="R106" s="225" t="s">
        <v>355</v>
      </c>
      <c r="S106" s="225" t="s">
        <v>355</v>
      </c>
      <c r="T106" s="225" t="s">
        <v>355</v>
      </c>
      <c r="U106" s="225" t="s">
        <v>355</v>
      </c>
      <c r="V106" s="225" t="s">
        <v>356</v>
      </c>
      <c r="W106" s="225" t="s">
        <v>313</v>
      </c>
      <c r="X106" s="225" t="s">
        <v>355</v>
      </c>
      <c r="Y106" s="225">
        <v>39038.22</v>
      </c>
    </row>
    <row r="107" spans="2:25" s="192" customFormat="1" x14ac:dyDescent="0.25">
      <c r="B107" s="225" t="s">
        <v>303</v>
      </c>
      <c r="C107" s="225" t="s">
        <v>620</v>
      </c>
      <c r="D107" s="225" t="s">
        <v>621</v>
      </c>
      <c r="E107" s="225" t="s">
        <v>622</v>
      </c>
      <c r="F107" s="225" t="s">
        <v>343</v>
      </c>
      <c r="G107" s="225" t="s">
        <v>355</v>
      </c>
      <c r="H107" s="225" t="s">
        <v>355</v>
      </c>
      <c r="I107" s="225" t="s">
        <v>355</v>
      </c>
      <c r="J107" s="225" t="s">
        <v>355</v>
      </c>
      <c r="K107" s="225" t="s">
        <v>355</v>
      </c>
      <c r="L107" s="225" t="s">
        <v>355</v>
      </c>
      <c r="M107" s="225" t="s">
        <v>356</v>
      </c>
      <c r="N107" s="225" t="s">
        <v>313</v>
      </c>
      <c r="O107" s="225" t="s">
        <v>355</v>
      </c>
      <c r="P107" s="225" t="s">
        <v>355</v>
      </c>
      <c r="Q107" s="225" t="s">
        <v>355</v>
      </c>
      <c r="R107" s="225" t="s">
        <v>355</v>
      </c>
      <c r="S107" s="225" t="s">
        <v>355</v>
      </c>
      <c r="T107" s="225" t="s">
        <v>355</v>
      </c>
      <c r="U107" s="225" t="s">
        <v>355</v>
      </c>
      <c r="V107" s="225" t="s">
        <v>356</v>
      </c>
      <c r="W107" s="225" t="s">
        <v>313</v>
      </c>
      <c r="X107" s="225" t="s">
        <v>355</v>
      </c>
      <c r="Y107" s="225">
        <v>24161.38</v>
      </c>
    </row>
    <row r="108" spans="2:25" s="192" customFormat="1" x14ac:dyDescent="0.25">
      <c r="B108" s="225" t="s">
        <v>303</v>
      </c>
      <c r="C108" s="225" t="s">
        <v>623</v>
      </c>
      <c r="D108" s="225" t="s">
        <v>624</v>
      </c>
      <c r="E108" s="225" t="s">
        <v>625</v>
      </c>
      <c r="F108" s="225" t="s">
        <v>343</v>
      </c>
      <c r="G108" s="225" t="s">
        <v>355</v>
      </c>
      <c r="H108" s="225" t="s">
        <v>355</v>
      </c>
      <c r="I108" s="225" t="s">
        <v>355</v>
      </c>
      <c r="J108" s="225" t="s">
        <v>355</v>
      </c>
      <c r="K108" s="225" t="s">
        <v>355</v>
      </c>
      <c r="L108" s="225" t="s">
        <v>355</v>
      </c>
      <c r="M108" s="225" t="s">
        <v>356</v>
      </c>
      <c r="N108" s="225" t="s">
        <v>313</v>
      </c>
      <c r="O108" s="225" t="s">
        <v>355</v>
      </c>
      <c r="P108" s="225" t="s">
        <v>355</v>
      </c>
      <c r="Q108" s="225" t="s">
        <v>355</v>
      </c>
      <c r="R108" s="225" t="s">
        <v>355</v>
      </c>
      <c r="S108" s="225" t="s">
        <v>355</v>
      </c>
      <c r="T108" s="225" t="s">
        <v>355</v>
      </c>
      <c r="U108" s="225" t="s">
        <v>355</v>
      </c>
      <c r="V108" s="225" t="s">
        <v>356</v>
      </c>
      <c r="W108" s="225" t="s">
        <v>313</v>
      </c>
      <c r="X108" s="225" t="s">
        <v>355</v>
      </c>
      <c r="Y108" s="225">
        <v>48969.61</v>
      </c>
    </row>
    <row r="109" spans="2:25" s="192" customFormat="1" x14ac:dyDescent="0.25">
      <c r="B109" s="225" t="s">
        <v>303</v>
      </c>
      <c r="C109" s="225" t="s">
        <v>626</v>
      </c>
      <c r="D109" s="225" t="s">
        <v>627</v>
      </c>
      <c r="E109" s="225" t="s">
        <v>628</v>
      </c>
      <c r="F109" s="225" t="s">
        <v>343</v>
      </c>
      <c r="G109" s="225" t="s">
        <v>355</v>
      </c>
      <c r="H109" s="225" t="s">
        <v>355</v>
      </c>
      <c r="I109" s="225" t="s">
        <v>355</v>
      </c>
      <c r="J109" s="225" t="s">
        <v>355</v>
      </c>
      <c r="K109" s="225" t="s">
        <v>355</v>
      </c>
      <c r="L109" s="225" t="s">
        <v>355</v>
      </c>
      <c r="M109" s="225" t="s">
        <v>356</v>
      </c>
      <c r="N109" s="225" t="s">
        <v>313</v>
      </c>
      <c r="O109" s="225" t="s">
        <v>355</v>
      </c>
      <c r="P109" s="225" t="s">
        <v>355</v>
      </c>
      <c r="Q109" s="225" t="s">
        <v>355</v>
      </c>
      <c r="R109" s="225" t="s">
        <v>355</v>
      </c>
      <c r="S109" s="225" t="s">
        <v>355</v>
      </c>
      <c r="T109" s="225" t="s">
        <v>355</v>
      </c>
      <c r="U109" s="225" t="s">
        <v>355</v>
      </c>
      <c r="V109" s="225" t="s">
        <v>356</v>
      </c>
      <c r="W109" s="225" t="s">
        <v>313</v>
      </c>
      <c r="X109" s="225" t="s">
        <v>355</v>
      </c>
      <c r="Y109" s="225">
        <v>66747.459999999992</v>
      </c>
    </row>
    <row r="110" spans="2:25" s="192" customFormat="1" x14ac:dyDescent="0.25">
      <c r="B110" s="225" t="s">
        <v>303</v>
      </c>
      <c r="C110" s="225" t="s">
        <v>629</v>
      </c>
      <c r="D110" s="225" t="s">
        <v>630</v>
      </c>
      <c r="E110" s="225" t="s">
        <v>631</v>
      </c>
      <c r="F110" s="225" t="s">
        <v>601</v>
      </c>
      <c r="G110" s="225" t="s">
        <v>355</v>
      </c>
      <c r="H110" s="225" t="s">
        <v>355</v>
      </c>
      <c r="I110" s="225" t="s">
        <v>355</v>
      </c>
      <c r="J110" s="225" t="s">
        <v>355</v>
      </c>
      <c r="K110" s="225" t="s">
        <v>355</v>
      </c>
      <c r="L110" s="225" t="s">
        <v>355</v>
      </c>
      <c r="M110" s="225" t="s">
        <v>356</v>
      </c>
      <c r="N110" s="225" t="s">
        <v>313</v>
      </c>
      <c r="O110" s="225" t="s">
        <v>355</v>
      </c>
      <c r="P110" s="225" t="s">
        <v>355</v>
      </c>
      <c r="Q110" s="225" t="s">
        <v>355</v>
      </c>
      <c r="R110" s="225" t="s">
        <v>355</v>
      </c>
      <c r="S110" s="225" t="s">
        <v>355</v>
      </c>
      <c r="T110" s="225" t="s">
        <v>355</v>
      </c>
      <c r="U110" s="225" t="s">
        <v>355</v>
      </c>
      <c r="V110" s="225" t="s">
        <v>356</v>
      </c>
      <c r="W110" s="225" t="s">
        <v>313</v>
      </c>
      <c r="X110" s="225" t="s">
        <v>355</v>
      </c>
      <c r="Y110" s="225">
        <v>94646.18</v>
      </c>
    </row>
    <row r="111" spans="2:25" s="192" customFormat="1" x14ac:dyDescent="0.25">
      <c r="B111" s="225" t="s">
        <v>303</v>
      </c>
      <c r="C111" s="225" t="s">
        <v>632</v>
      </c>
      <c r="D111" s="225" t="s">
        <v>633</v>
      </c>
      <c r="E111" s="225" t="s">
        <v>634</v>
      </c>
      <c r="F111" s="225" t="s">
        <v>317</v>
      </c>
      <c r="G111" s="225" t="s">
        <v>355</v>
      </c>
      <c r="H111" s="225" t="s">
        <v>355</v>
      </c>
      <c r="I111" s="225" t="s">
        <v>355</v>
      </c>
      <c r="J111" s="225" t="s">
        <v>355</v>
      </c>
      <c r="K111" s="225" t="s">
        <v>355</v>
      </c>
      <c r="L111" s="225" t="s">
        <v>355</v>
      </c>
      <c r="M111" s="225" t="s">
        <v>356</v>
      </c>
      <c r="N111" s="225" t="s">
        <v>313</v>
      </c>
      <c r="O111" s="225" t="s">
        <v>355</v>
      </c>
      <c r="P111" s="225" t="s">
        <v>355</v>
      </c>
      <c r="Q111" s="225" t="s">
        <v>355</v>
      </c>
      <c r="R111" s="225" t="s">
        <v>355</v>
      </c>
      <c r="S111" s="225" t="s">
        <v>355</v>
      </c>
      <c r="T111" s="225" t="s">
        <v>355</v>
      </c>
      <c r="U111" s="225" t="s">
        <v>355</v>
      </c>
      <c r="V111" s="225" t="s">
        <v>356</v>
      </c>
      <c r="W111" s="225" t="s">
        <v>313</v>
      </c>
      <c r="X111" s="225" t="s">
        <v>355</v>
      </c>
      <c r="Y111" s="225">
        <v>51089.200000000004</v>
      </c>
    </row>
    <row r="112" spans="2:25" s="192" customFormat="1" x14ac:dyDescent="0.25">
      <c r="B112" s="225" t="s">
        <v>303</v>
      </c>
      <c r="C112" s="225" t="s">
        <v>635</v>
      </c>
      <c r="D112" s="225" t="s">
        <v>636</v>
      </c>
      <c r="E112" s="225" t="s">
        <v>637</v>
      </c>
      <c r="F112" s="225" t="s">
        <v>601</v>
      </c>
      <c r="G112" s="225" t="s">
        <v>355</v>
      </c>
      <c r="H112" s="225" t="s">
        <v>355</v>
      </c>
      <c r="I112" s="225" t="s">
        <v>355</v>
      </c>
      <c r="J112" s="225" t="s">
        <v>355</v>
      </c>
      <c r="K112" s="225" t="s">
        <v>355</v>
      </c>
      <c r="L112" s="225" t="s">
        <v>355</v>
      </c>
      <c r="M112" s="225" t="s">
        <v>356</v>
      </c>
      <c r="N112" s="225" t="s">
        <v>313</v>
      </c>
      <c r="O112" s="225" t="s">
        <v>355</v>
      </c>
      <c r="P112" s="225" t="s">
        <v>355</v>
      </c>
      <c r="Q112" s="225" t="s">
        <v>355</v>
      </c>
      <c r="R112" s="225" t="s">
        <v>355</v>
      </c>
      <c r="S112" s="225" t="s">
        <v>355</v>
      </c>
      <c r="T112" s="225" t="s">
        <v>355</v>
      </c>
      <c r="U112" s="225" t="s">
        <v>355</v>
      </c>
      <c r="V112" s="225" t="s">
        <v>356</v>
      </c>
      <c r="W112" s="225" t="s">
        <v>313</v>
      </c>
      <c r="X112" s="225" t="s">
        <v>355</v>
      </c>
      <c r="Y112" s="225">
        <v>41730.36</v>
      </c>
    </row>
    <row r="113" spans="2:25" s="192" customFormat="1" x14ac:dyDescent="0.25">
      <c r="B113" s="225" t="s">
        <v>303</v>
      </c>
      <c r="C113" s="225" t="s">
        <v>638</v>
      </c>
      <c r="D113" s="225" t="s">
        <v>639</v>
      </c>
      <c r="E113" s="225" t="s">
        <v>640</v>
      </c>
      <c r="F113" s="225" t="s">
        <v>343</v>
      </c>
      <c r="G113" s="225" t="s">
        <v>355</v>
      </c>
      <c r="H113" s="225" t="s">
        <v>355</v>
      </c>
      <c r="I113" s="225" t="s">
        <v>355</v>
      </c>
      <c r="J113" s="225" t="s">
        <v>356</v>
      </c>
      <c r="K113" s="225" t="s">
        <v>355</v>
      </c>
      <c r="L113" s="225" t="s">
        <v>355</v>
      </c>
      <c r="M113" s="225" t="s">
        <v>355</v>
      </c>
      <c r="N113" s="225" t="s">
        <v>313</v>
      </c>
      <c r="O113" s="225" t="s">
        <v>355</v>
      </c>
      <c r="P113" s="225" t="s">
        <v>355</v>
      </c>
      <c r="Q113" s="225" t="s">
        <v>355</v>
      </c>
      <c r="R113" s="225" t="s">
        <v>355</v>
      </c>
      <c r="S113" s="225" t="s">
        <v>355</v>
      </c>
      <c r="T113" s="225" t="s">
        <v>355</v>
      </c>
      <c r="U113" s="225" t="s">
        <v>355</v>
      </c>
      <c r="V113" s="225" t="s">
        <v>356</v>
      </c>
      <c r="W113" s="225" t="s">
        <v>313</v>
      </c>
      <c r="X113" s="225" t="s">
        <v>355</v>
      </c>
      <c r="Y113" s="225">
        <v>80251.95</v>
      </c>
    </row>
    <row r="114" spans="2:25" s="192" customFormat="1" x14ac:dyDescent="0.25">
      <c r="B114" s="225" t="s">
        <v>303</v>
      </c>
      <c r="C114" s="225" t="s">
        <v>641</v>
      </c>
      <c r="D114" s="225" t="s">
        <v>642</v>
      </c>
      <c r="E114" s="225" t="s">
        <v>643</v>
      </c>
      <c r="F114" s="225" t="s">
        <v>343</v>
      </c>
      <c r="G114" s="225" t="s">
        <v>355</v>
      </c>
      <c r="H114" s="225" t="s">
        <v>355</v>
      </c>
      <c r="I114" s="225" t="s">
        <v>355</v>
      </c>
      <c r="J114" s="225" t="s">
        <v>355</v>
      </c>
      <c r="K114" s="225" t="s">
        <v>355</v>
      </c>
      <c r="L114" s="225" t="s">
        <v>355</v>
      </c>
      <c r="M114" s="225" t="s">
        <v>356</v>
      </c>
      <c r="N114" s="225" t="s">
        <v>313</v>
      </c>
      <c r="O114" s="225" t="s">
        <v>355</v>
      </c>
      <c r="P114" s="225" t="s">
        <v>355</v>
      </c>
      <c r="Q114" s="225" t="s">
        <v>355</v>
      </c>
      <c r="R114" s="225" t="s">
        <v>355</v>
      </c>
      <c r="S114" s="225" t="s">
        <v>355</v>
      </c>
      <c r="T114" s="225" t="s">
        <v>355</v>
      </c>
      <c r="U114" s="225" t="s">
        <v>355</v>
      </c>
      <c r="V114" s="225" t="s">
        <v>356</v>
      </c>
      <c r="W114" s="225" t="s">
        <v>313</v>
      </c>
      <c r="X114" s="225" t="s">
        <v>355</v>
      </c>
      <c r="Y114" s="225">
        <v>62266.69</v>
      </c>
    </row>
    <row r="115" spans="2:25" s="192" customFormat="1" x14ac:dyDescent="0.25">
      <c r="B115" s="225" t="s">
        <v>303</v>
      </c>
      <c r="C115" s="225" t="s">
        <v>644</v>
      </c>
      <c r="D115" s="225" t="s">
        <v>645</v>
      </c>
      <c r="E115" s="225" t="s">
        <v>646</v>
      </c>
      <c r="F115" s="225" t="s">
        <v>601</v>
      </c>
      <c r="G115" s="225" t="s">
        <v>355</v>
      </c>
      <c r="H115" s="225" t="s">
        <v>355</v>
      </c>
      <c r="I115" s="225" t="s">
        <v>355</v>
      </c>
      <c r="J115" s="225" t="s">
        <v>355</v>
      </c>
      <c r="K115" s="225" t="s">
        <v>355</v>
      </c>
      <c r="L115" s="225" t="s">
        <v>355</v>
      </c>
      <c r="M115" s="225" t="s">
        <v>356</v>
      </c>
      <c r="N115" s="225" t="s">
        <v>313</v>
      </c>
      <c r="O115" s="225" t="s">
        <v>355</v>
      </c>
      <c r="P115" s="225" t="s">
        <v>355</v>
      </c>
      <c r="Q115" s="225" t="s">
        <v>355</v>
      </c>
      <c r="R115" s="225" t="s">
        <v>355</v>
      </c>
      <c r="S115" s="225" t="s">
        <v>355</v>
      </c>
      <c r="T115" s="225" t="s">
        <v>355</v>
      </c>
      <c r="U115" s="225" t="s">
        <v>355</v>
      </c>
      <c r="V115" s="225" t="s">
        <v>356</v>
      </c>
      <c r="W115" s="225" t="s">
        <v>313</v>
      </c>
      <c r="X115" s="225" t="s">
        <v>355</v>
      </c>
      <c r="Y115" s="225">
        <v>52918.400000000009</v>
      </c>
    </row>
    <row r="116" spans="2:25" s="192" customFormat="1" x14ac:dyDescent="0.25">
      <c r="B116" s="225" t="s">
        <v>303</v>
      </c>
      <c r="C116" s="225" t="s">
        <v>647</v>
      </c>
      <c r="D116" s="225" t="s">
        <v>648</v>
      </c>
      <c r="E116" s="225" t="s">
        <v>649</v>
      </c>
      <c r="F116" s="225" t="s">
        <v>317</v>
      </c>
      <c r="G116" s="225" t="s">
        <v>355</v>
      </c>
      <c r="H116" s="225" t="s">
        <v>355</v>
      </c>
      <c r="I116" s="225" t="s">
        <v>355</v>
      </c>
      <c r="J116" s="225" t="s">
        <v>356</v>
      </c>
      <c r="K116" s="225" t="s">
        <v>355</v>
      </c>
      <c r="L116" s="225" t="s">
        <v>355</v>
      </c>
      <c r="M116" s="225" t="s">
        <v>355</v>
      </c>
      <c r="N116" s="225" t="s">
        <v>313</v>
      </c>
      <c r="O116" s="225" t="s">
        <v>355</v>
      </c>
      <c r="P116" s="225" t="s">
        <v>355</v>
      </c>
      <c r="Q116" s="225" t="s">
        <v>355</v>
      </c>
      <c r="R116" s="225" t="s">
        <v>355</v>
      </c>
      <c r="S116" s="225" t="s">
        <v>355</v>
      </c>
      <c r="T116" s="225" t="s">
        <v>355</v>
      </c>
      <c r="U116" s="225" t="s">
        <v>355</v>
      </c>
      <c r="V116" s="225" t="s">
        <v>356</v>
      </c>
      <c r="W116" s="225" t="s">
        <v>313</v>
      </c>
      <c r="X116" s="225" t="s">
        <v>355</v>
      </c>
      <c r="Y116" s="225">
        <v>125145.33</v>
      </c>
    </row>
    <row r="117" spans="2:25" s="192" customFormat="1" x14ac:dyDescent="0.25">
      <c r="B117" s="225" t="s">
        <v>303</v>
      </c>
      <c r="C117" s="225" t="s">
        <v>650</v>
      </c>
      <c r="D117" s="225" t="s">
        <v>651</v>
      </c>
      <c r="E117" s="225" t="s">
        <v>652</v>
      </c>
      <c r="F117" s="225" t="s">
        <v>343</v>
      </c>
      <c r="G117" s="225" t="s">
        <v>355</v>
      </c>
      <c r="H117" s="225" t="s">
        <v>355</v>
      </c>
      <c r="I117" s="225" t="s">
        <v>355</v>
      </c>
      <c r="J117" s="225" t="s">
        <v>355</v>
      </c>
      <c r="K117" s="225" t="s">
        <v>355</v>
      </c>
      <c r="L117" s="225" t="s">
        <v>355</v>
      </c>
      <c r="M117" s="225" t="s">
        <v>356</v>
      </c>
      <c r="N117" s="225" t="s">
        <v>313</v>
      </c>
      <c r="O117" s="225" t="s">
        <v>355</v>
      </c>
      <c r="P117" s="225" t="s">
        <v>355</v>
      </c>
      <c r="Q117" s="225" t="s">
        <v>355</v>
      </c>
      <c r="R117" s="225" t="s">
        <v>355</v>
      </c>
      <c r="S117" s="225" t="s">
        <v>355</v>
      </c>
      <c r="T117" s="225" t="s">
        <v>355</v>
      </c>
      <c r="U117" s="225" t="s">
        <v>355</v>
      </c>
      <c r="V117" s="225" t="s">
        <v>356</v>
      </c>
      <c r="W117" s="225" t="s">
        <v>313</v>
      </c>
      <c r="X117" s="225" t="s">
        <v>355</v>
      </c>
      <c r="Y117" s="225">
        <v>52765.58</v>
      </c>
    </row>
    <row r="118" spans="2:25" s="192" customFormat="1" x14ac:dyDescent="0.25">
      <c r="B118" s="225" t="s">
        <v>303</v>
      </c>
      <c r="C118" s="225" t="s">
        <v>653</v>
      </c>
      <c r="D118" s="225" t="s">
        <v>654</v>
      </c>
      <c r="E118" s="225" t="s">
        <v>655</v>
      </c>
      <c r="F118" s="225" t="s">
        <v>343</v>
      </c>
      <c r="G118" s="225" t="s">
        <v>355</v>
      </c>
      <c r="H118" s="225" t="s">
        <v>355</v>
      </c>
      <c r="I118" s="225" t="s">
        <v>355</v>
      </c>
      <c r="J118" s="225" t="s">
        <v>355</v>
      </c>
      <c r="K118" s="225" t="s">
        <v>355</v>
      </c>
      <c r="L118" s="225" t="s">
        <v>355</v>
      </c>
      <c r="M118" s="225" t="s">
        <v>356</v>
      </c>
      <c r="N118" s="225" t="s">
        <v>313</v>
      </c>
      <c r="O118" s="225" t="s">
        <v>355</v>
      </c>
      <c r="P118" s="225" t="s">
        <v>355</v>
      </c>
      <c r="Q118" s="225" t="s">
        <v>355</v>
      </c>
      <c r="R118" s="225" t="s">
        <v>355</v>
      </c>
      <c r="S118" s="225" t="s">
        <v>355</v>
      </c>
      <c r="T118" s="225" t="s">
        <v>355</v>
      </c>
      <c r="U118" s="225" t="s">
        <v>355</v>
      </c>
      <c r="V118" s="225" t="s">
        <v>356</v>
      </c>
      <c r="W118" s="225" t="s">
        <v>313</v>
      </c>
      <c r="X118" s="225" t="s">
        <v>355</v>
      </c>
      <c r="Y118" s="225">
        <v>57669.270000000004</v>
      </c>
    </row>
    <row r="119" spans="2:25" s="192" customFormat="1" x14ac:dyDescent="0.25">
      <c r="B119" s="225" t="s">
        <v>303</v>
      </c>
      <c r="C119" s="225" t="s">
        <v>656</v>
      </c>
      <c r="D119" s="225" t="s">
        <v>657</v>
      </c>
      <c r="E119" s="225" t="s">
        <v>658</v>
      </c>
      <c r="F119" s="225" t="s">
        <v>317</v>
      </c>
      <c r="G119" s="225" t="s">
        <v>355</v>
      </c>
      <c r="H119" s="225" t="s">
        <v>355</v>
      </c>
      <c r="I119" s="225" t="s">
        <v>355</v>
      </c>
      <c r="J119" s="225" t="s">
        <v>356</v>
      </c>
      <c r="K119" s="225" t="s">
        <v>355</v>
      </c>
      <c r="L119" s="225" t="s">
        <v>355</v>
      </c>
      <c r="M119" s="225" t="s">
        <v>355</v>
      </c>
      <c r="N119" s="225" t="s">
        <v>313</v>
      </c>
      <c r="O119" s="225" t="s">
        <v>355</v>
      </c>
      <c r="P119" s="225" t="s">
        <v>355</v>
      </c>
      <c r="Q119" s="225" t="s">
        <v>355</v>
      </c>
      <c r="R119" s="225" t="s">
        <v>355</v>
      </c>
      <c r="S119" s="225" t="s">
        <v>355</v>
      </c>
      <c r="T119" s="225" t="s">
        <v>355</v>
      </c>
      <c r="U119" s="225" t="s">
        <v>355</v>
      </c>
      <c r="V119" s="225" t="s">
        <v>356</v>
      </c>
      <c r="W119" s="225" t="s">
        <v>313</v>
      </c>
      <c r="X119" s="225" t="s">
        <v>355</v>
      </c>
      <c r="Y119" s="225">
        <v>125368.64</v>
      </c>
    </row>
    <row r="120" spans="2:25" s="192" customFormat="1" x14ac:dyDescent="0.25">
      <c r="B120" s="225" t="s">
        <v>303</v>
      </c>
      <c r="C120" s="225" t="s">
        <v>659</v>
      </c>
      <c r="D120" s="225" t="s">
        <v>660</v>
      </c>
      <c r="E120" s="225" t="s">
        <v>661</v>
      </c>
      <c r="F120" s="225" t="s">
        <v>343</v>
      </c>
      <c r="G120" s="225" t="s">
        <v>355</v>
      </c>
      <c r="H120" s="225" t="s">
        <v>355</v>
      </c>
      <c r="I120" s="225" t="s">
        <v>355</v>
      </c>
      <c r="J120" s="225" t="s">
        <v>356</v>
      </c>
      <c r="K120" s="225" t="s">
        <v>355</v>
      </c>
      <c r="L120" s="225" t="s">
        <v>355</v>
      </c>
      <c r="M120" s="225" t="s">
        <v>355</v>
      </c>
      <c r="N120" s="225" t="s">
        <v>313</v>
      </c>
      <c r="O120" s="225" t="s">
        <v>355</v>
      </c>
      <c r="P120" s="225" t="s">
        <v>355</v>
      </c>
      <c r="Q120" s="225" t="s">
        <v>355</v>
      </c>
      <c r="R120" s="225" t="s">
        <v>355</v>
      </c>
      <c r="S120" s="225" t="s">
        <v>355</v>
      </c>
      <c r="T120" s="225" t="s">
        <v>355</v>
      </c>
      <c r="U120" s="225" t="s">
        <v>355</v>
      </c>
      <c r="V120" s="225" t="s">
        <v>356</v>
      </c>
      <c r="W120" s="225" t="s">
        <v>313</v>
      </c>
      <c r="X120" s="225" t="s">
        <v>355</v>
      </c>
      <c r="Y120" s="225">
        <v>73762.990000000005</v>
      </c>
    </row>
    <row r="121" spans="2:25" s="192" customFormat="1" x14ac:dyDescent="0.25">
      <c r="B121" s="225" t="s">
        <v>303</v>
      </c>
      <c r="C121" s="225" t="s">
        <v>662</v>
      </c>
      <c r="D121" s="225" t="s">
        <v>663</v>
      </c>
      <c r="E121" s="225" t="s">
        <v>664</v>
      </c>
      <c r="F121" s="225" t="s">
        <v>343</v>
      </c>
      <c r="G121" s="225" t="s">
        <v>355</v>
      </c>
      <c r="H121" s="225" t="s">
        <v>355</v>
      </c>
      <c r="I121" s="225" t="s">
        <v>355</v>
      </c>
      <c r="J121" s="225" t="s">
        <v>356</v>
      </c>
      <c r="K121" s="225" t="s">
        <v>355</v>
      </c>
      <c r="L121" s="225" t="s">
        <v>355</v>
      </c>
      <c r="M121" s="225" t="s">
        <v>355</v>
      </c>
      <c r="N121" s="225" t="s">
        <v>313</v>
      </c>
      <c r="O121" s="225" t="s">
        <v>355</v>
      </c>
      <c r="P121" s="225" t="s">
        <v>355</v>
      </c>
      <c r="Q121" s="225" t="s">
        <v>355</v>
      </c>
      <c r="R121" s="225" t="s">
        <v>355</v>
      </c>
      <c r="S121" s="225" t="s">
        <v>355</v>
      </c>
      <c r="T121" s="225" t="s">
        <v>355</v>
      </c>
      <c r="U121" s="225" t="s">
        <v>355</v>
      </c>
      <c r="V121" s="225" t="s">
        <v>356</v>
      </c>
      <c r="W121" s="225" t="s">
        <v>313</v>
      </c>
      <c r="X121" s="225" t="s">
        <v>355</v>
      </c>
      <c r="Y121" s="225">
        <v>67530.73</v>
      </c>
    </row>
    <row r="122" spans="2:25" s="192" customFormat="1" x14ac:dyDescent="0.25">
      <c r="B122" s="225" t="s">
        <v>303</v>
      </c>
      <c r="C122" s="225" t="s">
        <v>665</v>
      </c>
      <c r="D122" s="225" t="s">
        <v>666</v>
      </c>
      <c r="E122" s="225" t="s">
        <v>667</v>
      </c>
      <c r="F122" s="225" t="s">
        <v>317</v>
      </c>
      <c r="G122" s="225" t="s">
        <v>355</v>
      </c>
      <c r="H122" s="225" t="s">
        <v>355</v>
      </c>
      <c r="I122" s="225" t="s">
        <v>355</v>
      </c>
      <c r="J122" s="225" t="s">
        <v>356</v>
      </c>
      <c r="K122" s="225" t="s">
        <v>355</v>
      </c>
      <c r="L122" s="225" t="s">
        <v>355</v>
      </c>
      <c r="M122" s="225" t="s">
        <v>355</v>
      </c>
      <c r="N122" s="225" t="s">
        <v>313</v>
      </c>
      <c r="O122" s="225" t="s">
        <v>355</v>
      </c>
      <c r="P122" s="225" t="s">
        <v>355</v>
      </c>
      <c r="Q122" s="225" t="s">
        <v>355</v>
      </c>
      <c r="R122" s="225" t="s">
        <v>355</v>
      </c>
      <c r="S122" s="225" t="s">
        <v>355</v>
      </c>
      <c r="T122" s="225" t="s">
        <v>355</v>
      </c>
      <c r="U122" s="225" t="s">
        <v>355</v>
      </c>
      <c r="V122" s="225" t="s">
        <v>356</v>
      </c>
      <c r="W122" s="225" t="s">
        <v>313</v>
      </c>
      <c r="X122" s="225" t="s">
        <v>355</v>
      </c>
      <c r="Y122" s="225">
        <v>208061.57</v>
      </c>
    </row>
    <row r="123" spans="2:25" s="192" customFormat="1" x14ac:dyDescent="0.25">
      <c r="B123" s="225" t="s">
        <v>303</v>
      </c>
      <c r="C123" s="225" t="s">
        <v>668</v>
      </c>
      <c r="D123" s="225" t="s">
        <v>669</v>
      </c>
      <c r="E123" s="225" t="s">
        <v>670</v>
      </c>
      <c r="F123" s="225" t="s">
        <v>317</v>
      </c>
      <c r="G123" s="225" t="s">
        <v>355</v>
      </c>
      <c r="H123" s="225" t="s">
        <v>355</v>
      </c>
      <c r="I123" s="225" t="s">
        <v>355</v>
      </c>
      <c r="J123" s="225" t="s">
        <v>356</v>
      </c>
      <c r="K123" s="225" t="s">
        <v>355</v>
      </c>
      <c r="L123" s="225" t="s">
        <v>355</v>
      </c>
      <c r="M123" s="225" t="s">
        <v>355</v>
      </c>
      <c r="N123" s="225" t="s">
        <v>313</v>
      </c>
      <c r="O123" s="225" t="s">
        <v>355</v>
      </c>
      <c r="P123" s="225" t="s">
        <v>355</v>
      </c>
      <c r="Q123" s="225" t="s">
        <v>355</v>
      </c>
      <c r="R123" s="225" t="s">
        <v>355</v>
      </c>
      <c r="S123" s="225" t="s">
        <v>355</v>
      </c>
      <c r="T123" s="225" t="s">
        <v>355</v>
      </c>
      <c r="U123" s="225" t="s">
        <v>355</v>
      </c>
      <c r="V123" s="225" t="s">
        <v>356</v>
      </c>
      <c r="W123" s="225" t="s">
        <v>313</v>
      </c>
      <c r="X123" s="225" t="s">
        <v>355</v>
      </c>
      <c r="Y123" s="225">
        <v>74313.840000000011</v>
      </c>
    </row>
    <row r="124" spans="2:25" s="192" customFormat="1" x14ac:dyDescent="0.25">
      <c r="B124" s="225" t="s">
        <v>303</v>
      </c>
      <c r="C124" s="225" t="s">
        <v>671</v>
      </c>
      <c r="D124" s="225" t="s">
        <v>672</v>
      </c>
      <c r="E124" s="225" t="s">
        <v>673</v>
      </c>
      <c r="F124" s="225" t="s">
        <v>317</v>
      </c>
      <c r="G124" s="225" t="s">
        <v>355</v>
      </c>
      <c r="H124" s="225" t="s">
        <v>355</v>
      </c>
      <c r="I124" s="225" t="s">
        <v>355</v>
      </c>
      <c r="J124" s="225" t="s">
        <v>356</v>
      </c>
      <c r="K124" s="225" t="s">
        <v>355</v>
      </c>
      <c r="L124" s="225" t="s">
        <v>355</v>
      </c>
      <c r="M124" s="225" t="s">
        <v>355</v>
      </c>
      <c r="N124" s="225" t="s">
        <v>313</v>
      </c>
      <c r="O124" s="225" t="s">
        <v>355</v>
      </c>
      <c r="P124" s="225" t="s">
        <v>355</v>
      </c>
      <c r="Q124" s="225" t="s">
        <v>355</v>
      </c>
      <c r="R124" s="225" t="s">
        <v>355</v>
      </c>
      <c r="S124" s="225" t="s">
        <v>355</v>
      </c>
      <c r="T124" s="225" t="s">
        <v>355</v>
      </c>
      <c r="U124" s="225" t="s">
        <v>355</v>
      </c>
      <c r="V124" s="225" t="s">
        <v>356</v>
      </c>
      <c r="W124" s="225" t="s">
        <v>313</v>
      </c>
      <c r="X124" s="225" t="s">
        <v>355</v>
      </c>
      <c r="Y124" s="225">
        <v>65844.45</v>
      </c>
    </row>
    <row r="125" spans="2:25" s="192" customFormat="1" x14ac:dyDescent="0.25">
      <c r="B125" s="225" t="s">
        <v>303</v>
      </c>
      <c r="C125" s="225" t="s">
        <v>674</v>
      </c>
      <c r="D125" s="225" t="s">
        <v>675</v>
      </c>
      <c r="E125" s="225" t="s">
        <v>676</v>
      </c>
      <c r="F125" s="225" t="s">
        <v>317</v>
      </c>
      <c r="G125" s="225" t="s">
        <v>355</v>
      </c>
      <c r="H125" s="225" t="s">
        <v>355</v>
      </c>
      <c r="I125" s="225" t="s">
        <v>355</v>
      </c>
      <c r="J125" s="225" t="s">
        <v>356</v>
      </c>
      <c r="K125" s="225" t="s">
        <v>355</v>
      </c>
      <c r="L125" s="225" t="s">
        <v>355</v>
      </c>
      <c r="M125" s="225" t="s">
        <v>355</v>
      </c>
      <c r="N125" s="225" t="s">
        <v>313</v>
      </c>
      <c r="O125" s="225" t="s">
        <v>355</v>
      </c>
      <c r="P125" s="225" t="s">
        <v>355</v>
      </c>
      <c r="Q125" s="225" t="s">
        <v>355</v>
      </c>
      <c r="R125" s="225" t="s">
        <v>355</v>
      </c>
      <c r="S125" s="225" t="s">
        <v>355</v>
      </c>
      <c r="T125" s="225" t="s">
        <v>355</v>
      </c>
      <c r="U125" s="225" t="s">
        <v>355</v>
      </c>
      <c r="V125" s="225" t="s">
        <v>356</v>
      </c>
      <c r="W125" s="225" t="s">
        <v>313</v>
      </c>
      <c r="X125" s="225" t="s">
        <v>355</v>
      </c>
      <c r="Y125" s="225">
        <v>65500.17</v>
      </c>
    </row>
    <row r="126" spans="2:25" s="192" customFormat="1" x14ac:dyDescent="0.25">
      <c r="B126" s="225" t="s">
        <v>303</v>
      </c>
      <c r="C126" s="225" t="s">
        <v>677</v>
      </c>
      <c r="D126" s="225" t="s">
        <v>678</v>
      </c>
      <c r="E126" s="225" t="s">
        <v>679</v>
      </c>
      <c r="F126" s="225" t="s">
        <v>317</v>
      </c>
      <c r="G126" s="225" t="s">
        <v>355</v>
      </c>
      <c r="H126" s="225" t="s">
        <v>355</v>
      </c>
      <c r="I126" s="225" t="s">
        <v>355</v>
      </c>
      <c r="J126" s="225" t="s">
        <v>356</v>
      </c>
      <c r="K126" s="225" t="s">
        <v>355</v>
      </c>
      <c r="L126" s="225" t="s">
        <v>355</v>
      </c>
      <c r="M126" s="225" t="s">
        <v>355</v>
      </c>
      <c r="N126" s="225" t="s">
        <v>313</v>
      </c>
      <c r="O126" s="225" t="s">
        <v>355</v>
      </c>
      <c r="P126" s="225" t="s">
        <v>355</v>
      </c>
      <c r="Q126" s="225" t="s">
        <v>355</v>
      </c>
      <c r="R126" s="225" t="s">
        <v>355</v>
      </c>
      <c r="S126" s="225" t="s">
        <v>355</v>
      </c>
      <c r="T126" s="225" t="s">
        <v>355</v>
      </c>
      <c r="U126" s="225" t="s">
        <v>355</v>
      </c>
      <c r="V126" s="225" t="s">
        <v>356</v>
      </c>
      <c r="W126" s="225" t="s">
        <v>313</v>
      </c>
      <c r="X126" s="225" t="s">
        <v>355</v>
      </c>
      <c r="Y126" s="225">
        <v>69159.02</v>
      </c>
    </row>
    <row r="127" spans="2:25" s="192" customFormat="1" x14ac:dyDescent="0.25">
      <c r="B127" s="225" t="s">
        <v>303</v>
      </c>
      <c r="C127" s="225" t="s">
        <v>680</v>
      </c>
      <c r="D127" s="225" t="s">
        <v>681</v>
      </c>
      <c r="E127" s="225" t="s">
        <v>682</v>
      </c>
      <c r="F127" s="225" t="s">
        <v>343</v>
      </c>
      <c r="G127" s="225" t="s">
        <v>355</v>
      </c>
      <c r="H127" s="225" t="s">
        <v>355</v>
      </c>
      <c r="I127" s="225" t="s">
        <v>355</v>
      </c>
      <c r="J127" s="225" t="s">
        <v>356</v>
      </c>
      <c r="K127" s="225" t="s">
        <v>355</v>
      </c>
      <c r="L127" s="225" t="s">
        <v>355</v>
      </c>
      <c r="M127" s="225" t="s">
        <v>355</v>
      </c>
      <c r="N127" s="225" t="s">
        <v>313</v>
      </c>
      <c r="O127" s="225" t="s">
        <v>355</v>
      </c>
      <c r="P127" s="225" t="s">
        <v>355</v>
      </c>
      <c r="Q127" s="225" t="s">
        <v>355</v>
      </c>
      <c r="R127" s="225" t="s">
        <v>355</v>
      </c>
      <c r="S127" s="225" t="s">
        <v>355</v>
      </c>
      <c r="T127" s="225" t="s">
        <v>355</v>
      </c>
      <c r="U127" s="225" t="s">
        <v>355</v>
      </c>
      <c r="V127" s="225" t="s">
        <v>356</v>
      </c>
      <c r="W127" s="225" t="s">
        <v>313</v>
      </c>
      <c r="X127" s="225" t="s">
        <v>355</v>
      </c>
      <c r="Y127" s="225">
        <v>86888.89</v>
      </c>
    </row>
    <row r="128" spans="2:25" s="192" customFormat="1" x14ac:dyDescent="0.25">
      <c r="B128" s="225" t="s">
        <v>303</v>
      </c>
      <c r="C128" s="225" t="s">
        <v>683</v>
      </c>
      <c r="D128" s="225" t="s">
        <v>684</v>
      </c>
      <c r="E128" s="225" t="s">
        <v>685</v>
      </c>
      <c r="F128" s="225" t="s">
        <v>317</v>
      </c>
      <c r="G128" s="225" t="s">
        <v>355</v>
      </c>
      <c r="H128" s="225" t="s">
        <v>355</v>
      </c>
      <c r="I128" s="225" t="s">
        <v>355</v>
      </c>
      <c r="J128" s="225" t="s">
        <v>356</v>
      </c>
      <c r="K128" s="225" t="s">
        <v>355</v>
      </c>
      <c r="L128" s="225" t="s">
        <v>355</v>
      </c>
      <c r="M128" s="225" t="s">
        <v>355</v>
      </c>
      <c r="N128" s="225" t="s">
        <v>313</v>
      </c>
      <c r="O128" s="225" t="s">
        <v>355</v>
      </c>
      <c r="P128" s="225" t="s">
        <v>355</v>
      </c>
      <c r="Q128" s="225" t="s">
        <v>355</v>
      </c>
      <c r="R128" s="225" t="s">
        <v>355</v>
      </c>
      <c r="S128" s="225" t="s">
        <v>355</v>
      </c>
      <c r="T128" s="225" t="s">
        <v>355</v>
      </c>
      <c r="U128" s="225" t="s">
        <v>355</v>
      </c>
      <c r="V128" s="225" t="s">
        <v>356</v>
      </c>
      <c r="W128" s="225" t="s">
        <v>313</v>
      </c>
      <c r="X128" s="225" t="s">
        <v>355</v>
      </c>
      <c r="Y128" s="225">
        <v>70000.17</v>
      </c>
    </row>
    <row r="129" spans="2:25" s="192" customFormat="1" x14ac:dyDescent="0.25">
      <c r="B129" s="225" t="s">
        <v>303</v>
      </c>
      <c r="C129" s="225" t="s">
        <v>686</v>
      </c>
      <c r="D129" s="225" t="s">
        <v>687</v>
      </c>
      <c r="E129" s="225" t="s">
        <v>688</v>
      </c>
      <c r="F129" s="225" t="s">
        <v>343</v>
      </c>
      <c r="G129" s="225" t="s">
        <v>355</v>
      </c>
      <c r="H129" s="225" t="s">
        <v>355</v>
      </c>
      <c r="I129" s="225" t="s">
        <v>355</v>
      </c>
      <c r="J129" s="225" t="s">
        <v>356</v>
      </c>
      <c r="K129" s="225" t="s">
        <v>355</v>
      </c>
      <c r="L129" s="225" t="s">
        <v>355</v>
      </c>
      <c r="M129" s="225" t="s">
        <v>355</v>
      </c>
      <c r="N129" s="225" t="s">
        <v>313</v>
      </c>
      <c r="O129" s="225" t="s">
        <v>355</v>
      </c>
      <c r="P129" s="225" t="s">
        <v>355</v>
      </c>
      <c r="Q129" s="225" t="s">
        <v>355</v>
      </c>
      <c r="R129" s="225" t="s">
        <v>355</v>
      </c>
      <c r="S129" s="225" t="s">
        <v>355</v>
      </c>
      <c r="T129" s="225" t="s">
        <v>355</v>
      </c>
      <c r="U129" s="225" t="s">
        <v>355</v>
      </c>
      <c r="V129" s="225" t="s">
        <v>356</v>
      </c>
      <c r="W129" s="225" t="s">
        <v>313</v>
      </c>
      <c r="X129" s="225" t="s">
        <v>355</v>
      </c>
      <c r="Y129" s="225">
        <v>180307.07</v>
      </c>
    </row>
    <row r="130" spans="2:25" s="192" customFormat="1" x14ac:dyDescent="0.25">
      <c r="B130" s="225" t="s">
        <v>303</v>
      </c>
      <c r="C130" s="225" t="s">
        <v>689</v>
      </c>
      <c r="D130" s="225" t="s">
        <v>690</v>
      </c>
      <c r="E130" s="225" t="s">
        <v>691</v>
      </c>
      <c r="F130" s="225" t="s">
        <v>343</v>
      </c>
      <c r="G130" s="225" t="s">
        <v>355</v>
      </c>
      <c r="H130" s="225" t="s">
        <v>355</v>
      </c>
      <c r="I130" s="225" t="s">
        <v>355</v>
      </c>
      <c r="J130" s="225" t="s">
        <v>355</v>
      </c>
      <c r="K130" s="225" t="s">
        <v>355</v>
      </c>
      <c r="L130" s="225" t="s">
        <v>355</v>
      </c>
      <c r="M130" s="225" t="s">
        <v>356</v>
      </c>
      <c r="N130" s="225" t="s">
        <v>313</v>
      </c>
      <c r="O130" s="225" t="s">
        <v>355</v>
      </c>
      <c r="P130" s="225" t="s">
        <v>355</v>
      </c>
      <c r="Q130" s="225" t="s">
        <v>355</v>
      </c>
      <c r="R130" s="225" t="s">
        <v>355</v>
      </c>
      <c r="S130" s="225" t="s">
        <v>355</v>
      </c>
      <c r="T130" s="225" t="s">
        <v>355</v>
      </c>
      <c r="U130" s="225" t="s">
        <v>355</v>
      </c>
      <c r="V130" s="225" t="s">
        <v>356</v>
      </c>
      <c r="W130" s="225" t="s">
        <v>313</v>
      </c>
      <c r="X130" s="225" t="s">
        <v>355</v>
      </c>
      <c r="Y130" s="225">
        <v>87632.23</v>
      </c>
    </row>
    <row r="131" spans="2:25" s="192" customFormat="1" x14ac:dyDescent="0.25">
      <c r="B131" s="225" t="s">
        <v>303</v>
      </c>
      <c r="C131" s="225" t="s">
        <v>692</v>
      </c>
      <c r="D131" s="225" t="s">
        <v>693</v>
      </c>
      <c r="E131" s="225" t="s">
        <v>694</v>
      </c>
      <c r="F131" s="225" t="s">
        <v>317</v>
      </c>
      <c r="G131" s="225" t="s">
        <v>355</v>
      </c>
      <c r="H131" s="225" t="s">
        <v>355</v>
      </c>
      <c r="I131" s="225" t="s">
        <v>355</v>
      </c>
      <c r="J131" s="225" t="s">
        <v>355</v>
      </c>
      <c r="K131" s="225" t="s">
        <v>355</v>
      </c>
      <c r="L131" s="225" t="s">
        <v>355</v>
      </c>
      <c r="M131" s="225" t="s">
        <v>356</v>
      </c>
      <c r="N131" s="225" t="s">
        <v>313</v>
      </c>
      <c r="O131" s="225" t="s">
        <v>355</v>
      </c>
      <c r="P131" s="225" t="s">
        <v>355</v>
      </c>
      <c r="Q131" s="225" t="s">
        <v>355</v>
      </c>
      <c r="R131" s="225" t="s">
        <v>355</v>
      </c>
      <c r="S131" s="225" t="s">
        <v>355</v>
      </c>
      <c r="T131" s="225" t="s">
        <v>355</v>
      </c>
      <c r="U131" s="225" t="s">
        <v>355</v>
      </c>
      <c r="V131" s="225" t="s">
        <v>356</v>
      </c>
      <c r="W131" s="225" t="s">
        <v>313</v>
      </c>
      <c r="X131" s="225" t="s">
        <v>355</v>
      </c>
      <c r="Y131" s="225">
        <v>32131.53</v>
      </c>
    </row>
    <row r="132" spans="2:25" s="192" customFormat="1" x14ac:dyDescent="0.25">
      <c r="B132" s="225" t="s">
        <v>303</v>
      </c>
      <c r="C132" s="225" t="s">
        <v>695</v>
      </c>
      <c r="D132" s="225" t="s">
        <v>696</v>
      </c>
      <c r="E132" s="225" t="s">
        <v>697</v>
      </c>
      <c r="F132" s="225" t="s">
        <v>317</v>
      </c>
      <c r="G132" s="225" t="s">
        <v>355</v>
      </c>
      <c r="H132" s="225" t="s">
        <v>355</v>
      </c>
      <c r="I132" s="225" t="s">
        <v>355</v>
      </c>
      <c r="J132" s="225" t="s">
        <v>355</v>
      </c>
      <c r="K132" s="225" t="s">
        <v>355</v>
      </c>
      <c r="L132" s="225" t="s">
        <v>355</v>
      </c>
      <c r="M132" s="225" t="s">
        <v>356</v>
      </c>
      <c r="N132" s="225" t="s">
        <v>313</v>
      </c>
      <c r="O132" s="225" t="s">
        <v>355</v>
      </c>
      <c r="P132" s="225" t="s">
        <v>355</v>
      </c>
      <c r="Q132" s="225" t="s">
        <v>355</v>
      </c>
      <c r="R132" s="225" t="s">
        <v>355</v>
      </c>
      <c r="S132" s="225" t="s">
        <v>355</v>
      </c>
      <c r="T132" s="225" t="s">
        <v>355</v>
      </c>
      <c r="U132" s="225" t="s">
        <v>355</v>
      </c>
      <c r="V132" s="225" t="s">
        <v>356</v>
      </c>
      <c r="W132" s="225" t="s">
        <v>313</v>
      </c>
      <c r="X132" s="225" t="s">
        <v>355</v>
      </c>
      <c r="Y132" s="225">
        <v>34178.639999999999</v>
      </c>
    </row>
    <row r="133" spans="2:25" s="192" customFormat="1" x14ac:dyDescent="0.25">
      <c r="B133" s="225" t="s">
        <v>303</v>
      </c>
      <c r="C133" s="225" t="s">
        <v>698</v>
      </c>
      <c r="D133" s="225" t="s">
        <v>699</v>
      </c>
      <c r="E133" s="225" t="s">
        <v>700</v>
      </c>
      <c r="F133" s="225" t="s">
        <v>601</v>
      </c>
      <c r="G133" s="225" t="s">
        <v>355</v>
      </c>
      <c r="H133" s="225" t="s">
        <v>355</v>
      </c>
      <c r="I133" s="225" t="s">
        <v>355</v>
      </c>
      <c r="J133" s="225" t="s">
        <v>355</v>
      </c>
      <c r="K133" s="225" t="s">
        <v>355</v>
      </c>
      <c r="L133" s="225" t="s">
        <v>355</v>
      </c>
      <c r="M133" s="225" t="s">
        <v>356</v>
      </c>
      <c r="N133" s="225" t="s">
        <v>313</v>
      </c>
      <c r="O133" s="225" t="s">
        <v>355</v>
      </c>
      <c r="P133" s="225" t="s">
        <v>355</v>
      </c>
      <c r="Q133" s="225" t="s">
        <v>355</v>
      </c>
      <c r="R133" s="225" t="s">
        <v>355</v>
      </c>
      <c r="S133" s="225" t="s">
        <v>355</v>
      </c>
      <c r="T133" s="225" t="s">
        <v>355</v>
      </c>
      <c r="U133" s="225" t="s">
        <v>355</v>
      </c>
      <c r="V133" s="225" t="s">
        <v>356</v>
      </c>
      <c r="W133" s="225" t="s">
        <v>313</v>
      </c>
      <c r="X133" s="225" t="s">
        <v>355</v>
      </c>
      <c r="Y133" s="225">
        <v>35438.520000000004</v>
      </c>
    </row>
    <row r="134" spans="2:25" s="192" customFormat="1" x14ac:dyDescent="0.25">
      <c r="B134" s="225" t="s">
        <v>303</v>
      </c>
      <c r="C134" s="225" t="s">
        <v>701</v>
      </c>
      <c r="D134" s="225" t="s">
        <v>702</v>
      </c>
      <c r="E134" s="225" t="s">
        <v>703</v>
      </c>
      <c r="F134" s="225" t="s">
        <v>343</v>
      </c>
      <c r="G134" s="225" t="s">
        <v>355</v>
      </c>
      <c r="H134" s="225" t="s">
        <v>355</v>
      </c>
      <c r="I134" s="225" t="s">
        <v>355</v>
      </c>
      <c r="J134" s="225" t="s">
        <v>355</v>
      </c>
      <c r="K134" s="225" t="s">
        <v>355</v>
      </c>
      <c r="L134" s="225" t="s">
        <v>355</v>
      </c>
      <c r="M134" s="225" t="s">
        <v>356</v>
      </c>
      <c r="N134" s="225" t="s">
        <v>313</v>
      </c>
      <c r="O134" s="225" t="s">
        <v>355</v>
      </c>
      <c r="P134" s="225" t="s">
        <v>355</v>
      </c>
      <c r="Q134" s="225" t="s">
        <v>355</v>
      </c>
      <c r="R134" s="225" t="s">
        <v>355</v>
      </c>
      <c r="S134" s="225" t="s">
        <v>355</v>
      </c>
      <c r="T134" s="225" t="s">
        <v>355</v>
      </c>
      <c r="U134" s="225" t="s">
        <v>355</v>
      </c>
      <c r="V134" s="225" t="s">
        <v>356</v>
      </c>
      <c r="W134" s="225" t="s">
        <v>313</v>
      </c>
      <c r="X134" s="225" t="s">
        <v>355</v>
      </c>
      <c r="Y134" s="225">
        <v>44949.170000000006</v>
      </c>
    </row>
    <row r="135" spans="2:25" s="192" customFormat="1" x14ac:dyDescent="0.25">
      <c r="B135" s="225" t="s">
        <v>303</v>
      </c>
      <c r="C135" s="225" t="s">
        <v>704</v>
      </c>
      <c r="D135" s="225" t="s">
        <v>705</v>
      </c>
      <c r="E135" s="225" t="s">
        <v>706</v>
      </c>
      <c r="F135" s="225" t="s">
        <v>317</v>
      </c>
      <c r="G135" s="225" t="s">
        <v>355</v>
      </c>
      <c r="H135" s="225" t="s">
        <v>355</v>
      </c>
      <c r="I135" s="225" t="s">
        <v>355</v>
      </c>
      <c r="J135" s="225" t="s">
        <v>356</v>
      </c>
      <c r="K135" s="225" t="s">
        <v>355</v>
      </c>
      <c r="L135" s="225" t="s">
        <v>355</v>
      </c>
      <c r="M135" s="225" t="s">
        <v>355</v>
      </c>
      <c r="N135" s="225" t="s">
        <v>313</v>
      </c>
      <c r="O135" s="225" t="s">
        <v>355</v>
      </c>
      <c r="P135" s="225" t="s">
        <v>355</v>
      </c>
      <c r="Q135" s="225" t="s">
        <v>355</v>
      </c>
      <c r="R135" s="225" t="s">
        <v>355</v>
      </c>
      <c r="S135" s="225" t="s">
        <v>355</v>
      </c>
      <c r="T135" s="225" t="s">
        <v>355</v>
      </c>
      <c r="U135" s="225" t="s">
        <v>355</v>
      </c>
      <c r="V135" s="225" t="s">
        <v>356</v>
      </c>
      <c r="W135" s="225" t="s">
        <v>313</v>
      </c>
      <c r="X135" s="225" t="s">
        <v>355</v>
      </c>
      <c r="Y135" s="225">
        <v>61911.14</v>
      </c>
    </row>
    <row r="136" spans="2:25" s="192" customFormat="1" x14ac:dyDescent="0.25">
      <c r="B136" s="225" t="s">
        <v>303</v>
      </c>
      <c r="C136" s="225" t="s">
        <v>707</v>
      </c>
      <c r="D136" s="225" t="s">
        <v>708</v>
      </c>
      <c r="E136" s="225" t="s">
        <v>709</v>
      </c>
      <c r="F136" s="225" t="s">
        <v>343</v>
      </c>
      <c r="G136" s="225" t="s">
        <v>355</v>
      </c>
      <c r="H136" s="225" t="s">
        <v>355</v>
      </c>
      <c r="I136" s="225" t="s">
        <v>355</v>
      </c>
      <c r="J136" s="225" t="s">
        <v>355</v>
      </c>
      <c r="K136" s="225" t="s">
        <v>355</v>
      </c>
      <c r="L136" s="225" t="s">
        <v>355</v>
      </c>
      <c r="M136" s="225" t="s">
        <v>356</v>
      </c>
      <c r="N136" s="225" t="s">
        <v>313</v>
      </c>
      <c r="O136" s="225" t="s">
        <v>355</v>
      </c>
      <c r="P136" s="225" t="s">
        <v>355</v>
      </c>
      <c r="Q136" s="225" t="s">
        <v>355</v>
      </c>
      <c r="R136" s="225" t="s">
        <v>355</v>
      </c>
      <c r="S136" s="225" t="s">
        <v>355</v>
      </c>
      <c r="T136" s="225" t="s">
        <v>355</v>
      </c>
      <c r="U136" s="225" t="s">
        <v>355</v>
      </c>
      <c r="V136" s="225" t="s">
        <v>356</v>
      </c>
      <c r="W136" s="225" t="s">
        <v>313</v>
      </c>
      <c r="X136" s="225" t="s">
        <v>355</v>
      </c>
      <c r="Y136" s="225">
        <v>4339.63</v>
      </c>
    </row>
    <row r="137" spans="2:25" s="192" customFormat="1" x14ac:dyDescent="0.25">
      <c r="B137" s="225" t="s">
        <v>303</v>
      </c>
      <c r="C137" s="225" t="s">
        <v>457</v>
      </c>
      <c r="D137" s="225" t="s">
        <v>458</v>
      </c>
      <c r="E137" s="225" t="s">
        <v>459</v>
      </c>
      <c r="F137" s="225" t="s">
        <v>317</v>
      </c>
      <c r="G137" s="225" t="s">
        <v>355</v>
      </c>
      <c r="H137" s="225" t="s">
        <v>355</v>
      </c>
      <c r="I137" s="225" t="s">
        <v>355</v>
      </c>
      <c r="J137" s="225" t="s">
        <v>355</v>
      </c>
      <c r="K137" s="225" t="s">
        <v>355</v>
      </c>
      <c r="L137" s="225" t="s">
        <v>355</v>
      </c>
      <c r="M137" s="225" t="s">
        <v>355</v>
      </c>
      <c r="N137" s="225" t="s">
        <v>313</v>
      </c>
      <c r="O137" s="225" t="s">
        <v>355</v>
      </c>
      <c r="P137" s="225" t="s">
        <v>355</v>
      </c>
      <c r="Q137" s="225" t="s">
        <v>355</v>
      </c>
      <c r="R137" s="225" t="s">
        <v>355</v>
      </c>
      <c r="S137" s="225" t="s">
        <v>356</v>
      </c>
      <c r="T137" s="225" t="s">
        <v>355</v>
      </c>
      <c r="U137" s="225" t="s">
        <v>355</v>
      </c>
      <c r="V137" s="225" t="s">
        <v>356</v>
      </c>
      <c r="W137" s="225" t="s">
        <v>313</v>
      </c>
      <c r="X137" s="225" t="s">
        <v>355</v>
      </c>
      <c r="Y137" s="225">
        <v>84954.03</v>
      </c>
    </row>
    <row r="138" spans="2:25" s="192" customFormat="1" x14ac:dyDescent="0.25">
      <c r="B138" s="225" t="s">
        <v>303</v>
      </c>
      <c r="C138" s="225" t="s">
        <v>710</v>
      </c>
      <c r="D138" s="225" t="s">
        <v>711</v>
      </c>
      <c r="E138" s="225" t="s">
        <v>712</v>
      </c>
      <c r="F138" s="225" t="s">
        <v>343</v>
      </c>
      <c r="G138" s="225" t="s">
        <v>355</v>
      </c>
      <c r="H138" s="225" t="s">
        <v>355</v>
      </c>
      <c r="I138" s="225" t="s">
        <v>355</v>
      </c>
      <c r="J138" s="225" t="s">
        <v>356</v>
      </c>
      <c r="K138" s="225" t="s">
        <v>355</v>
      </c>
      <c r="L138" s="225" t="s">
        <v>355</v>
      </c>
      <c r="M138" s="225" t="s">
        <v>355</v>
      </c>
      <c r="N138" s="225" t="s">
        <v>313</v>
      </c>
      <c r="O138" s="225" t="s">
        <v>355</v>
      </c>
      <c r="P138" s="225" t="s">
        <v>355</v>
      </c>
      <c r="Q138" s="225" t="s">
        <v>355</v>
      </c>
      <c r="R138" s="225" t="s">
        <v>355</v>
      </c>
      <c r="S138" s="225" t="s">
        <v>355</v>
      </c>
      <c r="T138" s="225" t="s">
        <v>355</v>
      </c>
      <c r="U138" s="225" t="s">
        <v>355</v>
      </c>
      <c r="V138" s="225" t="s">
        <v>356</v>
      </c>
      <c r="W138" s="225" t="s">
        <v>313</v>
      </c>
      <c r="X138" s="225" t="s">
        <v>355</v>
      </c>
      <c r="Y138" s="225">
        <v>61053.72</v>
      </c>
    </row>
    <row r="139" spans="2:25" s="192" customFormat="1" x14ac:dyDescent="0.25">
      <c r="B139" s="225" t="s">
        <v>303</v>
      </c>
      <c r="C139" s="225" t="s">
        <v>713</v>
      </c>
      <c r="D139" s="225" t="s">
        <v>714</v>
      </c>
      <c r="E139" s="225" t="s">
        <v>715</v>
      </c>
      <c r="F139" s="225" t="s">
        <v>343</v>
      </c>
      <c r="G139" s="225" t="s">
        <v>355</v>
      </c>
      <c r="H139" s="225" t="s">
        <v>355</v>
      </c>
      <c r="I139" s="225" t="s">
        <v>355</v>
      </c>
      <c r="J139" s="225" t="s">
        <v>355</v>
      </c>
      <c r="K139" s="225" t="s">
        <v>355</v>
      </c>
      <c r="L139" s="225" t="s">
        <v>355</v>
      </c>
      <c r="M139" s="225" t="s">
        <v>356</v>
      </c>
      <c r="N139" s="225" t="s">
        <v>313</v>
      </c>
      <c r="O139" s="225" t="s">
        <v>355</v>
      </c>
      <c r="P139" s="225" t="s">
        <v>355</v>
      </c>
      <c r="Q139" s="225" t="s">
        <v>355</v>
      </c>
      <c r="R139" s="225" t="s">
        <v>355</v>
      </c>
      <c r="S139" s="225" t="s">
        <v>355</v>
      </c>
      <c r="T139" s="225" t="s">
        <v>355</v>
      </c>
      <c r="U139" s="225" t="s">
        <v>355</v>
      </c>
      <c r="V139" s="225" t="s">
        <v>356</v>
      </c>
      <c r="W139" s="225" t="s">
        <v>313</v>
      </c>
      <c r="X139" s="225" t="s">
        <v>355</v>
      </c>
      <c r="Y139" s="225">
        <v>13750.06</v>
      </c>
    </row>
    <row r="140" spans="2:25" s="192" customFormat="1" x14ac:dyDescent="0.25">
      <c r="B140" s="225" t="s">
        <v>303</v>
      </c>
      <c r="C140" s="225" t="s">
        <v>716</v>
      </c>
      <c r="D140" s="225" t="s">
        <v>717</v>
      </c>
      <c r="E140" s="225" t="s">
        <v>718</v>
      </c>
      <c r="F140" s="225" t="s">
        <v>343</v>
      </c>
      <c r="G140" s="225" t="s">
        <v>355</v>
      </c>
      <c r="H140" s="225" t="s">
        <v>355</v>
      </c>
      <c r="I140" s="225" t="s">
        <v>355</v>
      </c>
      <c r="J140" s="225" t="s">
        <v>356</v>
      </c>
      <c r="K140" s="225" t="s">
        <v>355</v>
      </c>
      <c r="L140" s="225" t="s">
        <v>355</v>
      </c>
      <c r="M140" s="225" t="s">
        <v>355</v>
      </c>
      <c r="N140" s="225" t="s">
        <v>313</v>
      </c>
      <c r="O140" s="225" t="s">
        <v>355</v>
      </c>
      <c r="P140" s="225" t="s">
        <v>355</v>
      </c>
      <c r="Q140" s="225" t="s">
        <v>355</v>
      </c>
      <c r="R140" s="225" t="s">
        <v>355</v>
      </c>
      <c r="S140" s="225" t="s">
        <v>355</v>
      </c>
      <c r="T140" s="225" t="s">
        <v>355</v>
      </c>
      <c r="U140" s="225" t="s">
        <v>355</v>
      </c>
      <c r="V140" s="225" t="s">
        <v>356</v>
      </c>
      <c r="W140" s="225" t="s">
        <v>313</v>
      </c>
      <c r="X140" s="225" t="s">
        <v>355</v>
      </c>
      <c r="Y140" s="225">
        <v>169759.95</v>
      </c>
    </row>
    <row r="141" spans="2:25" s="192" customFormat="1" x14ac:dyDescent="0.25">
      <c r="B141" s="225" t="s">
        <v>303</v>
      </c>
      <c r="C141" s="225" t="s">
        <v>719</v>
      </c>
      <c r="D141" s="225" t="s">
        <v>720</v>
      </c>
      <c r="E141" s="225" t="s">
        <v>721</v>
      </c>
      <c r="F141" s="225" t="s">
        <v>317</v>
      </c>
      <c r="G141" s="225" t="s">
        <v>355</v>
      </c>
      <c r="H141" s="225" t="s">
        <v>355</v>
      </c>
      <c r="I141" s="225" t="s">
        <v>355</v>
      </c>
      <c r="J141" s="225" t="s">
        <v>356</v>
      </c>
      <c r="K141" s="225" t="s">
        <v>355</v>
      </c>
      <c r="L141" s="225" t="s">
        <v>355</v>
      </c>
      <c r="M141" s="225" t="s">
        <v>355</v>
      </c>
      <c r="N141" s="225" t="s">
        <v>313</v>
      </c>
      <c r="O141" s="225" t="s">
        <v>355</v>
      </c>
      <c r="P141" s="225" t="s">
        <v>355</v>
      </c>
      <c r="Q141" s="225" t="s">
        <v>355</v>
      </c>
      <c r="R141" s="225" t="s">
        <v>355</v>
      </c>
      <c r="S141" s="225" t="s">
        <v>355</v>
      </c>
      <c r="T141" s="225" t="s">
        <v>355</v>
      </c>
      <c r="U141" s="225" t="s">
        <v>355</v>
      </c>
      <c r="V141" s="225" t="s">
        <v>356</v>
      </c>
      <c r="W141" s="225" t="s">
        <v>313</v>
      </c>
      <c r="X141" s="225" t="s">
        <v>355</v>
      </c>
      <c r="Y141" s="225">
        <v>59361.24</v>
      </c>
    </row>
    <row r="142" spans="2:25" s="192" customFormat="1" x14ac:dyDescent="0.25">
      <c r="B142" s="225" t="s">
        <v>303</v>
      </c>
      <c r="C142" s="225" t="s">
        <v>722</v>
      </c>
      <c r="D142" s="225" t="s">
        <v>723</v>
      </c>
      <c r="E142" s="225" t="s">
        <v>724</v>
      </c>
      <c r="F142" s="225" t="s">
        <v>317</v>
      </c>
      <c r="G142" s="225" t="s">
        <v>355</v>
      </c>
      <c r="H142" s="225" t="s">
        <v>355</v>
      </c>
      <c r="I142" s="225" t="s">
        <v>355</v>
      </c>
      <c r="J142" s="225" t="s">
        <v>356</v>
      </c>
      <c r="K142" s="225" t="s">
        <v>355</v>
      </c>
      <c r="L142" s="225" t="s">
        <v>355</v>
      </c>
      <c r="M142" s="225" t="s">
        <v>355</v>
      </c>
      <c r="N142" s="225" t="s">
        <v>313</v>
      </c>
      <c r="O142" s="225" t="s">
        <v>355</v>
      </c>
      <c r="P142" s="225" t="s">
        <v>355</v>
      </c>
      <c r="Q142" s="225" t="s">
        <v>355</v>
      </c>
      <c r="R142" s="225" t="s">
        <v>355</v>
      </c>
      <c r="S142" s="225" t="s">
        <v>355</v>
      </c>
      <c r="T142" s="225" t="s">
        <v>355</v>
      </c>
      <c r="U142" s="225" t="s">
        <v>355</v>
      </c>
      <c r="V142" s="225" t="s">
        <v>356</v>
      </c>
      <c r="W142" s="225" t="s">
        <v>313</v>
      </c>
      <c r="X142" s="225" t="s">
        <v>355</v>
      </c>
      <c r="Y142" s="225">
        <v>67781.649999999994</v>
      </c>
    </row>
    <row r="143" spans="2:25" s="192" customFormat="1" x14ac:dyDescent="0.25">
      <c r="B143" s="225" t="s">
        <v>303</v>
      </c>
      <c r="C143" s="225" t="s">
        <v>725</v>
      </c>
      <c r="D143" s="225" t="s">
        <v>726</v>
      </c>
      <c r="E143" s="225" t="s">
        <v>727</v>
      </c>
      <c r="F143" s="225" t="s">
        <v>317</v>
      </c>
      <c r="G143" s="225" t="s">
        <v>355</v>
      </c>
      <c r="H143" s="225" t="s">
        <v>355</v>
      </c>
      <c r="I143" s="225" t="s">
        <v>355</v>
      </c>
      <c r="J143" s="225" t="s">
        <v>355</v>
      </c>
      <c r="K143" s="225" t="s">
        <v>355</v>
      </c>
      <c r="L143" s="225" t="s">
        <v>355</v>
      </c>
      <c r="M143" s="225" t="s">
        <v>356</v>
      </c>
      <c r="N143" s="225" t="s">
        <v>313</v>
      </c>
      <c r="O143" s="225" t="s">
        <v>355</v>
      </c>
      <c r="P143" s="225" t="s">
        <v>355</v>
      </c>
      <c r="Q143" s="225" t="s">
        <v>355</v>
      </c>
      <c r="R143" s="225" t="s">
        <v>355</v>
      </c>
      <c r="S143" s="225" t="s">
        <v>355</v>
      </c>
      <c r="T143" s="225" t="s">
        <v>355</v>
      </c>
      <c r="U143" s="225" t="s">
        <v>355</v>
      </c>
      <c r="V143" s="225" t="s">
        <v>356</v>
      </c>
      <c r="W143" s="225" t="s">
        <v>313</v>
      </c>
      <c r="X143" s="225" t="s">
        <v>355</v>
      </c>
      <c r="Y143" s="225">
        <v>32362.29</v>
      </c>
    </row>
    <row r="144" spans="2:25" s="192" customFormat="1" x14ac:dyDescent="0.25">
      <c r="B144" s="225" t="s">
        <v>303</v>
      </c>
      <c r="C144" s="225" t="s">
        <v>728</v>
      </c>
      <c r="D144" s="225" t="s">
        <v>729</v>
      </c>
      <c r="E144" s="225" t="s">
        <v>730</v>
      </c>
      <c r="F144" s="225" t="s">
        <v>343</v>
      </c>
      <c r="G144" s="225" t="s">
        <v>355</v>
      </c>
      <c r="H144" s="225" t="s">
        <v>355</v>
      </c>
      <c r="I144" s="225" t="s">
        <v>355</v>
      </c>
      <c r="J144" s="225" t="s">
        <v>355</v>
      </c>
      <c r="K144" s="225" t="s">
        <v>355</v>
      </c>
      <c r="L144" s="225" t="s">
        <v>355</v>
      </c>
      <c r="M144" s="225" t="s">
        <v>356</v>
      </c>
      <c r="N144" s="225" t="s">
        <v>313</v>
      </c>
      <c r="O144" s="225" t="s">
        <v>355</v>
      </c>
      <c r="P144" s="225" t="s">
        <v>355</v>
      </c>
      <c r="Q144" s="225" t="s">
        <v>355</v>
      </c>
      <c r="R144" s="225" t="s">
        <v>355</v>
      </c>
      <c r="S144" s="225" t="s">
        <v>355</v>
      </c>
      <c r="T144" s="225" t="s">
        <v>355</v>
      </c>
      <c r="U144" s="225" t="s">
        <v>355</v>
      </c>
      <c r="V144" s="225" t="s">
        <v>356</v>
      </c>
      <c r="W144" s="225" t="s">
        <v>313</v>
      </c>
      <c r="X144" s="225" t="s">
        <v>355</v>
      </c>
      <c r="Y144" s="225">
        <v>55535.159999999996</v>
      </c>
    </row>
    <row r="145" spans="2:25" s="192" customFormat="1" x14ac:dyDescent="0.25">
      <c r="B145" s="225" t="s">
        <v>303</v>
      </c>
      <c r="C145" s="225" t="s">
        <v>731</v>
      </c>
      <c r="D145" s="225" t="s">
        <v>732</v>
      </c>
      <c r="E145" s="225" t="s">
        <v>733</v>
      </c>
      <c r="F145" s="225" t="s">
        <v>601</v>
      </c>
      <c r="G145" s="225" t="s">
        <v>355</v>
      </c>
      <c r="H145" s="225" t="s">
        <v>355</v>
      </c>
      <c r="I145" s="225" t="s">
        <v>355</v>
      </c>
      <c r="J145" s="225" t="s">
        <v>355</v>
      </c>
      <c r="K145" s="225" t="s">
        <v>355</v>
      </c>
      <c r="L145" s="225" t="s">
        <v>355</v>
      </c>
      <c r="M145" s="225" t="s">
        <v>356</v>
      </c>
      <c r="N145" s="225" t="s">
        <v>313</v>
      </c>
      <c r="O145" s="225" t="s">
        <v>355</v>
      </c>
      <c r="P145" s="225" t="s">
        <v>355</v>
      </c>
      <c r="Q145" s="225" t="s">
        <v>355</v>
      </c>
      <c r="R145" s="225" t="s">
        <v>355</v>
      </c>
      <c r="S145" s="225" t="s">
        <v>355</v>
      </c>
      <c r="T145" s="225" t="s">
        <v>355</v>
      </c>
      <c r="U145" s="225" t="s">
        <v>355</v>
      </c>
      <c r="V145" s="225" t="s">
        <v>356</v>
      </c>
      <c r="W145" s="225" t="s">
        <v>313</v>
      </c>
      <c r="X145" s="225" t="s">
        <v>355</v>
      </c>
      <c r="Y145" s="225">
        <v>55087.85</v>
      </c>
    </row>
    <row r="146" spans="2:25" s="192" customFormat="1" x14ac:dyDescent="0.25">
      <c r="B146" s="225" t="s">
        <v>303</v>
      </c>
      <c r="C146" s="225" t="s">
        <v>734</v>
      </c>
      <c r="D146" s="225" t="s">
        <v>735</v>
      </c>
      <c r="E146" s="225" t="s">
        <v>736</v>
      </c>
      <c r="F146" s="225" t="s">
        <v>343</v>
      </c>
      <c r="G146" s="225" t="s">
        <v>355</v>
      </c>
      <c r="H146" s="225" t="s">
        <v>355</v>
      </c>
      <c r="I146" s="225" t="s">
        <v>355</v>
      </c>
      <c r="J146" s="225" t="s">
        <v>356</v>
      </c>
      <c r="K146" s="225" t="s">
        <v>355</v>
      </c>
      <c r="L146" s="225" t="s">
        <v>355</v>
      </c>
      <c r="M146" s="225" t="s">
        <v>355</v>
      </c>
      <c r="N146" s="225" t="s">
        <v>313</v>
      </c>
      <c r="O146" s="225" t="s">
        <v>355</v>
      </c>
      <c r="P146" s="225" t="s">
        <v>355</v>
      </c>
      <c r="Q146" s="225" t="s">
        <v>355</v>
      </c>
      <c r="R146" s="225" t="s">
        <v>355</v>
      </c>
      <c r="S146" s="225" t="s">
        <v>355</v>
      </c>
      <c r="T146" s="225" t="s">
        <v>355</v>
      </c>
      <c r="U146" s="225" t="s">
        <v>355</v>
      </c>
      <c r="V146" s="225" t="s">
        <v>356</v>
      </c>
      <c r="W146" s="225" t="s">
        <v>313</v>
      </c>
      <c r="X146" s="225" t="s">
        <v>355</v>
      </c>
      <c r="Y146" s="225">
        <v>66905.740000000005</v>
      </c>
    </row>
    <row r="147" spans="2:25" s="192" customFormat="1" x14ac:dyDescent="0.25">
      <c r="B147" s="225" t="s">
        <v>303</v>
      </c>
      <c r="C147" s="225" t="s">
        <v>737</v>
      </c>
      <c r="D147" s="225" t="s">
        <v>738</v>
      </c>
      <c r="E147" s="225" t="s">
        <v>739</v>
      </c>
      <c r="F147" s="225" t="s">
        <v>343</v>
      </c>
      <c r="G147" s="225" t="s">
        <v>355</v>
      </c>
      <c r="H147" s="225" t="s">
        <v>355</v>
      </c>
      <c r="I147" s="225" t="s">
        <v>355</v>
      </c>
      <c r="J147" s="225" t="s">
        <v>356</v>
      </c>
      <c r="K147" s="225" t="s">
        <v>355</v>
      </c>
      <c r="L147" s="225" t="s">
        <v>355</v>
      </c>
      <c r="M147" s="225" t="s">
        <v>355</v>
      </c>
      <c r="N147" s="225" t="s">
        <v>313</v>
      </c>
      <c r="O147" s="225" t="s">
        <v>355</v>
      </c>
      <c r="P147" s="225" t="s">
        <v>355</v>
      </c>
      <c r="Q147" s="225" t="s">
        <v>355</v>
      </c>
      <c r="R147" s="225" t="s">
        <v>355</v>
      </c>
      <c r="S147" s="225" t="s">
        <v>355</v>
      </c>
      <c r="T147" s="225" t="s">
        <v>355</v>
      </c>
      <c r="U147" s="225" t="s">
        <v>355</v>
      </c>
      <c r="V147" s="225" t="s">
        <v>356</v>
      </c>
      <c r="W147" s="225" t="s">
        <v>313</v>
      </c>
      <c r="X147" s="225" t="s">
        <v>355</v>
      </c>
      <c r="Y147" s="225">
        <v>120246.78</v>
      </c>
    </row>
    <row r="148" spans="2:25" s="192" customFormat="1" x14ac:dyDescent="0.25">
      <c r="B148" s="225" t="s">
        <v>303</v>
      </c>
      <c r="C148" s="225" t="s">
        <v>740</v>
      </c>
      <c r="D148" s="225" t="s">
        <v>741</v>
      </c>
      <c r="E148" s="225" t="s">
        <v>742</v>
      </c>
      <c r="F148" s="225" t="s">
        <v>343</v>
      </c>
      <c r="G148" s="225" t="s">
        <v>355</v>
      </c>
      <c r="H148" s="225" t="s">
        <v>355</v>
      </c>
      <c r="I148" s="225" t="s">
        <v>355</v>
      </c>
      <c r="J148" s="225" t="s">
        <v>355</v>
      </c>
      <c r="K148" s="225" t="s">
        <v>355</v>
      </c>
      <c r="L148" s="225" t="s">
        <v>355</v>
      </c>
      <c r="M148" s="225" t="s">
        <v>356</v>
      </c>
      <c r="N148" s="225" t="s">
        <v>313</v>
      </c>
      <c r="O148" s="225" t="s">
        <v>355</v>
      </c>
      <c r="P148" s="225" t="s">
        <v>355</v>
      </c>
      <c r="Q148" s="225" t="s">
        <v>355</v>
      </c>
      <c r="R148" s="225" t="s">
        <v>355</v>
      </c>
      <c r="S148" s="225" t="s">
        <v>355</v>
      </c>
      <c r="T148" s="225" t="s">
        <v>355</v>
      </c>
      <c r="U148" s="225" t="s">
        <v>355</v>
      </c>
      <c r="V148" s="225" t="s">
        <v>356</v>
      </c>
      <c r="W148" s="225" t="s">
        <v>313</v>
      </c>
      <c r="X148" s="225" t="s">
        <v>355</v>
      </c>
      <c r="Y148" s="225">
        <v>15229.099999999999</v>
      </c>
    </row>
    <row r="149" spans="2:25" s="192" customFormat="1" x14ac:dyDescent="0.25">
      <c r="B149" s="225" t="s">
        <v>303</v>
      </c>
      <c r="C149" s="225" t="s">
        <v>743</v>
      </c>
      <c r="D149" s="225" t="s">
        <v>744</v>
      </c>
      <c r="E149" s="225" t="s">
        <v>745</v>
      </c>
      <c r="F149" s="225" t="s">
        <v>343</v>
      </c>
      <c r="G149" s="225" t="s">
        <v>355</v>
      </c>
      <c r="H149" s="225" t="s">
        <v>355</v>
      </c>
      <c r="I149" s="225" t="s">
        <v>355</v>
      </c>
      <c r="J149" s="225" t="s">
        <v>355</v>
      </c>
      <c r="K149" s="225" t="s">
        <v>355</v>
      </c>
      <c r="L149" s="225" t="s">
        <v>355</v>
      </c>
      <c r="M149" s="225" t="s">
        <v>356</v>
      </c>
      <c r="N149" s="225" t="s">
        <v>313</v>
      </c>
      <c r="O149" s="225" t="s">
        <v>355</v>
      </c>
      <c r="P149" s="225" t="s">
        <v>355</v>
      </c>
      <c r="Q149" s="225" t="s">
        <v>355</v>
      </c>
      <c r="R149" s="225" t="s">
        <v>355</v>
      </c>
      <c r="S149" s="225" t="s">
        <v>355</v>
      </c>
      <c r="T149" s="225" t="s">
        <v>355</v>
      </c>
      <c r="U149" s="225" t="s">
        <v>355</v>
      </c>
      <c r="V149" s="225" t="s">
        <v>356</v>
      </c>
      <c r="W149" s="225" t="s">
        <v>313</v>
      </c>
      <c r="X149" s="225" t="s">
        <v>355</v>
      </c>
      <c r="Y149" s="225">
        <v>33231.32</v>
      </c>
    </row>
    <row r="150" spans="2:25" s="192" customFormat="1" x14ac:dyDescent="0.25">
      <c r="B150" s="225" t="s">
        <v>303</v>
      </c>
      <c r="C150" s="225" t="s">
        <v>746</v>
      </c>
      <c r="D150" s="225" t="s">
        <v>747</v>
      </c>
      <c r="E150" s="225" t="s">
        <v>748</v>
      </c>
      <c r="F150" s="225" t="s">
        <v>343</v>
      </c>
      <c r="G150" s="225" t="s">
        <v>355</v>
      </c>
      <c r="H150" s="225" t="s">
        <v>355</v>
      </c>
      <c r="I150" s="225" t="s">
        <v>355</v>
      </c>
      <c r="J150" s="225" t="s">
        <v>356</v>
      </c>
      <c r="K150" s="225" t="s">
        <v>355</v>
      </c>
      <c r="L150" s="225" t="s">
        <v>355</v>
      </c>
      <c r="M150" s="225" t="s">
        <v>355</v>
      </c>
      <c r="N150" s="225" t="s">
        <v>313</v>
      </c>
      <c r="O150" s="225" t="s">
        <v>355</v>
      </c>
      <c r="P150" s="225" t="s">
        <v>355</v>
      </c>
      <c r="Q150" s="225" t="s">
        <v>355</v>
      </c>
      <c r="R150" s="225" t="s">
        <v>355</v>
      </c>
      <c r="S150" s="225" t="s">
        <v>355</v>
      </c>
      <c r="T150" s="225" t="s">
        <v>355</v>
      </c>
      <c r="U150" s="225" t="s">
        <v>355</v>
      </c>
      <c r="V150" s="225" t="s">
        <v>356</v>
      </c>
      <c r="W150" s="225" t="s">
        <v>313</v>
      </c>
      <c r="X150" s="225" t="s">
        <v>355</v>
      </c>
      <c r="Y150" s="225">
        <v>197963.04</v>
      </c>
    </row>
    <row r="151" spans="2:25" s="192" customFormat="1" x14ac:dyDescent="0.25">
      <c r="B151" s="225" t="s">
        <v>303</v>
      </c>
      <c r="C151" s="225" t="s">
        <v>749</v>
      </c>
      <c r="D151" s="225" t="s">
        <v>750</v>
      </c>
      <c r="E151" s="225" t="s">
        <v>751</v>
      </c>
      <c r="F151" s="225" t="s">
        <v>343</v>
      </c>
      <c r="G151" s="225" t="s">
        <v>355</v>
      </c>
      <c r="H151" s="225" t="s">
        <v>355</v>
      </c>
      <c r="I151" s="225" t="s">
        <v>355</v>
      </c>
      <c r="J151" s="225" t="s">
        <v>355</v>
      </c>
      <c r="K151" s="225" t="s">
        <v>355</v>
      </c>
      <c r="L151" s="225" t="s">
        <v>355</v>
      </c>
      <c r="M151" s="225" t="s">
        <v>356</v>
      </c>
      <c r="N151" s="225" t="s">
        <v>313</v>
      </c>
      <c r="O151" s="225" t="s">
        <v>355</v>
      </c>
      <c r="P151" s="225" t="s">
        <v>355</v>
      </c>
      <c r="Q151" s="225" t="s">
        <v>355</v>
      </c>
      <c r="R151" s="225" t="s">
        <v>355</v>
      </c>
      <c r="S151" s="225" t="s">
        <v>355</v>
      </c>
      <c r="T151" s="225" t="s">
        <v>355</v>
      </c>
      <c r="U151" s="225" t="s">
        <v>355</v>
      </c>
      <c r="V151" s="225" t="s">
        <v>356</v>
      </c>
      <c r="W151" s="225" t="s">
        <v>313</v>
      </c>
      <c r="X151" s="225" t="s">
        <v>355</v>
      </c>
      <c r="Y151" s="225">
        <v>37630.270000000004</v>
      </c>
    </row>
    <row r="152" spans="2:25" s="192" customFormat="1" x14ac:dyDescent="0.25">
      <c r="B152" s="225" t="s">
        <v>303</v>
      </c>
      <c r="C152" s="225" t="s">
        <v>752</v>
      </c>
      <c r="D152" s="225" t="s">
        <v>753</v>
      </c>
      <c r="E152" s="225" t="s">
        <v>754</v>
      </c>
      <c r="F152" s="225" t="s">
        <v>343</v>
      </c>
      <c r="G152" s="225" t="s">
        <v>355</v>
      </c>
      <c r="H152" s="225" t="s">
        <v>355</v>
      </c>
      <c r="I152" s="225" t="s">
        <v>355</v>
      </c>
      <c r="J152" s="225" t="s">
        <v>355</v>
      </c>
      <c r="K152" s="225" t="s">
        <v>355</v>
      </c>
      <c r="L152" s="225" t="s">
        <v>355</v>
      </c>
      <c r="M152" s="225" t="s">
        <v>356</v>
      </c>
      <c r="N152" s="225" t="s">
        <v>313</v>
      </c>
      <c r="O152" s="225" t="s">
        <v>355</v>
      </c>
      <c r="P152" s="225" t="s">
        <v>355</v>
      </c>
      <c r="Q152" s="225" t="s">
        <v>355</v>
      </c>
      <c r="R152" s="225" t="s">
        <v>355</v>
      </c>
      <c r="S152" s="225" t="s">
        <v>355</v>
      </c>
      <c r="T152" s="225" t="s">
        <v>355</v>
      </c>
      <c r="U152" s="225" t="s">
        <v>355</v>
      </c>
      <c r="V152" s="225" t="s">
        <v>356</v>
      </c>
      <c r="W152" s="225" t="s">
        <v>313</v>
      </c>
      <c r="X152" s="225" t="s">
        <v>355</v>
      </c>
      <c r="Y152" s="225">
        <v>57538.5</v>
      </c>
    </row>
    <row r="153" spans="2:25" s="192" customFormat="1" x14ac:dyDescent="0.25">
      <c r="B153" s="225" t="s">
        <v>303</v>
      </c>
      <c r="C153" s="225" t="s">
        <v>755</v>
      </c>
      <c r="D153" s="225" t="s">
        <v>756</v>
      </c>
      <c r="E153" s="225" t="s">
        <v>757</v>
      </c>
      <c r="F153" s="225" t="s">
        <v>343</v>
      </c>
      <c r="G153" s="225" t="s">
        <v>355</v>
      </c>
      <c r="H153" s="225" t="s">
        <v>355</v>
      </c>
      <c r="I153" s="225" t="s">
        <v>355</v>
      </c>
      <c r="J153" s="225" t="s">
        <v>355</v>
      </c>
      <c r="K153" s="225" t="s">
        <v>355</v>
      </c>
      <c r="L153" s="225" t="s">
        <v>355</v>
      </c>
      <c r="M153" s="225" t="s">
        <v>356</v>
      </c>
      <c r="N153" s="225" t="s">
        <v>313</v>
      </c>
      <c r="O153" s="225" t="s">
        <v>355</v>
      </c>
      <c r="P153" s="225" t="s">
        <v>355</v>
      </c>
      <c r="Q153" s="225" t="s">
        <v>355</v>
      </c>
      <c r="R153" s="225" t="s">
        <v>355</v>
      </c>
      <c r="S153" s="225" t="s">
        <v>355</v>
      </c>
      <c r="T153" s="225" t="s">
        <v>355</v>
      </c>
      <c r="U153" s="225" t="s">
        <v>355</v>
      </c>
      <c r="V153" s="225" t="s">
        <v>356</v>
      </c>
      <c r="W153" s="225" t="s">
        <v>313</v>
      </c>
      <c r="X153" s="225" t="s">
        <v>355</v>
      </c>
      <c r="Y153" s="225">
        <v>45825.440000000002</v>
      </c>
    </row>
    <row r="154" spans="2:25" s="192" customFormat="1" x14ac:dyDescent="0.25">
      <c r="B154" s="225" t="s">
        <v>303</v>
      </c>
      <c r="C154" s="225" t="s">
        <v>758</v>
      </c>
      <c r="D154" s="225" t="s">
        <v>759</v>
      </c>
      <c r="E154" s="225" t="s">
        <v>760</v>
      </c>
      <c r="F154" s="225" t="s">
        <v>317</v>
      </c>
      <c r="G154" s="225" t="s">
        <v>355</v>
      </c>
      <c r="H154" s="225" t="s">
        <v>355</v>
      </c>
      <c r="I154" s="225" t="s">
        <v>355</v>
      </c>
      <c r="J154" s="225" t="s">
        <v>356</v>
      </c>
      <c r="K154" s="225" t="s">
        <v>355</v>
      </c>
      <c r="L154" s="225" t="s">
        <v>355</v>
      </c>
      <c r="M154" s="225" t="s">
        <v>355</v>
      </c>
      <c r="N154" s="225" t="s">
        <v>313</v>
      </c>
      <c r="O154" s="225" t="s">
        <v>355</v>
      </c>
      <c r="P154" s="225" t="s">
        <v>355</v>
      </c>
      <c r="Q154" s="225" t="s">
        <v>355</v>
      </c>
      <c r="R154" s="225" t="s">
        <v>355</v>
      </c>
      <c r="S154" s="225" t="s">
        <v>355</v>
      </c>
      <c r="T154" s="225" t="s">
        <v>355</v>
      </c>
      <c r="U154" s="225" t="s">
        <v>355</v>
      </c>
      <c r="V154" s="225" t="s">
        <v>356</v>
      </c>
      <c r="W154" s="225" t="s">
        <v>313</v>
      </c>
      <c r="X154" s="225" t="s">
        <v>355</v>
      </c>
      <c r="Y154" s="225">
        <v>204201.62000000002</v>
      </c>
    </row>
    <row r="155" spans="2:25" s="192" customFormat="1" x14ac:dyDescent="0.25">
      <c r="B155" s="225" t="s">
        <v>303</v>
      </c>
      <c r="C155" s="225" t="s">
        <v>761</v>
      </c>
      <c r="D155" s="225" t="s">
        <v>762</v>
      </c>
      <c r="E155" s="225" t="s">
        <v>763</v>
      </c>
      <c r="F155" s="225" t="s">
        <v>343</v>
      </c>
      <c r="G155" s="225" t="s">
        <v>355</v>
      </c>
      <c r="H155" s="225" t="s">
        <v>355</v>
      </c>
      <c r="I155" s="225" t="s">
        <v>355</v>
      </c>
      <c r="J155" s="225" t="s">
        <v>355</v>
      </c>
      <c r="K155" s="225" t="s">
        <v>355</v>
      </c>
      <c r="L155" s="225" t="s">
        <v>355</v>
      </c>
      <c r="M155" s="225" t="s">
        <v>355</v>
      </c>
      <c r="N155" s="225" t="s">
        <v>313</v>
      </c>
      <c r="O155" s="225" t="s">
        <v>355</v>
      </c>
      <c r="P155" s="225" t="s">
        <v>355</v>
      </c>
      <c r="Q155" s="225" t="s">
        <v>355</v>
      </c>
      <c r="R155" s="225" t="s">
        <v>355</v>
      </c>
      <c r="S155" s="225" t="s">
        <v>356</v>
      </c>
      <c r="T155" s="225" t="s">
        <v>355</v>
      </c>
      <c r="U155" s="225" t="s">
        <v>355</v>
      </c>
      <c r="V155" s="225" t="s">
        <v>356</v>
      </c>
      <c r="W155" s="225" t="s">
        <v>313</v>
      </c>
      <c r="X155" s="225" t="s">
        <v>355</v>
      </c>
      <c r="Y155" s="225">
        <v>157118.68</v>
      </c>
    </row>
    <row r="156" spans="2:25" s="192" customFormat="1" x14ac:dyDescent="0.25">
      <c r="B156" s="225" t="s">
        <v>303</v>
      </c>
      <c r="C156" s="225" t="s">
        <v>764</v>
      </c>
      <c r="D156" s="225" t="s">
        <v>765</v>
      </c>
      <c r="E156" s="225" t="s">
        <v>766</v>
      </c>
      <c r="F156" s="225" t="s">
        <v>317</v>
      </c>
      <c r="G156" s="225" t="s">
        <v>355</v>
      </c>
      <c r="H156" s="225" t="s">
        <v>355</v>
      </c>
      <c r="I156" s="225" t="s">
        <v>355</v>
      </c>
      <c r="J156" s="225" t="s">
        <v>356</v>
      </c>
      <c r="K156" s="225" t="s">
        <v>355</v>
      </c>
      <c r="L156" s="225" t="s">
        <v>355</v>
      </c>
      <c r="M156" s="225" t="s">
        <v>355</v>
      </c>
      <c r="N156" s="225" t="s">
        <v>313</v>
      </c>
      <c r="O156" s="225" t="s">
        <v>355</v>
      </c>
      <c r="P156" s="225" t="s">
        <v>355</v>
      </c>
      <c r="Q156" s="225" t="s">
        <v>355</v>
      </c>
      <c r="R156" s="225" t="s">
        <v>355</v>
      </c>
      <c r="S156" s="225" t="s">
        <v>355</v>
      </c>
      <c r="T156" s="225" t="s">
        <v>355</v>
      </c>
      <c r="U156" s="225" t="s">
        <v>355</v>
      </c>
      <c r="V156" s="225" t="s">
        <v>356</v>
      </c>
      <c r="W156" s="225" t="s">
        <v>313</v>
      </c>
      <c r="X156" s="225" t="s">
        <v>355</v>
      </c>
      <c r="Y156" s="225">
        <v>57435.26</v>
      </c>
    </row>
    <row r="157" spans="2:25" s="192" customFormat="1" x14ac:dyDescent="0.25">
      <c r="B157" s="225" t="s">
        <v>303</v>
      </c>
      <c r="C157" s="225" t="s">
        <v>767</v>
      </c>
      <c r="D157" s="225" t="s">
        <v>768</v>
      </c>
      <c r="E157" s="225" t="s">
        <v>769</v>
      </c>
      <c r="F157" s="225" t="s">
        <v>343</v>
      </c>
      <c r="G157" s="225" t="s">
        <v>355</v>
      </c>
      <c r="H157" s="225" t="s">
        <v>355</v>
      </c>
      <c r="I157" s="225" t="s">
        <v>355</v>
      </c>
      <c r="J157" s="225" t="s">
        <v>355</v>
      </c>
      <c r="K157" s="225" t="s">
        <v>355</v>
      </c>
      <c r="L157" s="225" t="s">
        <v>355</v>
      </c>
      <c r="M157" s="225" t="s">
        <v>356</v>
      </c>
      <c r="N157" s="225" t="s">
        <v>313</v>
      </c>
      <c r="O157" s="225" t="s">
        <v>355</v>
      </c>
      <c r="P157" s="225" t="s">
        <v>355</v>
      </c>
      <c r="Q157" s="225" t="s">
        <v>355</v>
      </c>
      <c r="R157" s="225" t="s">
        <v>355</v>
      </c>
      <c r="S157" s="225" t="s">
        <v>355</v>
      </c>
      <c r="T157" s="225" t="s">
        <v>355</v>
      </c>
      <c r="U157" s="225" t="s">
        <v>355</v>
      </c>
      <c r="V157" s="225" t="s">
        <v>356</v>
      </c>
      <c r="W157" s="225" t="s">
        <v>313</v>
      </c>
      <c r="X157" s="225" t="s">
        <v>355</v>
      </c>
      <c r="Y157" s="225">
        <v>44449.58</v>
      </c>
    </row>
    <row r="158" spans="2:25" s="192" customFormat="1" x14ac:dyDescent="0.25">
      <c r="B158" s="225" t="s">
        <v>303</v>
      </c>
      <c r="C158" s="225" t="s">
        <v>770</v>
      </c>
      <c r="D158" s="225" t="s">
        <v>771</v>
      </c>
      <c r="E158" s="225" t="s">
        <v>772</v>
      </c>
      <c r="F158" s="225" t="s">
        <v>343</v>
      </c>
      <c r="G158" s="225" t="s">
        <v>355</v>
      </c>
      <c r="H158" s="225" t="s">
        <v>355</v>
      </c>
      <c r="I158" s="225" t="s">
        <v>355</v>
      </c>
      <c r="J158" s="225" t="s">
        <v>356</v>
      </c>
      <c r="K158" s="225" t="s">
        <v>355</v>
      </c>
      <c r="L158" s="225" t="s">
        <v>355</v>
      </c>
      <c r="M158" s="225" t="s">
        <v>355</v>
      </c>
      <c r="N158" s="225" t="s">
        <v>313</v>
      </c>
      <c r="O158" s="225" t="s">
        <v>355</v>
      </c>
      <c r="P158" s="225" t="s">
        <v>355</v>
      </c>
      <c r="Q158" s="225" t="s">
        <v>355</v>
      </c>
      <c r="R158" s="225" t="s">
        <v>355</v>
      </c>
      <c r="S158" s="225" t="s">
        <v>355</v>
      </c>
      <c r="T158" s="225" t="s">
        <v>355</v>
      </c>
      <c r="U158" s="225" t="s">
        <v>355</v>
      </c>
      <c r="V158" s="225" t="s">
        <v>356</v>
      </c>
      <c r="W158" s="225" t="s">
        <v>313</v>
      </c>
      <c r="X158" s="225" t="s">
        <v>355</v>
      </c>
      <c r="Y158" s="225">
        <v>38661.4</v>
      </c>
    </row>
    <row r="159" spans="2:25" s="192" customFormat="1" x14ac:dyDescent="0.25">
      <c r="B159" s="225" t="s">
        <v>303</v>
      </c>
      <c r="C159" s="225" t="s">
        <v>773</v>
      </c>
      <c r="D159" s="225" t="s">
        <v>774</v>
      </c>
      <c r="E159" s="225" t="s">
        <v>775</v>
      </c>
      <c r="F159" s="225" t="s">
        <v>601</v>
      </c>
      <c r="G159" s="225" t="s">
        <v>355</v>
      </c>
      <c r="H159" s="225" t="s">
        <v>355</v>
      </c>
      <c r="I159" s="225" t="s">
        <v>355</v>
      </c>
      <c r="J159" s="225" t="s">
        <v>355</v>
      </c>
      <c r="K159" s="225" t="s">
        <v>355</v>
      </c>
      <c r="L159" s="225" t="s">
        <v>355</v>
      </c>
      <c r="M159" s="225" t="s">
        <v>356</v>
      </c>
      <c r="N159" s="225" t="s">
        <v>313</v>
      </c>
      <c r="O159" s="225" t="s">
        <v>355</v>
      </c>
      <c r="P159" s="225" t="s">
        <v>355</v>
      </c>
      <c r="Q159" s="225" t="s">
        <v>355</v>
      </c>
      <c r="R159" s="225" t="s">
        <v>355</v>
      </c>
      <c r="S159" s="225" t="s">
        <v>355</v>
      </c>
      <c r="T159" s="225" t="s">
        <v>355</v>
      </c>
      <c r="U159" s="225" t="s">
        <v>355</v>
      </c>
      <c r="V159" s="225" t="s">
        <v>356</v>
      </c>
      <c r="W159" s="225" t="s">
        <v>313</v>
      </c>
      <c r="X159" s="225" t="s">
        <v>355</v>
      </c>
      <c r="Y159" s="225">
        <v>31027.21</v>
      </c>
    </row>
    <row r="160" spans="2:25" s="192" customFormat="1" x14ac:dyDescent="0.25">
      <c r="B160" s="225" t="s">
        <v>303</v>
      </c>
      <c r="C160" s="225" t="s">
        <v>776</v>
      </c>
      <c r="D160" s="225" t="s">
        <v>777</v>
      </c>
      <c r="E160" s="225" t="s">
        <v>778</v>
      </c>
      <c r="F160" s="225" t="s">
        <v>601</v>
      </c>
      <c r="G160" s="225" t="s">
        <v>355</v>
      </c>
      <c r="H160" s="225" t="s">
        <v>355</v>
      </c>
      <c r="I160" s="225" t="s">
        <v>355</v>
      </c>
      <c r="J160" s="225" t="s">
        <v>355</v>
      </c>
      <c r="K160" s="225" t="s">
        <v>355</v>
      </c>
      <c r="L160" s="225" t="s">
        <v>355</v>
      </c>
      <c r="M160" s="225" t="s">
        <v>356</v>
      </c>
      <c r="N160" s="225" t="s">
        <v>313</v>
      </c>
      <c r="O160" s="225" t="s">
        <v>355</v>
      </c>
      <c r="P160" s="225" t="s">
        <v>355</v>
      </c>
      <c r="Q160" s="225" t="s">
        <v>355</v>
      </c>
      <c r="R160" s="225" t="s">
        <v>355</v>
      </c>
      <c r="S160" s="225" t="s">
        <v>355</v>
      </c>
      <c r="T160" s="225" t="s">
        <v>355</v>
      </c>
      <c r="U160" s="225" t="s">
        <v>355</v>
      </c>
      <c r="V160" s="225" t="s">
        <v>356</v>
      </c>
      <c r="W160" s="225" t="s">
        <v>313</v>
      </c>
      <c r="X160" s="225" t="s">
        <v>355</v>
      </c>
      <c r="Y160" s="225">
        <v>35011.93</v>
      </c>
    </row>
    <row r="161" spans="2:25" s="192" customFormat="1" x14ac:dyDescent="0.25">
      <c r="B161" s="225" t="s">
        <v>303</v>
      </c>
      <c r="C161" s="225" t="s">
        <v>779</v>
      </c>
      <c r="D161" s="225" t="s">
        <v>780</v>
      </c>
      <c r="E161" s="225" t="s">
        <v>781</v>
      </c>
      <c r="F161" s="225" t="s">
        <v>601</v>
      </c>
      <c r="G161" s="225" t="s">
        <v>355</v>
      </c>
      <c r="H161" s="225" t="s">
        <v>355</v>
      </c>
      <c r="I161" s="225" t="s">
        <v>355</v>
      </c>
      <c r="J161" s="225" t="s">
        <v>355</v>
      </c>
      <c r="K161" s="225" t="s">
        <v>355</v>
      </c>
      <c r="L161" s="225" t="s">
        <v>355</v>
      </c>
      <c r="M161" s="225" t="s">
        <v>356</v>
      </c>
      <c r="N161" s="225" t="s">
        <v>313</v>
      </c>
      <c r="O161" s="225" t="s">
        <v>355</v>
      </c>
      <c r="P161" s="225" t="s">
        <v>355</v>
      </c>
      <c r="Q161" s="225" t="s">
        <v>355</v>
      </c>
      <c r="R161" s="225" t="s">
        <v>355</v>
      </c>
      <c r="S161" s="225" t="s">
        <v>355</v>
      </c>
      <c r="T161" s="225" t="s">
        <v>355</v>
      </c>
      <c r="U161" s="225" t="s">
        <v>355</v>
      </c>
      <c r="V161" s="225" t="s">
        <v>356</v>
      </c>
      <c r="W161" s="225" t="s">
        <v>313</v>
      </c>
      <c r="X161" s="225" t="s">
        <v>355</v>
      </c>
      <c r="Y161" s="225">
        <v>23259.100000000002</v>
      </c>
    </row>
    <row r="162" spans="2:25" s="192" customFormat="1" x14ac:dyDescent="0.25">
      <c r="B162" s="225" t="s">
        <v>303</v>
      </c>
      <c r="C162" s="225" t="s">
        <v>782</v>
      </c>
      <c r="D162" s="225" t="s">
        <v>783</v>
      </c>
      <c r="E162" s="225" t="s">
        <v>784</v>
      </c>
      <c r="F162" s="225" t="s">
        <v>601</v>
      </c>
      <c r="G162" s="225" t="s">
        <v>355</v>
      </c>
      <c r="H162" s="225" t="s">
        <v>355</v>
      </c>
      <c r="I162" s="225" t="s">
        <v>355</v>
      </c>
      <c r="J162" s="225" t="s">
        <v>355</v>
      </c>
      <c r="K162" s="225" t="s">
        <v>355</v>
      </c>
      <c r="L162" s="225" t="s">
        <v>355</v>
      </c>
      <c r="M162" s="225" t="s">
        <v>356</v>
      </c>
      <c r="N162" s="225" t="s">
        <v>313</v>
      </c>
      <c r="O162" s="225" t="s">
        <v>355</v>
      </c>
      <c r="P162" s="225" t="s">
        <v>355</v>
      </c>
      <c r="Q162" s="225" t="s">
        <v>355</v>
      </c>
      <c r="R162" s="225" t="s">
        <v>355</v>
      </c>
      <c r="S162" s="225" t="s">
        <v>355</v>
      </c>
      <c r="T162" s="225" t="s">
        <v>355</v>
      </c>
      <c r="U162" s="225" t="s">
        <v>355</v>
      </c>
      <c r="V162" s="225" t="s">
        <v>356</v>
      </c>
      <c r="W162" s="225" t="s">
        <v>313</v>
      </c>
      <c r="X162" s="225" t="s">
        <v>355</v>
      </c>
      <c r="Y162" s="225">
        <v>11024.47</v>
      </c>
    </row>
    <row r="163" spans="2:25" s="192" customFormat="1" x14ac:dyDescent="0.25">
      <c r="B163" s="225" t="s">
        <v>303</v>
      </c>
      <c r="C163" s="225" t="s">
        <v>785</v>
      </c>
      <c r="D163" s="225" t="s">
        <v>786</v>
      </c>
      <c r="E163" s="225" t="s">
        <v>787</v>
      </c>
      <c r="F163" s="225" t="s">
        <v>601</v>
      </c>
      <c r="G163" s="225" t="s">
        <v>355</v>
      </c>
      <c r="H163" s="225" t="s">
        <v>355</v>
      </c>
      <c r="I163" s="225" t="s">
        <v>355</v>
      </c>
      <c r="J163" s="225" t="s">
        <v>355</v>
      </c>
      <c r="K163" s="225" t="s">
        <v>355</v>
      </c>
      <c r="L163" s="225" t="s">
        <v>355</v>
      </c>
      <c r="M163" s="225" t="s">
        <v>356</v>
      </c>
      <c r="N163" s="225" t="s">
        <v>313</v>
      </c>
      <c r="O163" s="225" t="s">
        <v>355</v>
      </c>
      <c r="P163" s="225" t="s">
        <v>355</v>
      </c>
      <c r="Q163" s="225" t="s">
        <v>355</v>
      </c>
      <c r="R163" s="225" t="s">
        <v>355</v>
      </c>
      <c r="S163" s="225" t="s">
        <v>355</v>
      </c>
      <c r="T163" s="225" t="s">
        <v>355</v>
      </c>
      <c r="U163" s="225" t="s">
        <v>355</v>
      </c>
      <c r="V163" s="225" t="s">
        <v>356</v>
      </c>
      <c r="W163" s="225" t="s">
        <v>313</v>
      </c>
      <c r="X163" s="225" t="s">
        <v>355</v>
      </c>
      <c r="Y163" s="225">
        <v>10945.39</v>
      </c>
    </row>
    <row r="164" spans="2:25" s="192" customFormat="1" x14ac:dyDescent="0.25">
      <c r="B164" s="225" t="s">
        <v>303</v>
      </c>
      <c r="C164" s="225" t="s">
        <v>788</v>
      </c>
      <c r="D164" s="225" t="s">
        <v>789</v>
      </c>
      <c r="E164" s="225" t="s">
        <v>790</v>
      </c>
      <c r="F164" s="225" t="s">
        <v>343</v>
      </c>
      <c r="G164" s="225" t="s">
        <v>355</v>
      </c>
      <c r="H164" s="225" t="s">
        <v>355</v>
      </c>
      <c r="I164" s="225" t="s">
        <v>355</v>
      </c>
      <c r="J164" s="225" t="s">
        <v>356</v>
      </c>
      <c r="K164" s="225" t="s">
        <v>355</v>
      </c>
      <c r="L164" s="225" t="s">
        <v>355</v>
      </c>
      <c r="M164" s="225" t="s">
        <v>355</v>
      </c>
      <c r="N164" s="225" t="s">
        <v>313</v>
      </c>
      <c r="O164" s="225" t="s">
        <v>355</v>
      </c>
      <c r="P164" s="225" t="s">
        <v>355</v>
      </c>
      <c r="Q164" s="225" t="s">
        <v>355</v>
      </c>
      <c r="R164" s="225" t="s">
        <v>355</v>
      </c>
      <c r="S164" s="225" t="s">
        <v>355</v>
      </c>
      <c r="T164" s="225" t="s">
        <v>355</v>
      </c>
      <c r="U164" s="225" t="s">
        <v>355</v>
      </c>
      <c r="V164" s="225" t="s">
        <v>356</v>
      </c>
      <c r="W164" s="225" t="s">
        <v>313</v>
      </c>
      <c r="X164" s="225" t="s">
        <v>355</v>
      </c>
      <c r="Y164" s="225">
        <v>36808.1</v>
      </c>
    </row>
    <row r="165" spans="2:25" s="192" customFormat="1" x14ac:dyDescent="0.25">
      <c r="B165" s="225" t="s">
        <v>303</v>
      </c>
      <c r="C165" s="225" t="s">
        <v>791</v>
      </c>
      <c r="D165" s="225" t="s">
        <v>792</v>
      </c>
      <c r="E165" s="225" t="s">
        <v>793</v>
      </c>
      <c r="F165" s="225" t="s">
        <v>343</v>
      </c>
      <c r="G165" s="225" t="s">
        <v>355</v>
      </c>
      <c r="H165" s="225" t="s">
        <v>355</v>
      </c>
      <c r="I165" s="225" t="s">
        <v>355</v>
      </c>
      <c r="J165" s="225" t="s">
        <v>356</v>
      </c>
      <c r="K165" s="225" t="s">
        <v>355</v>
      </c>
      <c r="L165" s="225" t="s">
        <v>355</v>
      </c>
      <c r="M165" s="225" t="s">
        <v>355</v>
      </c>
      <c r="N165" s="225" t="s">
        <v>313</v>
      </c>
      <c r="O165" s="225" t="s">
        <v>355</v>
      </c>
      <c r="P165" s="225" t="s">
        <v>355</v>
      </c>
      <c r="Q165" s="225" t="s">
        <v>355</v>
      </c>
      <c r="R165" s="225" t="s">
        <v>355</v>
      </c>
      <c r="S165" s="225" t="s">
        <v>355</v>
      </c>
      <c r="T165" s="225" t="s">
        <v>355</v>
      </c>
      <c r="U165" s="225" t="s">
        <v>355</v>
      </c>
      <c r="V165" s="225" t="s">
        <v>356</v>
      </c>
      <c r="W165" s="225" t="s">
        <v>313</v>
      </c>
      <c r="X165" s="225" t="s">
        <v>355</v>
      </c>
      <c r="Y165" s="225">
        <v>17932.96</v>
      </c>
    </row>
    <row r="166" spans="2:25" s="192" customFormat="1" x14ac:dyDescent="0.25">
      <c r="B166" s="225" t="s">
        <v>303</v>
      </c>
      <c r="C166" s="225" t="s">
        <v>794</v>
      </c>
      <c r="D166" s="225" t="s">
        <v>795</v>
      </c>
      <c r="E166" s="225" t="s">
        <v>796</v>
      </c>
      <c r="F166" s="225" t="s">
        <v>601</v>
      </c>
      <c r="G166" s="225" t="s">
        <v>355</v>
      </c>
      <c r="H166" s="225" t="s">
        <v>355</v>
      </c>
      <c r="I166" s="225" t="s">
        <v>355</v>
      </c>
      <c r="J166" s="225" t="s">
        <v>355</v>
      </c>
      <c r="K166" s="225" t="s">
        <v>355</v>
      </c>
      <c r="L166" s="225" t="s">
        <v>355</v>
      </c>
      <c r="M166" s="225" t="s">
        <v>356</v>
      </c>
      <c r="N166" s="225" t="s">
        <v>313</v>
      </c>
      <c r="O166" s="225" t="s">
        <v>355</v>
      </c>
      <c r="P166" s="225" t="s">
        <v>355</v>
      </c>
      <c r="Q166" s="225" t="s">
        <v>355</v>
      </c>
      <c r="R166" s="225" t="s">
        <v>355</v>
      </c>
      <c r="S166" s="225" t="s">
        <v>355</v>
      </c>
      <c r="T166" s="225" t="s">
        <v>355</v>
      </c>
      <c r="U166" s="225" t="s">
        <v>355</v>
      </c>
      <c r="V166" s="225" t="s">
        <v>356</v>
      </c>
      <c r="W166" s="225" t="s">
        <v>313</v>
      </c>
      <c r="X166" s="225" t="s">
        <v>355</v>
      </c>
      <c r="Y166" s="225">
        <v>8524.26</v>
      </c>
    </row>
    <row r="167" spans="2:25" s="192" customFormat="1" x14ac:dyDescent="0.25">
      <c r="B167" s="225" t="s">
        <v>303</v>
      </c>
      <c r="C167" s="225" t="s">
        <v>797</v>
      </c>
      <c r="D167" s="225" t="s">
        <v>798</v>
      </c>
      <c r="E167" s="225" t="s">
        <v>799</v>
      </c>
      <c r="F167" s="225" t="s">
        <v>601</v>
      </c>
      <c r="G167" s="225" t="s">
        <v>355</v>
      </c>
      <c r="H167" s="225" t="s">
        <v>355</v>
      </c>
      <c r="I167" s="225" t="s">
        <v>355</v>
      </c>
      <c r="J167" s="225" t="s">
        <v>355</v>
      </c>
      <c r="K167" s="225" t="s">
        <v>355</v>
      </c>
      <c r="L167" s="225" t="s">
        <v>355</v>
      </c>
      <c r="M167" s="225" t="s">
        <v>356</v>
      </c>
      <c r="N167" s="225" t="s">
        <v>313</v>
      </c>
      <c r="O167" s="225" t="s">
        <v>355</v>
      </c>
      <c r="P167" s="225" t="s">
        <v>355</v>
      </c>
      <c r="Q167" s="225" t="s">
        <v>355</v>
      </c>
      <c r="R167" s="225" t="s">
        <v>355</v>
      </c>
      <c r="S167" s="225" t="s">
        <v>355</v>
      </c>
      <c r="T167" s="225" t="s">
        <v>355</v>
      </c>
      <c r="U167" s="225" t="s">
        <v>355</v>
      </c>
      <c r="V167" s="225" t="s">
        <v>356</v>
      </c>
      <c r="W167" s="225" t="s">
        <v>313</v>
      </c>
      <c r="X167" s="225" t="s">
        <v>355</v>
      </c>
      <c r="Y167" s="225">
        <v>3631.5299999999997</v>
      </c>
    </row>
    <row r="168" spans="2:25" s="192" customFormat="1" x14ac:dyDescent="0.25">
      <c r="B168" s="225" t="s">
        <v>303</v>
      </c>
      <c r="C168" s="225" t="s">
        <v>800</v>
      </c>
      <c r="D168" s="225" t="s">
        <v>801</v>
      </c>
      <c r="E168" s="225" t="s">
        <v>802</v>
      </c>
      <c r="F168" s="225" t="s">
        <v>601</v>
      </c>
      <c r="G168" s="225" t="s">
        <v>355</v>
      </c>
      <c r="H168" s="225" t="s">
        <v>355</v>
      </c>
      <c r="I168" s="225" t="s">
        <v>355</v>
      </c>
      <c r="J168" s="225" t="s">
        <v>355</v>
      </c>
      <c r="K168" s="225" t="s">
        <v>355</v>
      </c>
      <c r="L168" s="225" t="s">
        <v>355</v>
      </c>
      <c r="M168" s="225" t="s">
        <v>356</v>
      </c>
      <c r="N168" s="225" t="s">
        <v>313</v>
      </c>
      <c r="O168" s="225" t="s">
        <v>355</v>
      </c>
      <c r="P168" s="225" t="s">
        <v>355</v>
      </c>
      <c r="Q168" s="225" t="s">
        <v>355</v>
      </c>
      <c r="R168" s="225" t="s">
        <v>355</v>
      </c>
      <c r="S168" s="225" t="s">
        <v>355</v>
      </c>
      <c r="T168" s="225" t="s">
        <v>355</v>
      </c>
      <c r="U168" s="225" t="s">
        <v>355</v>
      </c>
      <c r="V168" s="225" t="s">
        <v>356</v>
      </c>
      <c r="W168" s="225" t="s">
        <v>313</v>
      </c>
      <c r="X168" s="225" t="s">
        <v>355</v>
      </c>
      <c r="Y168" s="225">
        <v>6478.42</v>
      </c>
    </row>
    <row r="169" spans="2:25" s="192" customFormat="1" x14ac:dyDescent="0.25">
      <c r="B169" s="225" t="s">
        <v>303</v>
      </c>
      <c r="C169" s="225" t="s">
        <v>803</v>
      </c>
      <c r="D169" s="225" t="s">
        <v>804</v>
      </c>
      <c r="E169" s="225" t="s">
        <v>805</v>
      </c>
      <c r="F169" s="225" t="s">
        <v>343</v>
      </c>
      <c r="G169" s="225" t="s">
        <v>355</v>
      </c>
      <c r="H169" s="225" t="s">
        <v>355</v>
      </c>
      <c r="I169" s="225" t="s">
        <v>355</v>
      </c>
      <c r="J169" s="225" t="s">
        <v>355</v>
      </c>
      <c r="K169" s="225" t="s">
        <v>355</v>
      </c>
      <c r="L169" s="225" t="s">
        <v>355</v>
      </c>
      <c r="M169" s="225" t="s">
        <v>356</v>
      </c>
      <c r="N169" s="225" t="s">
        <v>313</v>
      </c>
      <c r="O169" s="225" t="s">
        <v>355</v>
      </c>
      <c r="P169" s="225" t="s">
        <v>355</v>
      </c>
      <c r="Q169" s="225" t="s">
        <v>355</v>
      </c>
      <c r="R169" s="225" t="s">
        <v>355</v>
      </c>
      <c r="S169" s="225" t="s">
        <v>355</v>
      </c>
      <c r="T169" s="225" t="s">
        <v>355</v>
      </c>
      <c r="U169" s="225" t="s">
        <v>355</v>
      </c>
      <c r="V169" s="225" t="s">
        <v>356</v>
      </c>
      <c r="W169" s="225" t="s">
        <v>313</v>
      </c>
      <c r="X169" s="225" t="s">
        <v>355</v>
      </c>
      <c r="Y169" s="225">
        <v>8524.26</v>
      </c>
    </row>
    <row r="170" spans="2:25" s="192" customFormat="1" x14ac:dyDescent="0.25">
      <c r="B170" s="225" t="s">
        <v>303</v>
      </c>
      <c r="C170" s="225" t="s">
        <v>806</v>
      </c>
      <c r="D170" s="225" t="s">
        <v>807</v>
      </c>
      <c r="E170" s="225" t="s">
        <v>808</v>
      </c>
      <c r="F170" s="225" t="s">
        <v>343</v>
      </c>
      <c r="G170" s="225" t="s">
        <v>355</v>
      </c>
      <c r="H170" s="225" t="s">
        <v>355</v>
      </c>
      <c r="I170" s="225" t="s">
        <v>355</v>
      </c>
      <c r="J170" s="225" t="s">
        <v>355</v>
      </c>
      <c r="K170" s="225" t="s">
        <v>355</v>
      </c>
      <c r="L170" s="225" t="s">
        <v>355</v>
      </c>
      <c r="M170" s="225" t="s">
        <v>356</v>
      </c>
      <c r="N170" s="225" t="s">
        <v>313</v>
      </c>
      <c r="O170" s="225" t="s">
        <v>355</v>
      </c>
      <c r="P170" s="225" t="s">
        <v>355</v>
      </c>
      <c r="Q170" s="225" t="s">
        <v>355</v>
      </c>
      <c r="R170" s="225" t="s">
        <v>355</v>
      </c>
      <c r="S170" s="225" t="s">
        <v>355</v>
      </c>
      <c r="T170" s="225" t="s">
        <v>355</v>
      </c>
      <c r="U170" s="225" t="s">
        <v>355</v>
      </c>
      <c r="V170" s="225" t="s">
        <v>356</v>
      </c>
      <c r="W170" s="225" t="s">
        <v>313</v>
      </c>
      <c r="X170" s="225" t="s">
        <v>355</v>
      </c>
      <c r="Y170" s="225">
        <v>11846.42</v>
      </c>
    </row>
    <row r="171" spans="2:25" x14ac:dyDescent="0.25">
      <c r="B171" s="71" t="s">
        <v>285</v>
      </c>
      <c r="C171" s="208">
        <f>COUNTA(C14:C170)</f>
        <v>157</v>
      </c>
      <c r="D171" s="30"/>
      <c r="F171" s="30"/>
      <c r="G171" s="30"/>
      <c r="H171" s="28"/>
      <c r="I171" s="28"/>
      <c r="J171" s="28"/>
      <c r="K171" s="28"/>
      <c r="L171" s="28"/>
      <c r="M171" s="28"/>
      <c r="N171" s="28"/>
      <c r="O171" s="30"/>
      <c r="P171" s="30"/>
      <c r="Q171" s="30"/>
      <c r="R171" s="30"/>
      <c r="S171" s="30"/>
      <c r="T171" s="30"/>
      <c r="U171" s="30"/>
      <c r="V171" s="351" t="s">
        <v>112</v>
      </c>
      <c r="W171" s="351"/>
      <c r="X171" s="351"/>
      <c r="Y171" s="209">
        <f>SUM(Y14:Y170)</f>
        <v>13760169.65</v>
      </c>
    </row>
    <row r="172" spans="2:25" x14ac:dyDescent="0.25">
      <c r="B172" s="32"/>
      <c r="C172" s="33"/>
      <c r="D172" s="33"/>
      <c r="E172" s="34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72"/>
    </row>
    <row r="173" spans="2:25" x14ac:dyDescent="0.25">
      <c r="B173" s="28" t="s">
        <v>72</v>
      </c>
      <c r="C173" s="30"/>
      <c r="D173" s="30"/>
      <c r="E173" s="73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2:25" x14ac:dyDescent="0.25">
      <c r="B174" s="28" t="s">
        <v>286</v>
      </c>
      <c r="C174" s="30"/>
      <c r="D174" s="30"/>
      <c r="E174" s="73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</row>
    <row r="175" spans="2:25" x14ac:dyDescent="0.25">
      <c r="B175" s="170"/>
      <c r="C175" s="171"/>
      <c r="D175" s="172"/>
    </row>
    <row r="176" spans="2:25" x14ac:dyDescent="0.25">
      <c r="B176" s="323" t="s">
        <v>1142</v>
      </c>
      <c r="C176" s="324"/>
      <c r="D176" s="325"/>
    </row>
    <row r="177" spans="2:4" x14ac:dyDescent="0.25">
      <c r="B177" s="336" t="s">
        <v>37</v>
      </c>
      <c r="C177" s="337"/>
      <c r="D177" s="338"/>
    </row>
    <row r="178" spans="2:4" x14ac:dyDescent="0.25">
      <c r="B178" s="163"/>
      <c r="C178" s="164"/>
      <c r="D178" s="165"/>
    </row>
    <row r="179" spans="2:4" x14ac:dyDescent="0.25">
      <c r="B179" s="323" t="s">
        <v>1143</v>
      </c>
      <c r="C179" s="324"/>
      <c r="D179" s="325"/>
    </row>
    <row r="180" spans="2:4" x14ac:dyDescent="0.25">
      <c r="B180" s="336" t="s">
        <v>38</v>
      </c>
      <c r="C180" s="337"/>
      <c r="D180" s="338"/>
    </row>
    <row r="181" spans="2:4" x14ac:dyDescent="0.25">
      <c r="B181" s="163"/>
      <c r="C181" s="164"/>
      <c r="D181" s="165"/>
    </row>
    <row r="182" spans="2:4" x14ac:dyDescent="0.25">
      <c r="B182" s="323"/>
      <c r="C182" s="324"/>
      <c r="D182" s="325"/>
    </row>
    <row r="183" spans="2:4" x14ac:dyDescent="0.25">
      <c r="B183" s="336" t="s">
        <v>39</v>
      </c>
      <c r="C183" s="337"/>
      <c r="D183" s="338"/>
    </row>
    <row r="184" spans="2:4" x14ac:dyDescent="0.25">
      <c r="B184" s="163"/>
      <c r="C184" s="164"/>
      <c r="D184" s="165"/>
    </row>
    <row r="185" spans="2:4" x14ac:dyDescent="0.25">
      <c r="B185" s="339" t="s">
        <v>1144</v>
      </c>
      <c r="C185" s="340"/>
      <c r="D185" s="341"/>
    </row>
    <row r="186" spans="2:4" x14ac:dyDescent="0.25">
      <c r="B186" s="336" t="s">
        <v>295</v>
      </c>
      <c r="C186" s="337"/>
      <c r="D186" s="338"/>
    </row>
    <row r="187" spans="2:4" x14ac:dyDescent="0.25">
      <c r="B187" s="166"/>
      <c r="C187" s="167"/>
      <c r="D187" s="168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83:D183"/>
    <mergeCell ref="B185:D185"/>
    <mergeCell ref="B186:D186"/>
    <mergeCell ref="V171:X171"/>
    <mergeCell ref="B176:D176"/>
    <mergeCell ref="B177:D177"/>
    <mergeCell ref="B179:D179"/>
    <mergeCell ref="B180:D180"/>
    <mergeCell ref="B182:D182"/>
  </mergeCells>
  <dataValidations disablePrompts="1"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94"/>
  <sheetViews>
    <sheetView showGridLines="0" zoomScale="55" zoomScaleNormal="55" zoomScaleSheetLayoutView="80" workbookViewId="0">
      <pane ySplit="12" topLeftCell="A112" activePane="bottomLeft" state="frozen"/>
      <selection activeCell="G34" sqref="G34"/>
      <selection pane="bottomLeft" activeCell="H190" sqref="H190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34.85546875" style="10" bestFit="1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4">
        <f>'Caratula Resumen'!E16</f>
        <v>0</v>
      </c>
      <c r="V7" s="13"/>
    </row>
    <row r="8" spans="2:22" s="14" customFormat="1" ht="17.100000000000001" customHeight="1" x14ac:dyDescent="0.3">
      <c r="B8" s="36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179"/>
      <c r="R8" s="15"/>
      <c r="S8" s="15"/>
      <c r="T8" s="177"/>
      <c r="U8" s="177" t="str">
        <f>+'A Y  II D3'!X8</f>
        <v>1er.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2" customFormat="1" ht="37.5" customHeight="1" x14ac:dyDescent="0.25">
      <c r="B11" s="363" t="s">
        <v>41</v>
      </c>
      <c r="C11" s="367" t="s">
        <v>114</v>
      </c>
      <c r="D11" s="367" t="s">
        <v>67</v>
      </c>
      <c r="E11" s="369" t="s">
        <v>83</v>
      </c>
      <c r="F11" s="371" t="s">
        <v>43</v>
      </c>
      <c r="G11" s="371" t="s">
        <v>44</v>
      </c>
      <c r="H11" s="373" t="s">
        <v>115</v>
      </c>
      <c r="I11" s="363" t="s">
        <v>116</v>
      </c>
      <c r="J11" s="362" t="s">
        <v>46</v>
      </c>
      <c r="K11" s="362"/>
      <c r="L11" s="362"/>
      <c r="M11" s="362"/>
      <c r="N11" s="362"/>
      <c r="O11" s="362"/>
      <c r="P11" s="362"/>
      <c r="Q11" s="363" t="s">
        <v>117</v>
      </c>
      <c r="R11" s="364" t="s">
        <v>118</v>
      </c>
      <c r="S11" s="363" t="s">
        <v>119</v>
      </c>
      <c r="T11" s="363"/>
      <c r="U11" s="363" t="s">
        <v>48</v>
      </c>
      <c r="V11" s="364" t="s">
        <v>49</v>
      </c>
    </row>
    <row r="12" spans="2:22" s="192" customFormat="1" ht="55.5" customHeight="1" x14ac:dyDescent="0.25">
      <c r="B12" s="363"/>
      <c r="C12" s="368"/>
      <c r="D12" s="368"/>
      <c r="E12" s="370"/>
      <c r="F12" s="372"/>
      <c r="G12" s="372"/>
      <c r="H12" s="374"/>
      <c r="I12" s="363"/>
      <c r="J12" s="218" t="s">
        <v>57</v>
      </c>
      <c r="K12" s="218" t="s">
        <v>58</v>
      </c>
      <c r="L12" s="218" t="s">
        <v>59</v>
      </c>
      <c r="M12" s="218" t="s">
        <v>60</v>
      </c>
      <c r="N12" s="218" t="s">
        <v>61</v>
      </c>
      <c r="O12" s="219" t="s">
        <v>62</v>
      </c>
      <c r="P12" s="218" t="s">
        <v>63</v>
      </c>
      <c r="Q12" s="363"/>
      <c r="R12" s="365"/>
      <c r="S12" s="219" t="s">
        <v>120</v>
      </c>
      <c r="T12" s="219" t="s">
        <v>121</v>
      </c>
      <c r="U12" s="363"/>
      <c r="V12" s="364"/>
    </row>
    <row r="13" spans="2:22" s="192" customFormat="1" ht="5.0999999999999996" customHeight="1" x14ac:dyDescent="0.25"/>
    <row r="14" spans="2:22" s="192" customFormat="1" ht="51" hidden="1" x14ac:dyDescent="0.25">
      <c r="B14" s="220" t="s">
        <v>41</v>
      </c>
      <c r="C14" s="220" t="s">
        <v>114</v>
      </c>
      <c r="D14" s="220" t="s">
        <v>67</v>
      </c>
      <c r="E14" s="221" t="s">
        <v>83</v>
      </c>
      <c r="F14" s="221" t="s">
        <v>43</v>
      </c>
      <c r="G14" s="221" t="s">
        <v>44</v>
      </c>
      <c r="H14" s="220" t="s">
        <v>115</v>
      </c>
      <c r="I14" s="220" t="s">
        <v>116</v>
      </c>
      <c r="J14" s="218" t="s">
        <v>57</v>
      </c>
      <c r="K14" s="218" t="s">
        <v>58</v>
      </c>
      <c r="L14" s="218" t="s">
        <v>59</v>
      </c>
      <c r="M14" s="218" t="s">
        <v>60</v>
      </c>
      <c r="N14" s="218" t="s">
        <v>61</v>
      </c>
      <c r="O14" s="218" t="s">
        <v>92</v>
      </c>
      <c r="P14" s="218" t="s">
        <v>93</v>
      </c>
      <c r="Q14" s="220" t="s">
        <v>117</v>
      </c>
      <c r="R14" s="220" t="s">
        <v>118</v>
      </c>
      <c r="S14" s="218" t="s">
        <v>122</v>
      </c>
      <c r="T14" s="218" t="s">
        <v>123</v>
      </c>
      <c r="U14" s="220" t="s">
        <v>48</v>
      </c>
      <c r="V14" s="220" t="s">
        <v>49</v>
      </c>
    </row>
    <row r="15" spans="2:22" s="192" customFormat="1" x14ac:dyDescent="0.25">
      <c r="B15" s="182" t="s">
        <v>303</v>
      </c>
      <c r="C15" s="193" t="s">
        <v>317</v>
      </c>
      <c r="D15" s="193" t="s">
        <v>318</v>
      </c>
      <c r="E15" s="193" t="s">
        <v>352</v>
      </c>
      <c r="F15" s="193" t="s">
        <v>353</v>
      </c>
      <c r="G15" s="183" t="s">
        <v>354</v>
      </c>
      <c r="H15" s="182" t="s">
        <v>809</v>
      </c>
      <c r="I15" s="180" t="s">
        <v>810</v>
      </c>
      <c r="J15" s="180" t="s">
        <v>308</v>
      </c>
      <c r="K15" s="180" t="s">
        <v>309</v>
      </c>
      <c r="L15" s="180" t="s">
        <v>310</v>
      </c>
      <c r="M15" s="180" t="s">
        <v>311</v>
      </c>
      <c r="N15" s="180" t="s">
        <v>811</v>
      </c>
      <c r="O15" s="180" t="s">
        <v>812</v>
      </c>
      <c r="P15" s="180" t="s">
        <v>813</v>
      </c>
      <c r="Q15" s="180" t="s">
        <v>814</v>
      </c>
      <c r="R15" s="180" t="s">
        <v>815</v>
      </c>
      <c r="S15" s="223" t="s">
        <v>816</v>
      </c>
      <c r="T15" s="223" t="s">
        <v>817</v>
      </c>
      <c r="U15" s="181">
        <v>65178.14</v>
      </c>
      <c r="V15" s="180">
        <v>6579.08</v>
      </c>
    </row>
    <row r="16" spans="2:22" s="192" customFormat="1" x14ac:dyDescent="0.25">
      <c r="B16" s="193" t="s">
        <v>303</v>
      </c>
      <c r="C16" s="193" t="s">
        <v>317</v>
      </c>
      <c r="D16" s="193" t="s">
        <v>318</v>
      </c>
      <c r="E16" s="193" t="s">
        <v>357</v>
      </c>
      <c r="F16" s="193" t="s">
        <v>358</v>
      </c>
      <c r="G16" s="193" t="s">
        <v>359</v>
      </c>
      <c r="H16" s="194" t="s">
        <v>818</v>
      </c>
      <c r="I16" s="195" t="s">
        <v>810</v>
      </c>
      <c r="J16" s="196" t="s">
        <v>308</v>
      </c>
      <c r="K16" s="197" t="s">
        <v>309</v>
      </c>
      <c r="L16" s="224" t="s">
        <v>310</v>
      </c>
      <c r="M16" s="193" t="s">
        <v>311</v>
      </c>
      <c r="N16" s="193" t="s">
        <v>819</v>
      </c>
      <c r="O16" s="198" t="s">
        <v>812</v>
      </c>
      <c r="P16" s="193" t="s">
        <v>820</v>
      </c>
      <c r="Q16" s="194" t="s">
        <v>356</v>
      </c>
      <c r="R16" s="193" t="s">
        <v>815</v>
      </c>
      <c r="S16" s="194" t="s">
        <v>816</v>
      </c>
      <c r="T16" s="194" t="s">
        <v>817</v>
      </c>
      <c r="U16" s="199">
        <v>65016.52</v>
      </c>
      <c r="V16" s="200">
        <v>6843.48</v>
      </c>
    </row>
    <row r="17" spans="2:22" s="192" customFormat="1" x14ac:dyDescent="0.25">
      <c r="B17" s="193" t="s">
        <v>303</v>
      </c>
      <c r="C17" s="193" t="s">
        <v>317</v>
      </c>
      <c r="D17" s="193" t="s">
        <v>318</v>
      </c>
      <c r="E17" s="193" t="s">
        <v>360</v>
      </c>
      <c r="F17" s="193" t="s">
        <v>361</v>
      </c>
      <c r="G17" s="193" t="s">
        <v>362</v>
      </c>
      <c r="H17" s="194" t="s">
        <v>821</v>
      </c>
      <c r="I17" s="195" t="s">
        <v>810</v>
      </c>
      <c r="J17" s="196" t="s">
        <v>308</v>
      </c>
      <c r="K17" s="197" t="s">
        <v>309</v>
      </c>
      <c r="L17" s="224" t="s">
        <v>310</v>
      </c>
      <c r="M17" s="193" t="s">
        <v>311</v>
      </c>
      <c r="N17" s="193" t="s">
        <v>822</v>
      </c>
      <c r="O17" s="198" t="s">
        <v>812</v>
      </c>
      <c r="P17" s="193" t="s">
        <v>823</v>
      </c>
      <c r="Q17" s="194" t="s">
        <v>356</v>
      </c>
      <c r="R17" s="193" t="s">
        <v>815</v>
      </c>
      <c r="S17" s="194" t="s">
        <v>816</v>
      </c>
      <c r="T17" s="194" t="s">
        <v>817</v>
      </c>
      <c r="U17" s="199">
        <v>61580.77</v>
      </c>
      <c r="V17" s="200">
        <v>6316.96</v>
      </c>
    </row>
    <row r="18" spans="2:22" s="192" customFormat="1" x14ac:dyDescent="0.25">
      <c r="B18" s="193" t="s">
        <v>303</v>
      </c>
      <c r="C18" s="193" t="s">
        <v>317</v>
      </c>
      <c r="D18" s="193" t="s">
        <v>318</v>
      </c>
      <c r="E18" s="193" t="s">
        <v>363</v>
      </c>
      <c r="F18" s="193" t="s">
        <v>364</v>
      </c>
      <c r="G18" s="193" t="s">
        <v>365</v>
      </c>
      <c r="H18" s="194" t="s">
        <v>824</v>
      </c>
      <c r="I18" s="195" t="s">
        <v>810</v>
      </c>
      <c r="J18" s="196" t="s">
        <v>308</v>
      </c>
      <c r="K18" s="197" t="s">
        <v>309</v>
      </c>
      <c r="L18" s="224" t="s">
        <v>310</v>
      </c>
      <c r="M18" s="193" t="s">
        <v>311</v>
      </c>
      <c r="N18" s="193" t="s">
        <v>825</v>
      </c>
      <c r="O18" s="198" t="s">
        <v>812</v>
      </c>
      <c r="P18" s="193" t="s">
        <v>826</v>
      </c>
      <c r="Q18" s="194" t="s">
        <v>356</v>
      </c>
      <c r="R18" s="193" t="s">
        <v>815</v>
      </c>
      <c r="S18" s="194" t="s">
        <v>816</v>
      </c>
      <c r="T18" s="194" t="s">
        <v>817</v>
      </c>
      <c r="U18" s="199">
        <v>93363.24</v>
      </c>
      <c r="V18" s="200">
        <v>11234.59</v>
      </c>
    </row>
    <row r="19" spans="2:22" s="192" customFormat="1" x14ac:dyDescent="0.25">
      <c r="B19" s="193" t="s">
        <v>303</v>
      </c>
      <c r="C19" s="193" t="s">
        <v>317</v>
      </c>
      <c r="D19" s="193" t="s">
        <v>318</v>
      </c>
      <c r="E19" s="193" t="s">
        <v>366</v>
      </c>
      <c r="F19" s="193" t="s">
        <v>367</v>
      </c>
      <c r="G19" s="193" t="s">
        <v>368</v>
      </c>
      <c r="H19" s="194" t="s">
        <v>827</v>
      </c>
      <c r="I19" s="195" t="s">
        <v>810</v>
      </c>
      <c r="J19" s="196" t="s">
        <v>308</v>
      </c>
      <c r="K19" s="197" t="s">
        <v>309</v>
      </c>
      <c r="L19" s="224" t="s">
        <v>310</v>
      </c>
      <c r="M19" s="193" t="s">
        <v>311</v>
      </c>
      <c r="N19" s="193" t="s">
        <v>828</v>
      </c>
      <c r="O19" s="198" t="s">
        <v>812</v>
      </c>
      <c r="P19" s="193" t="s">
        <v>829</v>
      </c>
      <c r="Q19" s="194" t="s">
        <v>814</v>
      </c>
      <c r="R19" s="193" t="s">
        <v>815</v>
      </c>
      <c r="S19" s="194" t="s">
        <v>816</v>
      </c>
      <c r="T19" s="194" t="s">
        <v>817</v>
      </c>
      <c r="U19" s="199">
        <v>129997.51</v>
      </c>
      <c r="V19" s="200">
        <v>19532.72</v>
      </c>
    </row>
    <row r="20" spans="2:22" s="192" customFormat="1" x14ac:dyDescent="0.25">
      <c r="B20" s="193" t="s">
        <v>303</v>
      </c>
      <c r="C20" s="193" t="s">
        <v>317</v>
      </c>
      <c r="D20" s="193" t="s">
        <v>318</v>
      </c>
      <c r="E20" s="193" t="s">
        <v>369</v>
      </c>
      <c r="F20" s="193" t="s">
        <v>370</v>
      </c>
      <c r="G20" s="193" t="s">
        <v>371</v>
      </c>
      <c r="H20" s="194" t="s">
        <v>830</v>
      </c>
      <c r="I20" s="195" t="s">
        <v>810</v>
      </c>
      <c r="J20" s="196" t="s">
        <v>308</v>
      </c>
      <c r="K20" s="197" t="s">
        <v>309</v>
      </c>
      <c r="L20" s="224" t="s">
        <v>310</v>
      </c>
      <c r="M20" s="193" t="s">
        <v>311</v>
      </c>
      <c r="N20" s="193" t="s">
        <v>831</v>
      </c>
      <c r="O20" s="198" t="s">
        <v>812</v>
      </c>
      <c r="P20" s="193" t="s">
        <v>832</v>
      </c>
      <c r="Q20" s="194" t="s">
        <v>814</v>
      </c>
      <c r="R20" s="193" t="s">
        <v>815</v>
      </c>
      <c r="S20" s="194" t="s">
        <v>816</v>
      </c>
      <c r="T20" s="194" t="s">
        <v>817</v>
      </c>
      <c r="U20" s="199">
        <v>161950.84</v>
      </c>
      <c r="V20" s="200">
        <v>19685.18</v>
      </c>
    </row>
    <row r="21" spans="2:22" s="192" customFormat="1" x14ac:dyDescent="0.25">
      <c r="B21" s="193" t="s">
        <v>303</v>
      </c>
      <c r="C21" s="193" t="s">
        <v>317</v>
      </c>
      <c r="D21" s="193" t="s">
        <v>318</v>
      </c>
      <c r="E21" s="193" t="s">
        <v>372</v>
      </c>
      <c r="F21" s="193" t="s">
        <v>373</v>
      </c>
      <c r="G21" s="193" t="s">
        <v>374</v>
      </c>
      <c r="H21" s="194" t="s">
        <v>809</v>
      </c>
      <c r="I21" s="195" t="s">
        <v>810</v>
      </c>
      <c r="J21" s="196" t="s">
        <v>308</v>
      </c>
      <c r="K21" s="197" t="s">
        <v>309</v>
      </c>
      <c r="L21" s="224" t="s">
        <v>310</v>
      </c>
      <c r="M21" s="193" t="s">
        <v>311</v>
      </c>
      <c r="N21" s="193" t="s">
        <v>811</v>
      </c>
      <c r="O21" s="198" t="s">
        <v>812</v>
      </c>
      <c r="P21" s="193" t="s">
        <v>833</v>
      </c>
      <c r="Q21" s="194" t="s">
        <v>814</v>
      </c>
      <c r="R21" s="193" t="s">
        <v>815</v>
      </c>
      <c r="S21" s="194" t="s">
        <v>816</v>
      </c>
      <c r="T21" s="194" t="s">
        <v>817</v>
      </c>
      <c r="U21" s="199">
        <v>74645.08</v>
      </c>
      <c r="V21" s="200">
        <v>6579.08</v>
      </c>
    </row>
    <row r="22" spans="2:22" s="192" customFormat="1" x14ac:dyDescent="0.25">
      <c r="B22" s="193" t="s">
        <v>303</v>
      </c>
      <c r="C22" s="193" t="s">
        <v>317</v>
      </c>
      <c r="D22" s="193" t="s">
        <v>318</v>
      </c>
      <c r="E22" s="193" t="s">
        <v>375</v>
      </c>
      <c r="F22" s="193" t="s">
        <v>376</v>
      </c>
      <c r="G22" s="193" t="s">
        <v>377</v>
      </c>
      <c r="H22" s="194" t="s">
        <v>827</v>
      </c>
      <c r="I22" s="195" t="s">
        <v>810</v>
      </c>
      <c r="J22" s="196" t="s">
        <v>308</v>
      </c>
      <c r="K22" s="197" t="s">
        <v>309</v>
      </c>
      <c r="L22" s="224" t="s">
        <v>310</v>
      </c>
      <c r="M22" s="193" t="s">
        <v>311</v>
      </c>
      <c r="N22" s="193" t="s">
        <v>828</v>
      </c>
      <c r="O22" s="198" t="s">
        <v>812</v>
      </c>
      <c r="P22" s="193" t="s">
        <v>834</v>
      </c>
      <c r="Q22" s="194" t="s">
        <v>814</v>
      </c>
      <c r="R22" s="193" t="s">
        <v>815</v>
      </c>
      <c r="S22" s="194" t="s">
        <v>816</v>
      </c>
      <c r="T22" s="194" t="s">
        <v>817</v>
      </c>
      <c r="U22" s="199">
        <v>138639.5</v>
      </c>
      <c r="V22" s="200">
        <v>13532.72</v>
      </c>
    </row>
    <row r="23" spans="2:22" s="192" customFormat="1" x14ac:dyDescent="0.25">
      <c r="B23" s="193" t="s">
        <v>303</v>
      </c>
      <c r="C23" s="193" t="s">
        <v>317</v>
      </c>
      <c r="D23" s="193" t="s">
        <v>318</v>
      </c>
      <c r="E23" s="193" t="s">
        <v>378</v>
      </c>
      <c r="F23" s="193" t="s">
        <v>379</v>
      </c>
      <c r="G23" s="193" t="s">
        <v>380</v>
      </c>
      <c r="H23" s="194" t="s">
        <v>835</v>
      </c>
      <c r="I23" s="195" t="s">
        <v>810</v>
      </c>
      <c r="J23" s="196" t="s">
        <v>308</v>
      </c>
      <c r="K23" s="197" t="s">
        <v>309</v>
      </c>
      <c r="L23" s="224" t="s">
        <v>310</v>
      </c>
      <c r="M23" s="193" t="s">
        <v>311</v>
      </c>
      <c r="N23" s="193" t="s">
        <v>836</v>
      </c>
      <c r="O23" s="198" t="s">
        <v>812</v>
      </c>
      <c r="P23" s="193" t="s">
        <v>837</v>
      </c>
      <c r="Q23" s="194" t="s">
        <v>814</v>
      </c>
      <c r="R23" s="193" t="s">
        <v>815</v>
      </c>
      <c r="S23" s="194" t="s">
        <v>816</v>
      </c>
      <c r="T23" s="194" t="s">
        <v>817</v>
      </c>
      <c r="U23" s="199">
        <v>95522.94</v>
      </c>
      <c r="V23" s="200">
        <v>7651.74</v>
      </c>
    </row>
    <row r="24" spans="2:22" s="192" customFormat="1" x14ac:dyDescent="0.25">
      <c r="B24" s="193" t="s">
        <v>303</v>
      </c>
      <c r="C24" s="193" t="s">
        <v>317</v>
      </c>
      <c r="D24" s="193" t="s">
        <v>318</v>
      </c>
      <c r="E24" s="193" t="s">
        <v>381</v>
      </c>
      <c r="F24" s="193" t="s">
        <v>382</v>
      </c>
      <c r="G24" s="193" t="s">
        <v>383</v>
      </c>
      <c r="H24" s="194" t="s">
        <v>827</v>
      </c>
      <c r="I24" s="195" t="s">
        <v>810</v>
      </c>
      <c r="J24" s="196" t="s">
        <v>308</v>
      </c>
      <c r="K24" s="197" t="s">
        <v>309</v>
      </c>
      <c r="L24" s="224" t="s">
        <v>310</v>
      </c>
      <c r="M24" s="193" t="s">
        <v>311</v>
      </c>
      <c r="N24" s="193" t="s">
        <v>828</v>
      </c>
      <c r="O24" s="198" t="s">
        <v>812</v>
      </c>
      <c r="P24" s="193" t="s">
        <v>838</v>
      </c>
      <c r="Q24" s="194" t="s">
        <v>814</v>
      </c>
      <c r="R24" s="193" t="s">
        <v>815</v>
      </c>
      <c r="S24" s="194" t="s">
        <v>816</v>
      </c>
      <c r="T24" s="194" t="s">
        <v>817</v>
      </c>
      <c r="U24" s="199">
        <v>144516.81</v>
      </c>
      <c r="V24" s="200">
        <v>13532.72</v>
      </c>
    </row>
    <row r="25" spans="2:22" s="192" customFormat="1" x14ac:dyDescent="0.25">
      <c r="B25" s="193" t="s">
        <v>303</v>
      </c>
      <c r="C25" s="193" t="s">
        <v>317</v>
      </c>
      <c r="D25" s="193" t="s">
        <v>318</v>
      </c>
      <c r="E25" s="193" t="s">
        <v>384</v>
      </c>
      <c r="F25" s="193" t="s">
        <v>385</v>
      </c>
      <c r="G25" s="193" t="s">
        <v>386</v>
      </c>
      <c r="H25" s="194" t="s">
        <v>809</v>
      </c>
      <c r="I25" s="195" t="s">
        <v>810</v>
      </c>
      <c r="J25" s="196" t="s">
        <v>308</v>
      </c>
      <c r="K25" s="197" t="s">
        <v>309</v>
      </c>
      <c r="L25" s="224" t="s">
        <v>310</v>
      </c>
      <c r="M25" s="193" t="s">
        <v>311</v>
      </c>
      <c r="N25" s="193" t="s">
        <v>811</v>
      </c>
      <c r="O25" s="198" t="s">
        <v>812</v>
      </c>
      <c r="P25" s="193" t="s">
        <v>839</v>
      </c>
      <c r="Q25" s="194" t="s">
        <v>814</v>
      </c>
      <c r="R25" s="193" t="s">
        <v>815</v>
      </c>
      <c r="S25" s="194" t="s">
        <v>816</v>
      </c>
      <c r="T25" s="194" t="s">
        <v>817</v>
      </c>
      <c r="U25" s="199">
        <v>70345.09</v>
      </c>
      <c r="V25" s="200">
        <v>6579.08</v>
      </c>
    </row>
    <row r="26" spans="2:22" s="192" customFormat="1" x14ac:dyDescent="0.25">
      <c r="B26" s="193" t="s">
        <v>303</v>
      </c>
      <c r="C26" s="193" t="s">
        <v>317</v>
      </c>
      <c r="D26" s="193" t="s">
        <v>318</v>
      </c>
      <c r="E26" s="193" t="s">
        <v>345</v>
      </c>
      <c r="F26" s="193" t="s">
        <v>346</v>
      </c>
      <c r="G26" s="193" t="s">
        <v>347</v>
      </c>
      <c r="H26" s="194" t="s">
        <v>840</v>
      </c>
      <c r="I26" s="195" t="s">
        <v>810</v>
      </c>
      <c r="J26" s="196" t="s">
        <v>308</v>
      </c>
      <c r="K26" s="197" t="s">
        <v>309</v>
      </c>
      <c r="L26" s="224" t="s">
        <v>310</v>
      </c>
      <c r="M26" s="193" t="s">
        <v>311</v>
      </c>
      <c r="N26" s="193" t="s">
        <v>349</v>
      </c>
      <c r="O26" s="198" t="s">
        <v>812</v>
      </c>
      <c r="P26" s="193"/>
      <c r="Q26" s="194" t="s">
        <v>356</v>
      </c>
      <c r="R26" s="193" t="s">
        <v>815</v>
      </c>
      <c r="S26" s="194" t="s">
        <v>816</v>
      </c>
      <c r="T26" s="194" t="s">
        <v>817</v>
      </c>
      <c r="U26" s="199">
        <v>11226.3</v>
      </c>
      <c r="V26" s="200">
        <v>7110.81</v>
      </c>
    </row>
    <row r="27" spans="2:22" s="192" customFormat="1" x14ac:dyDescent="0.25">
      <c r="B27" s="193" t="s">
        <v>303</v>
      </c>
      <c r="C27" s="193" t="s">
        <v>317</v>
      </c>
      <c r="D27" s="193" t="s">
        <v>318</v>
      </c>
      <c r="E27" s="193" t="s">
        <v>387</v>
      </c>
      <c r="F27" s="193" t="s">
        <v>388</v>
      </c>
      <c r="G27" s="193" t="s">
        <v>389</v>
      </c>
      <c r="H27" s="194" t="s">
        <v>830</v>
      </c>
      <c r="I27" s="195" t="s">
        <v>810</v>
      </c>
      <c r="J27" s="196" t="s">
        <v>308</v>
      </c>
      <c r="K27" s="197" t="s">
        <v>309</v>
      </c>
      <c r="L27" s="224" t="s">
        <v>310</v>
      </c>
      <c r="M27" s="193" t="s">
        <v>311</v>
      </c>
      <c r="N27" s="193" t="s">
        <v>831</v>
      </c>
      <c r="O27" s="198" t="s">
        <v>812</v>
      </c>
      <c r="P27" s="193" t="s">
        <v>841</v>
      </c>
      <c r="Q27" s="194" t="s">
        <v>814</v>
      </c>
      <c r="R27" s="193" t="s">
        <v>815</v>
      </c>
      <c r="S27" s="194" t="s">
        <v>816</v>
      </c>
      <c r="T27" s="194" t="s">
        <v>817</v>
      </c>
      <c r="U27" s="199">
        <v>185589.9</v>
      </c>
      <c r="V27" s="200">
        <v>20865.91</v>
      </c>
    </row>
    <row r="28" spans="2:22" s="192" customFormat="1" x14ac:dyDescent="0.25">
      <c r="B28" s="193" t="s">
        <v>303</v>
      </c>
      <c r="C28" s="193" t="s">
        <v>317</v>
      </c>
      <c r="D28" s="193" t="s">
        <v>318</v>
      </c>
      <c r="E28" s="193" t="s">
        <v>390</v>
      </c>
      <c r="F28" s="193" t="s">
        <v>391</v>
      </c>
      <c r="G28" s="193" t="s">
        <v>392</v>
      </c>
      <c r="H28" s="194" t="s">
        <v>830</v>
      </c>
      <c r="I28" s="195" t="s">
        <v>810</v>
      </c>
      <c r="J28" s="196" t="s">
        <v>308</v>
      </c>
      <c r="K28" s="197" t="s">
        <v>309</v>
      </c>
      <c r="L28" s="224" t="s">
        <v>310</v>
      </c>
      <c r="M28" s="193" t="s">
        <v>311</v>
      </c>
      <c r="N28" s="193" t="s">
        <v>831</v>
      </c>
      <c r="O28" s="198" t="s">
        <v>812</v>
      </c>
      <c r="P28" s="193" t="s">
        <v>842</v>
      </c>
      <c r="Q28" s="194" t="s">
        <v>814</v>
      </c>
      <c r="R28" s="193" t="s">
        <v>815</v>
      </c>
      <c r="S28" s="194" t="s">
        <v>816</v>
      </c>
      <c r="T28" s="194" t="s">
        <v>817</v>
      </c>
      <c r="U28" s="199">
        <v>196115.99</v>
      </c>
      <c r="V28" s="200">
        <v>20865.91</v>
      </c>
    </row>
    <row r="29" spans="2:22" s="192" customFormat="1" x14ac:dyDescent="0.25">
      <c r="B29" s="193" t="s">
        <v>303</v>
      </c>
      <c r="C29" s="193" t="s">
        <v>343</v>
      </c>
      <c r="D29" s="193" t="s">
        <v>318</v>
      </c>
      <c r="E29" s="193" t="s">
        <v>393</v>
      </c>
      <c r="F29" s="193" t="s">
        <v>394</v>
      </c>
      <c r="G29" s="193" t="s">
        <v>395</v>
      </c>
      <c r="H29" s="194" t="s">
        <v>830</v>
      </c>
      <c r="I29" s="195" t="s">
        <v>810</v>
      </c>
      <c r="J29" s="196" t="s">
        <v>308</v>
      </c>
      <c r="K29" s="197" t="s">
        <v>309</v>
      </c>
      <c r="L29" s="224" t="s">
        <v>310</v>
      </c>
      <c r="M29" s="193" t="s">
        <v>311</v>
      </c>
      <c r="N29" s="193" t="s">
        <v>831</v>
      </c>
      <c r="O29" s="198" t="s">
        <v>812</v>
      </c>
      <c r="P29" s="193" t="s">
        <v>843</v>
      </c>
      <c r="Q29" s="194" t="s">
        <v>814</v>
      </c>
      <c r="R29" s="193" t="s">
        <v>815</v>
      </c>
      <c r="S29" s="194" t="s">
        <v>816</v>
      </c>
      <c r="T29" s="194" t="s">
        <v>817</v>
      </c>
      <c r="U29" s="199">
        <v>187659.6</v>
      </c>
      <c r="V29" s="200">
        <v>20865.91</v>
      </c>
    </row>
    <row r="30" spans="2:22" s="192" customFormat="1" x14ac:dyDescent="0.25">
      <c r="B30" s="193" t="s">
        <v>303</v>
      </c>
      <c r="C30" s="193" t="s">
        <v>343</v>
      </c>
      <c r="D30" s="193" t="s">
        <v>318</v>
      </c>
      <c r="E30" s="193" t="s">
        <v>396</v>
      </c>
      <c r="F30" s="193" t="s">
        <v>397</v>
      </c>
      <c r="G30" s="193" t="s">
        <v>398</v>
      </c>
      <c r="H30" s="194" t="s">
        <v>827</v>
      </c>
      <c r="I30" s="195" t="s">
        <v>810</v>
      </c>
      <c r="J30" s="196" t="s">
        <v>308</v>
      </c>
      <c r="K30" s="197" t="s">
        <v>309</v>
      </c>
      <c r="L30" s="224" t="s">
        <v>310</v>
      </c>
      <c r="M30" s="193" t="s">
        <v>311</v>
      </c>
      <c r="N30" s="193" t="s">
        <v>828</v>
      </c>
      <c r="O30" s="198" t="s">
        <v>812</v>
      </c>
      <c r="P30" s="193" t="s">
        <v>844</v>
      </c>
      <c r="Q30" s="194" t="s">
        <v>814</v>
      </c>
      <c r="R30" s="193" t="s">
        <v>815</v>
      </c>
      <c r="S30" s="194" t="s">
        <v>816</v>
      </c>
      <c r="T30" s="194" t="s">
        <v>817</v>
      </c>
      <c r="U30" s="199">
        <v>115229.54</v>
      </c>
      <c r="V30" s="200">
        <v>13532.72</v>
      </c>
    </row>
    <row r="31" spans="2:22" s="192" customFormat="1" x14ac:dyDescent="0.25">
      <c r="B31" s="193" t="s">
        <v>303</v>
      </c>
      <c r="C31" s="193" t="s">
        <v>343</v>
      </c>
      <c r="D31" s="193" t="s">
        <v>318</v>
      </c>
      <c r="E31" s="193" t="s">
        <v>399</v>
      </c>
      <c r="F31" s="193" t="s">
        <v>400</v>
      </c>
      <c r="G31" s="193" t="s">
        <v>401</v>
      </c>
      <c r="H31" s="194" t="s">
        <v>818</v>
      </c>
      <c r="I31" s="195" t="s">
        <v>810</v>
      </c>
      <c r="J31" s="196" t="s">
        <v>308</v>
      </c>
      <c r="K31" s="197" t="s">
        <v>309</v>
      </c>
      <c r="L31" s="224" t="s">
        <v>310</v>
      </c>
      <c r="M31" s="193" t="s">
        <v>311</v>
      </c>
      <c r="N31" s="193" t="s">
        <v>819</v>
      </c>
      <c r="O31" s="198" t="s">
        <v>812</v>
      </c>
      <c r="P31" s="193" t="s">
        <v>845</v>
      </c>
      <c r="Q31" s="194" t="s">
        <v>356</v>
      </c>
      <c r="R31" s="193" t="s">
        <v>815</v>
      </c>
      <c r="S31" s="194" t="s">
        <v>816</v>
      </c>
      <c r="T31" s="194" t="s">
        <v>817</v>
      </c>
      <c r="U31" s="199">
        <v>76622.289999999994</v>
      </c>
      <c r="V31" s="200">
        <v>6843.48</v>
      </c>
    </row>
    <row r="32" spans="2:22" s="192" customFormat="1" x14ac:dyDescent="0.25">
      <c r="B32" s="193" t="s">
        <v>303</v>
      </c>
      <c r="C32" s="193" t="s">
        <v>343</v>
      </c>
      <c r="D32" s="193" t="s">
        <v>318</v>
      </c>
      <c r="E32" s="193" t="s">
        <v>402</v>
      </c>
      <c r="F32" s="193" t="s">
        <v>403</v>
      </c>
      <c r="G32" s="193" t="s">
        <v>404</v>
      </c>
      <c r="H32" s="194" t="s">
        <v>830</v>
      </c>
      <c r="I32" s="195" t="s">
        <v>810</v>
      </c>
      <c r="J32" s="196" t="s">
        <v>308</v>
      </c>
      <c r="K32" s="197" t="s">
        <v>309</v>
      </c>
      <c r="L32" s="224" t="s">
        <v>310</v>
      </c>
      <c r="M32" s="193" t="s">
        <v>311</v>
      </c>
      <c r="N32" s="193" t="s">
        <v>846</v>
      </c>
      <c r="O32" s="198" t="s">
        <v>812</v>
      </c>
      <c r="P32" s="193" t="s">
        <v>847</v>
      </c>
      <c r="Q32" s="194" t="s">
        <v>814</v>
      </c>
      <c r="R32" s="193" t="s">
        <v>815</v>
      </c>
      <c r="S32" s="194" t="s">
        <v>816</v>
      </c>
      <c r="T32" s="194" t="s">
        <v>817</v>
      </c>
      <c r="U32" s="199">
        <v>118897.08</v>
      </c>
      <c r="V32" s="200">
        <v>6471.56</v>
      </c>
    </row>
    <row r="33" spans="2:22" s="192" customFormat="1" x14ac:dyDescent="0.25">
      <c r="B33" s="193" t="s">
        <v>303</v>
      </c>
      <c r="C33" s="193" t="s">
        <v>343</v>
      </c>
      <c r="D33" s="193" t="s">
        <v>318</v>
      </c>
      <c r="E33" s="193" t="s">
        <v>405</v>
      </c>
      <c r="F33" s="193" t="s">
        <v>406</v>
      </c>
      <c r="G33" s="193" t="s">
        <v>407</v>
      </c>
      <c r="H33" s="194" t="s">
        <v>840</v>
      </c>
      <c r="I33" s="195" t="s">
        <v>810</v>
      </c>
      <c r="J33" s="196" t="s">
        <v>308</v>
      </c>
      <c r="K33" s="197" t="s">
        <v>309</v>
      </c>
      <c r="L33" s="224" t="s">
        <v>310</v>
      </c>
      <c r="M33" s="193" t="s">
        <v>311</v>
      </c>
      <c r="N33" s="193" t="s">
        <v>349</v>
      </c>
      <c r="O33" s="198" t="s">
        <v>812</v>
      </c>
      <c r="P33" s="193" t="s">
        <v>848</v>
      </c>
      <c r="Q33" s="194" t="s">
        <v>356</v>
      </c>
      <c r="R33" s="193" t="s">
        <v>815</v>
      </c>
      <c r="S33" s="194" t="s">
        <v>816</v>
      </c>
      <c r="T33" s="194" t="s">
        <v>817</v>
      </c>
      <c r="U33" s="199">
        <v>87602.02</v>
      </c>
      <c r="V33" s="200">
        <v>7110.81</v>
      </c>
    </row>
    <row r="34" spans="2:22" s="192" customFormat="1" x14ac:dyDescent="0.25">
      <c r="B34" s="193" t="s">
        <v>303</v>
      </c>
      <c r="C34" s="193" t="s">
        <v>343</v>
      </c>
      <c r="D34" s="193" t="s">
        <v>318</v>
      </c>
      <c r="E34" s="193" t="s">
        <v>408</v>
      </c>
      <c r="F34" s="193" t="s">
        <v>409</v>
      </c>
      <c r="G34" s="193" t="s">
        <v>410</v>
      </c>
      <c r="H34" s="194" t="s">
        <v>824</v>
      </c>
      <c r="I34" s="195" t="s">
        <v>810</v>
      </c>
      <c r="J34" s="196" t="s">
        <v>308</v>
      </c>
      <c r="K34" s="197" t="s">
        <v>309</v>
      </c>
      <c r="L34" s="224" t="s">
        <v>310</v>
      </c>
      <c r="M34" s="193" t="s">
        <v>311</v>
      </c>
      <c r="N34" s="193" t="s">
        <v>849</v>
      </c>
      <c r="O34" s="198" t="s">
        <v>812</v>
      </c>
      <c r="P34" s="193" t="s">
        <v>850</v>
      </c>
      <c r="Q34" s="194" t="s">
        <v>356</v>
      </c>
      <c r="R34" s="193" t="s">
        <v>815</v>
      </c>
      <c r="S34" s="194" t="s">
        <v>816</v>
      </c>
      <c r="T34" s="194" t="s">
        <v>817</v>
      </c>
      <c r="U34" s="199">
        <v>83512.429999999993</v>
      </c>
      <c r="V34" s="200">
        <v>7651.74</v>
      </c>
    </row>
    <row r="35" spans="2:22" s="192" customFormat="1" x14ac:dyDescent="0.25">
      <c r="B35" s="193" t="s">
        <v>303</v>
      </c>
      <c r="C35" s="193" t="s">
        <v>343</v>
      </c>
      <c r="D35" s="193" t="s">
        <v>318</v>
      </c>
      <c r="E35" s="193" t="s">
        <v>411</v>
      </c>
      <c r="F35" s="193" t="s">
        <v>412</v>
      </c>
      <c r="G35" s="193" t="s">
        <v>413</v>
      </c>
      <c r="H35" s="194" t="s">
        <v>830</v>
      </c>
      <c r="I35" s="195" t="s">
        <v>810</v>
      </c>
      <c r="J35" s="196" t="s">
        <v>308</v>
      </c>
      <c r="K35" s="197" t="s">
        <v>309</v>
      </c>
      <c r="L35" s="224" t="s">
        <v>310</v>
      </c>
      <c r="M35" s="193" t="s">
        <v>311</v>
      </c>
      <c r="N35" s="193" t="s">
        <v>831</v>
      </c>
      <c r="O35" s="198" t="s">
        <v>812</v>
      </c>
      <c r="P35" s="193" t="s">
        <v>851</v>
      </c>
      <c r="Q35" s="194" t="s">
        <v>814</v>
      </c>
      <c r="R35" s="193" t="s">
        <v>815</v>
      </c>
      <c r="S35" s="194" t="s">
        <v>816</v>
      </c>
      <c r="T35" s="194" t="s">
        <v>817</v>
      </c>
      <c r="U35" s="199">
        <v>177588.39</v>
      </c>
      <c r="V35" s="200">
        <v>20865.91</v>
      </c>
    </row>
    <row r="36" spans="2:22" s="192" customFormat="1" x14ac:dyDescent="0.25">
      <c r="B36" s="193" t="s">
        <v>303</v>
      </c>
      <c r="C36" s="193" t="s">
        <v>343</v>
      </c>
      <c r="D36" s="193" t="s">
        <v>318</v>
      </c>
      <c r="E36" s="193" t="s">
        <v>414</v>
      </c>
      <c r="F36" s="193" t="s">
        <v>415</v>
      </c>
      <c r="G36" s="193" t="s">
        <v>416</v>
      </c>
      <c r="H36" s="194" t="s">
        <v>827</v>
      </c>
      <c r="I36" s="195" t="s">
        <v>810</v>
      </c>
      <c r="J36" s="196" t="s">
        <v>308</v>
      </c>
      <c r="K36" s="197" t="s">
        <v>309</v>
      </c>
      <c r="L36" s="224" t="s">
        <v>310</v>
      </c>
      <c r="M36" s="193" t="s">
        <v>311</v>
      </c>
      <c r="N36" s="193" t="s">
        <v>828</v>
      </c>
      <c r="O36" s="198" t="s">
        <v>812</v>
      </c>
      <c r="P36" s="193" t="s">
        <v>852</v>
      </c>
      <c r="Q36" s="194" t="s">
        <v>814</v>
      </c>
      <c r="R36" s="193" t="s">
        <v>815</v>
      </c>
      <c r="S36" s="194" t="s">
        <v>816</v>
      </c>
      <c r="T36" s="194" t="s">
        <v>817</v>
      </c>
      <c r="U36" s="199">
        <v>130503.16</v>
      </c>
      <c r="V36" s="200">
        <v>7493.08</v>
      </c>
    </row>
    <row r="37" spans="2:22" s="192" customFormat="1" x14ac:dyDescent="0.25">
      <c r="B37" s="193" t="s">
        <v>303</v>
      </c>
      <c r="C37" s="193" t="s">
        <v>343</v>
      </c>
      <c r="D37" s="193" t="s">
        <v>318</v>
      </c>
      <c r="E37" s="193" t="s">
        <v>417</v>
      </c>
      <c r="F37" s="193" t="s">
        <v>418</v>
      </c>
      <c r="G37" s="193" t="s">
        <v>419</v>
      </c>
      <c r="H37" s="194" t="s">
        <v>827</v>
      </c>
      <c r="I37" s="195" t="s">
        <v>810</v>
      </c>
      <c r="J37" s="196" t="s">
        <v>308</v>
      </c>
      <c r="K37" s="197" t="s">
        <v>309</v>
      </c>
      <c r="L37" s="224" t="s">
        <v>310</v>
      </c>
      <c r="M37" s="193" t="s">
        <v>311</v>
      </c>
      <c r="N37" s="193" t="s">
        <v>828</v>
      </c>
      <c r="O37" s="198" t="s">
        <v>812</v>
      </c>
      <c r="P37" s="193" t="s">
        <v>853</v>
      </c>
      <c r="Q37" s="194" t="s">
        <v>814</v>
      </c>
      <c r="R37" s="193" t="s">
        <v>815</v>
      </c>
      <c r="S37" s="194" t="s">
        <v>816</v>
      </c>
      <c r="T37" s="194" t="s">
        <v>817</v>
      </c>
      <c r="U37" s="199">
        <v>124522.7</v>
      </c>
      <c r="V37" s="200">
        <v>13532.72</v>
      </c>
    </row>
    <row r="38" spans="2:22" s="192" customFormat="1" x14ac:dyDescent="0.25">
      <c r="B38" s="193" t="s">
        <v>303</v>
      </c>
      <c r="C38" s="193" t="s">
        <v>343</v>
      </c>
      <c r="D38" s="193" t="s">
        <v>318</v>
      </c>
      <c r="E38" s="193" t="s">
        <v>420</v>
      </c>
      <c r="F38" s="193" t="s">
        <v>421</v>
      </c>
      <c r="G38" s="193" t="s">
        <v>422</v>
      </c>
      <c r="H38" s="194" t="s">
        <v>830</v>
      </c>
      <c r="I38" s="195" t="s">
        <v>810</v>
      </c>
      <c r="J38" s="196" t="s">
        <v>308</v>
      </c>
      <c r="K38" s="197" t="s">
        <v>309</v>
      </c>
      <c r="L38" s="224" t="s">
        <v>310</v>
      </c>
      <c r="M38" s="193" t="s">
        <v>311</v>
      </c>
      <c r="N38" s="193" t="s">
        <v>831</v>
      </c>
      <c r="O38" s="198" t="s">
        <v>812</v>
      </c>
      <c r="P38" s="193" t="s">
        <v>854</v>
      </c>
      <c r="Q38" s="194" t="s">
        <v>814</v>
      </c>
      <c r="R38" s="193" t="s">
        <v>815</v>
      </c>
      <c r="S38" s="194" t="s">
        <v>816</v>
      </c>
      <c r="T38" s="194" t="s">
        <v>817</v>
      </c>
      <c r="U38" s="199">
        <v>181354.89</v>
      </c>
      <c r="V38" s="200">
        <v>20865.91</v>
      </c>
    </row>
    <row r="39" spans="2:22" s="192" customFormat="1" x14ac:dyDescent="0.25">
      <c r="B39" s="193" t="s">
        <v>303</v>
      </c>
      <c r="C39" s="193" t="s">
        <v>343</v>
      </c>
      <c r="D39" s="193" t="s">
        <v>318</v>
      </c>
      <c r="E39" s="193" t="s">
        <v>423</v>
      </c>
      <c r="F39" s="193" t="s">
        <v>424</v>
      </c>
      <c r="G39" s="193" t="s">
        <v>425</v>
      </c>
      <c r="H39" s="194" t="s">
        <v>827</v>
      </c>
      <c r="I39" s="195" t="s">
        <v>810</v>
      </c>
      <c r="J39" s="196" t="s">
        <v>308</v>
      </c>
      <c r="K39" s="197" t="s">
        <v>309</v>
      </c>
      <c r="L39" s="224" t="s">
        <v>310</v>
      </c>
      <c r="M39" s="193" t="s">
        <v>311</v>
      </c>
      <c r="N39" s="193" t="s">
        <v>828</v>
      </c>
      <c r="O39" s="198" t="s">
        <v>812</v>
      </c>
      <c r="P39" s="193" t="s">
        <v>855</v>
      </c>
      <c r="Q39" s="194" t="s">
        <v>814</v>
      </c>
      <c r="R39" s="193" t="s">
        <v>815</v>
      </c>
      <c r="S39" s="194" t="s">
        <v>816</v>
      </c>
      <c r="T39" s="194" t="s">
        <v>817</v>
      </c>
      <c r="U39" s="199">
        <v>123808.77</v>
      </c>
      <c r="V39" s="200">
        <v>13532.72</v>
      </c>
    </row>
    <row r="40" spans="2:22" s="192" customFormat="1" x14ac:dyDescent="0.25">
      <c r="B40" s="193" t="s">
        <v>303</v>
      </c>
      <c r="C40" s="193" t="s">
        <v>317</v>
      </c>
      <c r="D40" s="193" t="s">
        <v>318</v>
      </c>
      <c r="E40" s="193" t="s">
        <v>426</v>
      </c>
      <c r="F40" s="193" t="s">
        <v>427</v>
      </c>
      <c r="G40" s="193" t="s">
        <v>428</v>
      </c>
      <c r="H40" s="194" t="s">
        <v>830</v>
      </c>
      <c r="I40" s="195" t="s">
        <v>810</v>
      </c>
      <c r="J40" s="196" t="s">
        <v>308</v>
      </c>
      <c r="K40" s="197" t="s">
        <v>309</v>
      </c>
      <c r="L40" s="224" t="s">
        <v>310</v>
      </c>
      <c r="M40" s="193" t="s">
        <v>311</v>
      </c>
      <c r="N40" s="193" t="s">
        <v>831</v>
      </c>
      <c r="O40" s="198" t="s">
        <v>812</v>
      </c>
      <c r="P40" s="193" t="s">
        <v>856</v>
      </c>
      <c r="Q40" s="194" t="s">
        <v>814</v>
      </c>
      <c r="R40" s="193" t="s">
        <v>815</v>
      </c>
      <c r="S40" s="194" t="s">
        <v>816</v>
      </c>
      <c r="T40" s="194" t="s">
        <v>817</v>
      </c>
      <c r="U40" s="199">
        <v>165644.34</v>
      </c>
      <c r="V40" s="200">
        <v>20865.91</v>
      </c>
    </row>
    <row r="41" spans="2:22" s="192" customFormat="1" x14ac:dyDescent="0.25">
      <c r="B41" s="193" t="s">
        <v>303</v>
      </c>
      <c r="C41" s="193" t="s">
        <v>343</v>
      </c>
      <c r="D41" s="193" t="s">
        <v>318</v>
      </c>
      <c r="E41" s="193" t="s">
        <v>429</v>
      </c>
      <c r="F41" s="193" t="s">
        <v>430</v>
      </c>
      <c r="G41" s="193" t="s">
        <v>431</v>
      </c>
      <c r="H41" s="194" t="s">
        <v>809</v>
      </c>
      <c r="I41" s="195" t="s">
        <v>810</v>
      </c>
      <c r="J41" s="196" t="s">
        <v>308</v>
      </c>
      <c r="K41" s="197" t="s">
        <v>309</v>
      </c>
      <c r="L41" s="224" t="s">
        <v>310</v>
      </c>
      <c r="M41" s="193" t="s">
        <v>311</v>
      </c>
      <c r="N41" s="193" t="s">
        <v>811</v>
      </c>
      <c r="O41" s="198" t="s">
        <v>812</v>
      </c>
      <c r="P41" s="193" t="s">
        <v>857</v>
      </c>
      <c r="Q41" s="194" t="s">
        <v>814</v>
      </c>
      <c r="R41" s="193" t="s">
        <v>815</v>
      </c>
      <c r="S41" s="194" t="s">
        <v>816</v>
      </c>
      <c r="T41" s="194" t="s">
        <v>817</v>
      </c>
      <c r="U41" s="199">
        <v>74270.81</v>
      </c>
      <c r="V41" s="200">
        <v>6579.08</v>
      </c>
    </row>
    <row r="42" spans="2:22" s="192" customFormat="1" x14ac:dyDescent="0.25">
      <c r="B42" s="193" t="s">
        <v>303</v>
      </c>
      <c r="C42" s="193" t="s">
        <v>343</v>
      </c>
      <c r="D42" s="193" t="s">
        <v>318</v>
      </c>
      <c r="E42" s="193" t="s">
        <v>432</v>
      </c>
      <c r="F42" s="193" t="s">
        <v>433</v>
      </c>
      <c r="G42" s="193" t="s">
        <v>434</v>
      </c>
      <c r="H42" s="194" t="s">
        <v>821</v>
      </c>
      <c r="I42" s="195" t="s">
        <v>810</v>
      </c>
      <c r="J42" s="196" t="s">
        <v>308</v>
      </c>
      <c r="K42" s="197" t="s">
        <v>309</v>
      </c>
      <c r="L42" s="224" t="s">
        <v>310</v>
      </c>
      <c r="M42" s="193" t="s">
        <v>311</v>
      </c>
      <c r="N42" s="193" t="s">
        <v>822</v>
      </c>
      <c r="O42" s="198" t="s">
        <v>812</v>
      </c>
      <c r="P42" s="193" t="s">
        <v>858</v>
      </c>
      <c r="Q42" s="194" t="s">
        <v>356</v>
      </c>
      <c r="R42" s="193" t="s">
        <v>815</v>
      </c>
      <c r="S42" s="194" t="s">
        <v>816</v>
      </c>
      <c r="T42" s="194" t="s">
        <v>817</v>
      </c>
      <c r="U42" s="199">
        <v>72013.27</v>
      </c>
      <c r="V42" s="200">
        <v>6316.96</v>
      </c>
    </row>
    <row r="43" spans="2:22" s="192" customFormat="1" x14ac:dyDescent="0.25">
      <c r="B43" s="193" t="s">
        <v>303</v>
      </c>
      <c r="C43" s="193" t="s">
        <v>317</v>
      </c>
      <c r="D43" s="193" t="s">
        <v>318</v>
      </c>
      <c r="E43" s="193" t="s">
        <v>304</v>
      </c>
      <c r="F43" s="193" t="s">
        <v>305</v>
      </c>
      <c r="G43" s="193" t="s">
        <v>306</v>
      </c>
      <c r="H43" s="194" t="s">
        <v>824</v>
      </c>
      <c r="I43" s="195" t="s">
        <v>810</v>
      </c>
      <c r="J43" s="196" t="s">
        <v>308</v>
      </c>
      <c r="K43" s="197" t="s">
        <v>309</v>
      </c>
      <c r="L43" s="224" t="s">
        <v>310</v>
      </c>
      <c r="M43" s="193" t="s">
        <v>311</v>
      </c>
      <c r="N43" s="193" t="s">
        <v>312</v>
      </c>
      <c r="O43" s="198" t="s">
        <v>812</v>
      </c>
      <c r="P43" s="193" t="s">
        <v>314</v>
      </c>
      <c r="Q43" s="194" t="s">
        <v>356</v>
      </c>
      <c r="R43" s="193" t="s">
        <v>815</v>
      </c>
      <c r="S43" s="194" t="s">
        <v>816</v>
      </c>
      <c r="T43" s="194" t="s">
        <v>817</v>
      </c>
      <c r="U43" s="199">
        <v>70197.740000000005</v>
      </c>
      <c r="V43" s="200">
        <v>6843.48</v>
      </c>
    </row>
    <row r="44" spans="2:22" s="192" customFormat="1" x14ac:dyDescent="0.25">
      <c r="B44" s="193" t="s">
        <v>303</v>
      </c>
      <c r="C44" s="193" t="s">
        <v>317</v>
      </c>
      <c r="D44" s="193" t="s">
        <v>859</v>
      </c>
      <c r="E44" s="193" t="s">
        <v>435</v>
      </c>
      <c r="F44" s="193" t="s">
        <v>436</v>
      </c>
      <c r="G44" s="193" t="s">
        <v>437</v>
      </c>
      <c r="H44" s="194" t="s">
        <v>860</v>
      </c>
      <c r="I44" s="195" t="s">
        <v>861</v>
      </c>
      <c r="J44" s="196" t="s">
        <v>308</v>
      </c>
      <c r="K44" s="197" t="s">
        <v>309</v>
      </c>
      <c r="L44" s="224" t="s">
        <v>310</v>
      </c>
      <c r="M44" s="193" t="s">
        <v>311</v>
      </c>
      <c r="N44" s="193" t="s">
        <v>328</v>
      </c>
      <c r="O44" s="198" t="s">
        <v>861</v>
      </c>
      <c r="P44" s="193"/>
      <c r="Q44" s="194" t="s">
        <v>862</v>
      </c>
      <c r="R44" s="193" t="s">
        <v>863</v>
      </c>
      <c r="S44" s="194" t="s">
        <v>816</v>
      </c>
      <c r="T44" s="194" t="s">
        <v>817</v>
      </c>
      <c r="U44" s="199">
        <v>62864.79</v>
      </c>
      <c r="V44" s="200">
        <v>33461.480000000003</v>
      </c>
    </row>
    <row r="45" spans="2:22" s="192" customFormat="1" x14ac:dyDescent="0.25">
      <c r="B45" s="193" t="s">
        <v>303</v>
      </c>
      <c r="C45" s="193" t="s">
        <v>317</v>
      </c>
      <c r="D45" s="193" t="s">
        <v>859</v>
      </c>
      <c r="E45" s="193" t="s">
        <v>438</v>
      </c>
      <c r="F45" s="193" t="s">
        <v>439</v>
      </c>
      <c r="G45" s="193" t="s">
        <v>440</v>
      </c>
      <c r="H45" s="194" t="s">
        <v>860</v>
      </c>
      <c r="I45" s="195" t="s">
        <v>864</v>
      </c>
      <c r="J45" s="196" t="s">
        <v>308</v>
      </c>
      <c r="K45" s="197" t="s">
        <v>309</v>
      </c>
      <c r="L45" s="224" t="s">
        <v>310</v>
      </c>
      <c r="M45" s="193" t="s">
        <v>311</v>
      </c>
      <c r="N45" s="193" t="s">
        <v>341</v>
      </c>
      <c r="O45" s="198" t="s">
        <v>864</v>
      </c>
      <c r="P45" s="193"/>
      <c r="Q45" s="194" t="s">
        <v>862</v>
      </c>
      <c r="R45" s="193" t="s">
        <v>863</v>
      </c>
      <c r="S45" s="194" t="s">
        <v>816</v>
      </c>
      <c r="T45" s="194" t="s">
        <v>817</v>
      </c>
      <c r="U45" s="199">
        <v>49034.879999999997</v>
      </c>
      <c r="V45" s="200">
        <v>35610.839999999997</v>
      </c>
    </row>
    <row r="46" spans="2:22" s="192" customFormat="1" x14ac:dyDescent="0.25">
      <c r="B46" s="193" t="s">
        <v>303</v>
      </c>
      <c r="C46" s="193" t="s">
        <v>317</v>
      </c>
      <c r="D46" s="193" t="s">
        <v>859</v>
      </c>
      <c r="E46" s="193" t="s">
        <v>442</v>
      </c>
      <c r="F46" s="193" t="s">
        <v>443</v>
      </c>
      <c r="G46" s="193" t="s">
        <v>444</v>
      </c>
      <c r="H46" s="194" t="s">
        <v>860</v>
      </c>
      <c r="I46" s="195" t="s">
        <v>861</v>
      </c>
      <c r="J46" s="196" t="s">
        <v>308</v>
      </c>
      <c r="K46" s="197" t="s">
        <v>309</v>
      </c>
      <c r="L46" s="224" t="s">
        <v>310</v>
      </c>
      <c r="M46" s="193" t="s">
        <v>311</v>
      </c>
      <c r="N46" s="193" t="s">
        <v>328</v>
      </c>
      <c r="O46" s="198" t="s">
        <v>861</v>
      </c>
      <c r="P46" s="193"/>
      <c r="Q46" s="194" t="s">
        <v>862</v>
      </c>
      <c r="R46" s="193" t="s">
        <v>863</v>
      </c>
      <c r="S46" s="194" t="s">
        <v>816</v>
      </c>
      <c r="T46" s="194" t="s">
        <v>817</v>
      </c>
      <c r="U46" s="199">
        <v>56315.12</v>
      </c>
      <c r="V46" s="200">
        <v>31410.83</v>
      </c>
    </row>
    <row r="47" spans="2:22" s="192" customFormat="1" x14ac:dyDescent="0.25">
      <c r="B47" s="193" t="s">
        <v>303</v>
      </c>
      <c r="C47" s="193" t="s">
        <v>317</v>
      </c>
      <c r="D47" s="193" t="s">
        <v>318</v>
      </c>
      <c r="E47" s="193" t="s">
        <v>445</v>
      </c>
      <c r="F47" s="193" t="s">
        <v>446</v>
      </c>
      <c r="G47" s="193" t="s">
        <v>447</v>
      </c>
      <c r="H47" s="194" t="s">
        <v>860</v>
      </c>
      <c r="I47" s="195" t="s">
        <v>861</v>
      </c>
      <c r="J47" s="196" t="s">
        <v>308</v>
      </c>
      <c r="K47" s="197" t="s">
        <v>309</v>
      </c>
      <c r="L47" s="224" t="s">
        <v>310</v>
      </c>
      <c r="M47" s="193" t="s">
        <v>311</v>
      </c>
      <c r="N47" s="193" t="s">
        <v>341</v>
      </c>
      <c r="O47" s="198" t="s">
        <v>861</v>
      </c>
      <c r="P47" s="193"/>
      <c r="Q47" s="194" t="s">
        <v>862</v>
      </c>
      <c r="R47" s="193" t="s">
        <v>863</v>
      </c>
      <c r="S47" s="194" t="s">
        <v>816</v>
      </c>
      <c r="T47" s="194" t="s">
        <v>817</v>
      </c>
      <c r="U47" s="199">
        <v>49037.18</v>
      </c>
      <c r="V47" s="200">
        <v>35446.730000000003</v>
      </c>
    </row>
    <row r="48" spans="2:22" s="192" customFormat="1" x14ac:dyDescent="0.25">
      <c r="B48" s="193" t="s">
        <v>303</v>
      </c>
      <c r="C48" s="193" t="s">
        <v>317</v>
      </c>
      <c r="D48" s="193" t="s">
        <v>318</v>
      </c>
      <c r="E48" s="193" t="s">
        <v>448</v>
      </c>
      <c r="F48" s="193" t="s">
        <v>449</v>
      </c>
      <c r="G48" s="193" t="s">
        <v>450</v>
      </c>
      <c r="H48" s="194" t="s">
        <v>860</v>
      </c>
      <c r="I48" s="195" t="s">
        <v>861</v>
      </c>
      <c r="J48" s="196" t="s">
        <v>308</v>
      </c>
      <c r="K48" s="197" t="s">
        <v>309</v>
      </c>
      <c r="L48" s="224" t="s">
        <v>310</v>
      </c>
      <c r="M48" s="193" t="s">
        <v>311</v>
      </c>
      <c r="N48" s="193" t="s">
        <v>328</v>
      </c>
      <c r="O48" s="198" t="s">
        <v>861</v>
      </c>
      <c r="P48" s="193"/>
      <c r="Q48" s="194" t="s">
        <v>862</v>
      </c>
      <c r="R48" s="193" t="s">
        <v>863</v>
      </c>
      <c r="S48" s="194" t="s">
        <v>816</v>
      </c>
      <c r="T48" s="194" t="s">
        <v>817</v>
      </c>
      <c r="U48" s="199">
        <v>70964.84</v>
      </c>
      <c r="V48" s="200">
        <v>41127.68</v>
      </c>
    </row>
    <row r="49" spans="2:22" s="192" customFormat="1" x14ac:dyDescent="0.25">
      <c r="B49" s="193" t="s">
        <v>303</v>
      </c>
      <c r="C49" s="193" t="s">
        <v>317</v>
      </c>
      <c r="D49" s="193" t="s">
        <v>318</v>
      </c>
      <c r="E49" s="193" t="s">
        <v>451</v>
      </c>
      <c r="F49" s="193" t="s">
        <v>452</v>
      </c>
      <c r="G49" s="193" t="s">
        <v>453</v>
      </c>
      <c r="H49" s="194" t="s">
        <v>860</v>
      </c>
      <c r="I49" s="195" t="s">
        <v>861</v>
      </c>
      <c r="J49" s="196" t="s">
        <v>308</v>
      </c>
      <c r="K49" s="197" t="s">
        <v>309</v>
      </c>
      <c r="L49" s="224" t="s">
        <v>310</v>
      </c>
      <c r="M49" s="193" t="s">
        <v>311</v>
      </c>
      <c r="N49" s="193" t="s">
        <v>328</v>
      </c>
      <c r="O49" s="198" t="s">
        <v>861</v>
      </c>
      <c r="P49" s="193"/>
      <c r="Q49" s="194" t="s">
        <v>862</v>
      </c>
      <c r="R49" s="193" t="s">
        <v>863</v>
      </c>
      <c r="S49" s="194" t="s">
        <v>816</v>
      </c>
      <c r="T49" s="194" t="s">
        <v>817</v>
      </c>
      <c r="U49" s="199">
        <v>34756.720000000001</v>
      </c>
      <c r="V49" s="200">
        <v>19979.21</v>
      </c>
    </row>
    <row r="50" spans="2:22" s="192" customFormat="1" x14ac:dyDescent="0.25">
      <c r="B50" s="193" t="s">
        <v>303</v>
      </c>
      <c r="C50" s="193" t="s">
        <v>317</v>
      </c>
      <c r="D50" s="193" t="s">
        <v>318</v>
      </c>
      <c r="E50" s="193" t="s">
        <v>454</v>
      </c>
      <c r="F50" s="193" t="s">
        <v>455</v>
      </c>
      <c r="G50" s="193" t="s">
        <v>456</v>
      </c>
      <c r="H50" s="194" t="s">
        <v>860</v>
      </c>
      <c r="I50" s="195" t="s">
        <v>861</v>
      </c>
      <c r="J50" s="196" t="s">
        <v>308</v>
      </c>
      <c r="K50" s="197" t="s">
        <v>309</v>
      </c>
      <c r="L50" s="224" t="s">
        <v>310</v>
      </c>
      <c r="M50" s="193" t="s">
        <v>311</v>
      </c>
      <c r="N50" s="193" t="s">
        <v>865</v>
      </c>
      <c r="O50" s="198" t="s">
        <v>861</v>
      </c>
      <c r="P50" s="193"/>
      <c r="Q50" s="194" t="s">
        <v>862</v>
      </c>
      <c r="R50" s="193" t="s">
        <v>863</v>
      </c>
      <c r="S50" s="194" t="s">
        <v>816</v>
      </c>
      <c r="T50" s="194" t="s">
        <v>817</v>
      </c>
      <c r="U50" s="199">
        <v>25944.17</v>
      </c>
      <c r="V50" s="200">
        <v>16712.560000000001</v>
      </c>
    </row>
    <row r="51" spans="2:22" s="192" customFormat="1" x14ac:dyDescent="0.25">
      <c r="B51" s="193" t="s">
        <v>303</v>
      </c>
      <c r="C51" s="193" t="s">
        <v>317</v>
      </c>
      <c r="D51" s="193" t="s">
        <v>318</v>
      </c>
      <c r="E51" s="193" t="s">
        <v>457</v>
      </c>
      <c r="F51" s="193" t="s">
        <v>458</v>
      </c>
      <c r="G51" s="193" t="s">
        <v>459</v>
      </c>
      <c r="H51" s="194" t="s">
        <v>860</v>
      </c>
      <c r="I51" s="195" t="s">
        <v>861</v>
      </c>
      <c r="J51" s="196" t="s">
        <v>308</v>
      </c>
      <c r="K51" s="197" t="s">
        <v>309</v>
      </c>
      <c r="L51" s="224" t="s">
        <v>310</v>
      </c>
      <c r="M51" s="193" t="s">
        <v>311</v>
      </c>
      <c r="N51" s="193" t="s">
        <v>328</v>
      </c>
      <c r="O51" s="198" t="s">
        <v>861</v>
      </c>
      <c r="P51" s="193"/>
      <c r="Q51" s="194" t="s">
        <v>862</v>
      </c>
      <c r="R51" s="193" t="s">
        <v>863</v>
      </c>
      <c r="S51" s="194" t="s">
        <v>816</v>
      </c>
      <c r="T51" s="194" t="s">
        <v>817</v>
      </c>
      <c r="U51" s="199">
        <v>24976.03</v>
      </c>
      <c r="V51" s="200">
        <v>14278.73</v>
      </c>
    </row>
    <row r="52" spans="2:22" s="192" customFormat="1" x14ac:dyDescent="0.25">
      <c r="B52" s="193" t="s">
        <v>303</v>
      </c>
      <c r="C52" s="193" t="s">
        <v>317</v>
      </c>
      <c r="D52" s="193" t="s">
        <v>859</v>
      </c>
      <c r="E52" s="193" t="s">
        <v>460</v>
      </c>
      <c r="F52" s="193" t="s">
        <v>461</v>
      </c>
      <c r="G52" s="193" t="s">
        <v>462</v>
      </c>
      <c r="H52" s="194" t="s">
        <v>860</v>
      </c>
      <c r="I52" s="195" t="s">
        <v>861</v>
      </c>
      <c r="J52" s="196" t="s">
        <v>308</v>
      </c>
      <c r="K52" s="197" t="s">
        <v>309</v>
      </c>
      <c r="L52" s="224" t="s">
        <v>310</v>
      </c>
      <c r="M52" s="193" t="s">
        <v>311</v>
      </c>
      <c r="N52" s="193" t="s">
        <v>328</v>
      </c>
      <c r="O52" s="198" t="s">
        <v>861</v>
      </c>
      <c r="P52" s="193"/>
      <c r="Q52" s="194" t="s">
        <v>862</v>
      </c>
      <c r="R52" s="193" t="s">
        <v>863</v>
      </c>
      <c r="S52" s="194" t="s">
        <v>816</v>
      </c>
      <c r="T52" s="194" t="s">
        <v>817</v>
      </c>
      <c r="U52" s="199">
        <v>75827.33</v>
      </c>
      <c r="V52" s="200">
        <v>62862.95</v>
      </c>
    </row>
    <row r="53" spans="2:22" s="192" customFormat="1" x14ac:dyDescent="0.25">
      <c r="B53" s="193" t="s">
        <v>303</v>
      </c>
      <c r="C53" s="193" t="s">
        <v>317</v>
      </c>
      <c r="D53" s="193" t="s">
        <v>318</v>
      </c>
      <c r="E53" s="193" t="s">
        <v>463</v>
      </c>
      <c r="F53" s="193" t="s">
        <v>464</v>
      </c>
      <c r="G53" s="193" t="s">
        <v>465</v>
      </c>
      <c r="H53" s="194" t="s">
        <v>860</v>
      </c>
      <c r="I53" s="195" t="s">
        <v>861</v>
      </c>
      <c r="J53" s="196" t="s">
        <v>308</v>
      </c>
      <c r="K53" s="197" t="s">
        <v>309</v>
      </c>
      <c r="L53" s="224" t="s">
        <v>310</v>
      </c>
      <c r="M53" s="193" t="s">
        <v>311</v>
      </c>
      <c r="N53" s="193" t="s">
        <v>328</v>
      </c>
      <c r="O53" s="198" t="s">
        <v>861</v>
      </c>
      <c r="P53" s="193"/>
      <c r="Q53" s="194" t="s">
        <v>862</v>
      </c>
      <c r="R53" s="193" t="s">
        <v>863</v>
      </c>
      <c r="S53" s="194" t="s">
        <v>816</v>
      </c>
      <c r="T53" s="194" t="s">
        <v>817</v>
      </c>
      <c r="U53" s="199">
        <v>69357.8</v>
      </c>
      <c r="V53" s="200">
        <v>54536.41</v>
      </c>
    </row>
    <row r="54" spans="2:22" s="192" customFormat="1" x14ac:dyDescent="0.25">
      <c r="B54" s="193" t="s">
        <v>303</v>
      </c>
      <c r="C54" s="193" t="s">
        <v>317</v>
      </c>
      <c r="D54" s="193" t="s">
        <v>318</v>
      </c>
      <c r="E54" s="193" t="s">
        <v>466</v>
      </c>
      <c r="F54" s="193" t="s">
        <v>467</v>
      </c>
      <c r="G54" s="193" t="s">
        <v>468</v>
      </c>
      <c r="H54" s="194" t="s">
        <v>860</v>
      </c>
      <c r="I54" s="195" t="s">
        <v>861</v>
      </c>
      <c r="J54" s="196" t="s">
        <v>308</v>
      </c>
      <c r="K54" s="197" t="s">
        <v>309</v>
      </c>
      <c r="L54" s="224" t="s">
        <v>310</v>
      </c>
      <c r="M54" s="193" t="s">
        <v>311</v>
      </c>
      <c r="N54" s="193" t="s">
        <v>866</v>
      </c>
      <c r="O54" s="198" t="s">
        <v>861</v>
      </c>
      <c r="P54" s="193"/>
      <c r="Q54" s="194" t="s">
        <v>862</v>
      </c>
      <c r="R54" s="193" t="s">
        <v>863</v>
      </c>
      <c r="S54" s="194" t="s">
        <v>816</v>
      </c>
      <c r="T54" s="194" t="s">
        <v>817</v>
      </c>
      <c r="U54" s="199">
        <v>2982.11</v>
      </c>
      <c r="V54" s="200">
        <v>796.69</v>
      </c>
    </row>
    <row r="55" spans="2:22" s="192" customFormat="1" x14ac:dyDescent="0.25">
      <c r="B55" s="193" t="s">
        <v>303</v>
      </c>
      <c r="C55" s="193" t="s">
        <v>317</v>
      </c>
      <c r="D55" s="193" t="s">
        <v>318</v>
      </c>
      <c r="E55" s="193" t="s">
        <v>469</v>
      </c>
      <c r="F55" s="193" t="s">
        <v>470</v>
      </c>
      <c r="G55" s="193" t="s">
        <v>471</v>
      </c>
      <c r="H55" s="194" t="s">
        <v>860</v>
      </c>
      <c r="I55" s="195" t="s">
        <v>861</v>
      </c>
      <c r="J55" s="196" t="s">
        <v>308</v>
      </c>
      <c r="K55" s="197" t="s">
        <v>309</v>
      </c>
      <c r="L55" s="224" t="s">
        <v>310</v>
      </c>
      <c r="M55" s="193" t="s">
        <v>311</v>
      </c>
      <c r="N55" s="193" t="s">
        <v>328</v>
      </c>
      <c r="O55" s="198" t="s">
        <v>861</v>
      </c>
      <c r="P55" s="193"/>
      <c r="Q55" s="194" t="s">
        <v>862</v>
      </c>
      <c r="R55" s="193" t="s">
        <v>863</v>
      </c>
      <c r="S55" s="194" t="s">
        <v>816</v>
      </c>
      <c r="T55" s="194" t="s">
        <v>817</v>
      </c>
      <c r="U55" s="199">
        <v>40871.79</v>
      </c>
      <c r="V55" s="200">
        <v>23963.73</v>
      </c>
    </row>
    <row r="56" spans="2:22" s="192" customFormat="1" x14ac:dyDescent="0.25">
      <c r="B56" s="193" t="s">
        <v>303</v>
      </c>
      <c r="C56" s="193" t="s">
        <v>317</v>
      </c>
      <c r="D56" s="193" t="s">
        <v>318</v>
      </c>
      <c r="E56" s="193" t="s">
        <v>472</v>
      </c>
      <c r="F56" s="193" t="s">
        <v>473</v>
      </c>
      <c r="G56" s="193" t="s">
        <v>474</v>
      </c>
      <c r="H56" s="194" t="s">
        <v>860</v>
      </c>
      <c r="I56" s="195" t="s">
        <v>861</v>
      </c>
      <c r="J56" s="196" t="s">
        <v>308</v>
      </c>
      <c r="K56" s="197" t="s">
        <v>309</v>
      </c>
      <c r="L56" s="224" t="s">
        <v>310</v>
      </c>
      <c r="M56" s="193" t="s">
        <v>311</v>
      </c>
      <c r="N56" s="193" t="s">
        <v>341</v>
      </c>
      <c r="O56" s="198" t="s">
        <v>861</v>
      </c>
      <c r="P56" s="193"/>
      <c r="Q56" s="194" t="s">
        <v>862</v>
      </c>
      <c r="R56" s="193" t="s">
        <v>863</v>
      </c>
      <c r="S56" s="194" t="s">
        <v>816</v>
      </c>
      <c r="T56" s="194" t="s">
        <v>817</v>
      </c>
      <c r="U56" s="199">
        <v>60461.23</v>
      </c>
      <c r="V56" s="200">
        <v>38176.800000000003</v>
      </c>
    </row>
    <row r="57" spans="2:22" s="192" customFormat="1" x14ac:dyDescent="0.25">
      <c r="B57" s="193" t="s">
        <v>303</v>
      </c>
      <c r="C57" s="193" t="s">
        <v>317</v>
      </c>
      <c r="D57" s="193" t="s">
        <v>318</v>
      </c>
      <c r="E57" s="193" t="s">
        <v>475</v>
      </c>
      <c r="F57" s="193" t="s">
        <v>476</v>
      </c>
      <c r="G57" s="193" t="s">
        <v>477</v>
      </c>
      <c r="H57" s="194" t="s">
        <v>860</v>
      </c>
      <c r="I57" s="195" t="s">
        <v>861</v>
      </c>
      <c r="J57" s="196" t="s">
        <v>308</v>
      </c>
      <c r="K57" s="197" t="s">
        <v>309</v>
      </c>
      <c r="L57" s="224" t="s">
        <v>310</v>
      </c>
      <c r="M57" s="193" t="s">
        <v>311</v>
      </c>
      <c r="N57" s="193" t="s">
        <v>328</v>
      </c>
      <c r="O57" s="198" t="s">
        <v>861</v>
      </c>
      <c r="P57" s="193"/>
      <c r="Q57" s="194" t="s">
        <v>862</v>
      </c>
      <c r="R57" s="193" t="s">
        <v>863</v>
      </c>
      <c r="S57" s="194" t="s">
        <v>816</v>
      </c>
      <c r="T57" s="194" t="s">
        <v>817</v>
      </c>
      <c r="U57" s="199">
        <v>78927.649999999994</v>
      </c>
      <c r="V57" s="200">
        <v>66766.12</v>
      </c>
    </row>
    <row r="58" spans="2:22" s="192" customFormat="1" x14ac:dyDescent="0.25">
      <c r="B58" s="193" t="s">
        <v>303</v>
      </c>
      <c r="C58" s="193" t="s">
        <v>317</v>
      </c>
      <c r="D58" s="193" t="s">
        <v>318</v>
      </c>
      <c r="E58" s="193" t="s">
        <v>324</v>
      </c>
      <c r="F58" s="193" t="s">
        <v>325</v>
      </c>
      <c r="G58" s="193" t="s">
        <v>326</v>
      </c>
      <c r="H58" s="194" t="s">
        <v>860</v>
      </c>
      <c r="I58" s="195" t="s">
        <v>861</v>
      </c>
      <c r="J58" s="196" t="s">
        <v>308</v>
      </c>
      <c r="K58" s="197" t="s">
        <v>309</v>
      </c>
      <c r="L58" s="224" t="s">
        <v>310</v>
      </c>
      <c r="M58" s="193" t="s">
        <v>311</v>
      </c>
      <c r="N58" s="193" t="s">
        <v>328</v>
      </c>
      <c r="O58" s="198" t="s">
        <v>861</v>
      </c>
      <c r="P58" s="193"/>
      <c r="Q58" s="194" t="s">
        <v>862</v>
      </c>
      <c r="R58" s="193" t="s">
        <v>863</v>
      </c>
      <c r="S58" s="194" t="s">
        <v>816</v>
      </c>
      <c r="T58" s="194" t="s">
        <v>817</v>
      </c>
      <c r="U58" s="199">
        <v>43729.27</v>
      </c>
      <c r="V58" s="200">
        <v>86941.440000000002</v>
      </c>
    </row>
    <row r="59" spans="2:22" s="192" customFormat="1" x14ac:dyDescent="0.25">
      <c r="B59" s="193" t="s">
        <v>303</v>
      </c>
      <c r="C59" s="193" t="s">
        <v>317</v>
      </c>
      <c r="D59" s="193" t="s">
        <v>318</v>
      </c>
      <c r="E59" s="193" t="s">
        <v>478</v>
      </c>
      <c r="F59" s="193" t="s">
        <v>479</v>
      </c>
      <c r="G59" s="193" t="s">
        <v>480</v>
      </c>
      <c r="H59" s="194" t="s">
        <v>860</v>
      </c>
      <c r="I59" s="195" t="s">
        <v>861</v>
      </c>
      <c r="J59" s="196" t="s">
        <v>308</v>
      </c>
      <c r="K59" s="197" t="s">
        <v>309</v>
      </c>
      <c r="L59" s="224" t="s">
        <v>310</v>
      </c>
      <c r="M59" s="193" t="s">
        <v>311</v>
      </c>
      <c r="N59" s="193" t="s">
        <v>341</v>
      </c>
      <c r="O59" s="198" t="s">
        <v>861</v>
      </c>
      <c r="P59" s="193"/>
      <c r="Q59" s="194" t="s">
        <v>862</v>
      </c>
      <c r="R59" s="193" t="s">
        <v>863</v>
      </c>
      <c r="S59" s="194" t="s">
        <v>816</v>
      </c>
      <c r="T59" s="194" t="s">
        <v>817</v>
      </c>
      <c r="U59" s="199">
        <v>51729.15</v>
      </c>
      <c r="V59" s="200">
        <v>25891.61</v>
      </c>
    </row>
    <row r="60" spans="2:22" s="192" customFormat="1" x14ac:dyDescent="0.25">
      <c r="B60" s="193" t="s">
        <v>303</v>
      </c>
      <c r="C60" s="193" t="s">
        <v>317</v>
      </c>
      <c r="D60" s="193" t="s">
        <v>318</v>
      </c>
      <c r="E60" s="193" t="s">
        <v>331</v>
      </c>
      <c r="F60" s="193" t="s">
        <v>332</v>
      </c>
      <c r="G60" s="193" t="s">
        <v>333</v>
      </c>
      <c r="H60" s="194" t="s">
        <v>860</v>
      </c>
      <c r="I60" s="195" t="s">
        <v>861</v>
      </c>
      <c r="J60" s="196" t="s">
        <v>308</v>
      </c>
      <c r="K60" s="197" t="s">
        <v>309</v>
      </c>
      <c r="L60" s="224" t="s">
        <v>310</v>
      </c>
      <c r="M60" s="193" t="s">
        <v>311</v>
      </c>
      <c r="N60" s="193" t="s">
        <v>328</v>
      </c>
      <c r="O60" s="198" t="s">
        <v>861</v>
      </c>
      <c r="P60" s="193"/>
      <c r="Q60" s="194" t="s">
        <v>862</v>
      </c>
      <c r="R60" s="193" t="s">
        <v>863</v>
      </c>
      <c r="S60" s="194" t="s">
        <v>816</v>
      </c>
      <c r="T60" s="194" t="s">
        <v>817</v>
      </c>
      <c r="U60" s="199">
        <v>25260.21</v>
      </c>
      <c r="V60" s="200">
        <v>115590.48</v>
      </c>
    </row>
    <row r="61" spans="2:22" s="192" customFormat="1" x14ac:dyDescent="0.25">
      <c r="B61" s="193" t="s">
        <v>303</v>
      </c>
      <c r="C61" s="193" t="s">
        <v>317</v>
      </c>
      <c r="D61" s="193" t="s">
        <v>318</v>
      </c>
      <c r="E61" s="193" t="s">
        <v>481</v>
      </c>
      <c r="F61" s="193" t="s">
        <v>482</v>
      </c>
      <c r="G61" s="193" t="s">
        <v>483</v>
      </c>
      <c r="H61" s="194" t="s">
        <v>860</v>
      </c>
      <c r="I61" s="195" t="s">
        <v>861</v>
      </c>
      <c r="J61" s="196" t="s">
        <v>308</v>
      </c>
      <c r="K61" s="197" t="s">
        <v>309</v>
      </c>
      <c r="L61" s="224" t="s">
        <v>310</v>
      </c>
      <c r="M61" s="193" t="s">
        <v>311</v>
      </c>
      <c r="N61" s="193" t="s">
        <v>341</v>
      </c>
      <c r="O61" s="198" t="s">
        <v>861</v>
      </c>
      <c r="P61" s="193"/>
      <c r="Q61" s="194" t="s">
        <v>862</v>
      </c>
      <c r="R61" s="193" t="s">
        <v>863</v>
      </c>
      <c r="S61" s="194" t="s">
        <v>816</v>
      </c>
      <c r="T61" s="194" t="s">
        <v>817</v>
      </c>
      <c r="U61" s="199">
        <v>48015.44</v>
      </c>
      <c r="V61" s="200">
        <v>27434.03</v>
      </c>
    </row>
    <row r="62" spans="2:22" s="192" customFormat="1" x14ac:dyDescent="0.25">
      <c r="B62" s="193" t="s">
        <v>303</v>
      </c>
      <c r="C62" s="193" t="s">
        <v>317</v>
      </c>
      <c r="D62" s="193" t="s">
        <v>318</v>
      </c>
      <c r="E62" s="193" t="s">
        <v>484</v>
      </c>
      <c r="F62" s="193" t="s">
        <v>485</v>
      </c>
      <c r="G62" s="193" t="s">
        <v>486</v>
      </c>
      <c r="H62" s="194" t="s">
        <v>860</v>
      </c>
      <c r="I62" s="195" t="s">
        <v>861</v>
      </c>
      <c r="J62" s="196" t="s">
        <v>308</v>
      </c>
      <c r="K62" s="197" t="s">
        <v>309</v>
      </c>
      <c r="L62" s="224" t="s">
        <v>310</v>
      </c>
      <c r="M62" s="193" t="s">
        <v>311</v>
      </c>
      <c r="N62" s="193" t="s">
        <v>328</v>
      </c>
      <c r="O62" s="198" t="s">
        <v>861</v>
      </c>
      <c r="P62" s="193"/>
      <c r="Q62" s="194" t="s">
        <v>862</v>
      </c>
      <c r="R62" s="193" t="s">
        <v>863</v>
      </c>
      <c r="S62" s="194" t="s">
        <v>816</v>
      </c>
      <c r="T62" s="194" t="s">
        <v>817</v>
      </c>
      <c r="U62" s="199">
        <v>64584.6</v>
      </c>
      <c r="V62" s="200">
        <v>40990.15</v>
      </c>
    </row>
    <row r="63" spans="2:22" s="192" customFormat="1" x14ac:dyDescent="0.25">
      <c r="B63" s="193" t="s">
        <v>303</v>
      </c>
      <c r="C63" s="193" t="s">
        <v>317</v>
      </c>
      <c r="D63" s="193" t="s">
        <v>318</v>
      </c>
      <c r="E63" s="193" t="s">
        <v>487</v>
      </c>
      <c r="F63" s="193" t="s">
        <v>488</v>
      </c>
      <c r="G63" s="193" t="s">
        <v>489</v>
      </c>
      <c r="H63" s="194" t="s">
        <v>860</v>
      </c>
      <c r="I63" s="195" t="s">
        <v>861</v>
      </c>
      <c r="J63" s="196" t="s">
        <v>308</v>
      </c>
      <c r="K63" s="197" t="s">
        <v>309</v>
      </c>
      <c r="L63" s="224" t="s">
        <v>310</v>
      </c>
      <c r="M63" s="193" t="s">
        <v>311</v>
      </c>
      <c r="N63" s="193" t="s">
        <v>328</v>
      </c>
      <c r="O63" s="198" t="s">
        <v>861</v>
      </c>
      <c r="P63" s="193"/>
      <c r="Q63" s="194" t="s">
        <v>862</v>
      </c>
      <c r="R63" s="193" t="s">
        <v>863</v>
      </c>
      <c r="S63" s="194" t="s">
        <v>816</v>
      </c>
      <c r="T63" s="194" t="s">
        <v>817</v>
      </c>
      <c r="U63" s="199">
        <v>54805.18</v>
      </c>
      <c r="V63" s="200">
        <v>29472.240000000002</v>
      </c>
    </row>
    <row r="64" spans="2:22" s="192" customFormat="1" x14ac:dyDescent="0.25">
      <c r="B64" s="193" t="s">
        <v>303</v>
      </c>
      <c r="C64" s="193" t="s">
        <v>317</v>
      </c>
      <c r="D64" s="193" t="s">
        <v>318</v>
      </c>
      <c r="E64" s="193" t="s">
        <v>490</v>
      </c>
      <c r="F64" s="193" t="s">
        <v>491</v>
      </c>
      <c r="G64" s="193" t="s">
        <v>492</v>
      </c>
      <c r="H64" s="194" t="s">
        <v>860</v>
      </c>
      <c r="I64" s="195" t="s">
        <v>861</v>
      </c>
      <c r="J64" s="196" t="s">
        <v>308</v>
      </c>
      <c r="K64" s="197" t="s">
        <v>309</v>
      </c>
      <c r="L64" s="224" t="s">
        <v>310</v>
      </c>
      <c r="M64" s="193" t="s">
        <v>311</v>
      </c>
      <c r="N64" s="193" t="s">
        <v>328</v>
      </c>
      <c r="O64" s="198" t="s">
        <v>861</v>
      </c>
      <c r="P64" s="193"/>
      <c r="Q64" s="194" t="s">
        <v>862</v>
      </c>
      <c r="R64" s="193" t="s">
        <v>863</v>
      </c>
      <c r="S64" s="194" t="s">
        <v>816</v>
      </c>
      <c r="T64" s="194" t="s">
        <v>817</v>
      </c>
      <c r="U64" s="199">
        <v>53240.07</v>
      </c>
      <c r="V64" s="200">
        <v>37408.410000000003</v>
      </c>
    </row>
    <row r="65" spans="2:22" s="192" customFormat="1" x14ac:dyDescent="0.25">
      <c r="B65" s="193" t="s">
        <v>303</v>
      </c>
      <c r="C65" s="193" t="s">
        <v>317</v>
      </c>
      <c r="D65" s="193" t="s">
        <v>318</v>
      </c>
      <c r="E65" s="193" t="s">
        <v>493</v>
      </c>
      <c r="F65" s="193" t="s">
        <v>494</v>
      </c>
      <c r="G65" s="193" t="s">
        <v>495</v>
      </c>
      <c r="H65" s="194" t="s">
        <v>860</v>
      </c>
      <c r="I65" s="195" t="s">
        <v>861</v>
      </c>
      <c r="J65" s="196" t="s">
        <v>308</v>
      </c>
      <c r="K65" s="197" t="s">
        <v>309</v>
      </c>
      <c r="L65" s="224" t="s">
        <v>310</v>
      </c>
      <c r="M65" s="193" t="s">
        <v>311</v>
      </c>
      <c r="N65" s="193" t="s">
        <v>328</v>
      </c>
      <c r="O65" s="198" t="s">
        <v>861</v>
      </c>
      <c r="P65" s="193"/>
      <c r="Q65" s="194" t="s">
        <v>862</v>
      </c>
      <c r="R65" s="193" t="s">
        <v>863</v>
      </c>
      <c r="S65" s="194" t="s">
        <v>816</v>
      </c>
      <c r="T65" s="194" t="s">
        <v>817</v>
      </c>
      <c r="U65" s="199">
        <v>57051.33</v>
      </c>
      <c r="V65" s="200">
        <v>35439.589999999997</v>
      </c>
    </row>
    <row r="66" spans="2:22" s="192" customFormat="1" x14ac:dyDescent="0.25">
      <c r="B66" s="193" t="s">
        <v>303</v>
      </c>
      <c r="C66" s="193" t="s">
        <v>317</v>
      </c>
      <c r="D66" s="193" t="s">
        <v>318</v>
      </c>
      <c r="E66" s="193" t="s">
        <v>496</v>
      </c>
      <c r="F66" s="193" t="s">
        <v>497</v>
      </c>
      <c r="G66" s="193" t="s">
        <v>498</v>
      </c>
      <c r="H66" s="194" t="s">
        <v>860</v>
      </c>
      <c r="I66" s="195" t="s">
        <v>861</v>
      </c>
      <c r="J66" s="196" t="s">
        <v>308</v>
      </c>
      <c r="K66" s="197" t="s">
        <v>309</v>
      </c>
      <c r="L66" s="224" t="s">
        <v>310</v>
      </c>
      <c r="M66" s="193" t="s">
        <v>311</v>
      </c>
      <c r="N66" s="193" t="s">
        <v>341</v>
      </c>
      <c r="O66" s="198" t="s">
        <v>861</v>
      </c>
      <c r="P66" s="193"/>
      <c r="Q66" s="194" t="s">
        <v>862</v>
      </c>
      <c r="R66" s="193" t="s">
        <v>863</v>
      </c>
      <c r="S66" s="194" t="s">
        <v>816</v>
      </c>
      <c r="T66" s="194" t="s">
        <v>817</v>
      </c>
      <c r="U66" s="199">
        <v>28623.27</v>
      </c>
      <c r="V66" s="200">
        <v>14773.58</v>
      </c>
    </row>
    <row r="67" spans="2:22" s="192" customFormat="1" x14ac:dyDescent="0.25">
      <c r="B67" s="193" t="s">
        <v>303</v>
      </c>
      <c r="C67" s="193" t="s">
        <v>317</v>
      </c>
      <c r="D67" s="193" t="s">
        <v>318</v>
      </c>
      <c r="E67" s="193" t="s">
        <v>499</v>
      </c>
      <c r="F67" s="193" t="s">
        <v>500</v>
      </c>
      <c r="G67" s="193" t="s">
        <v>501</v>
      </c>
      <c r="H67" s="194" t="s">
        <v>860</v>
      </c>
      <c r="I67" s="195" t="s">
        <v>861</v>
      </c>
      <c r="J67" s="196" t="s">
        <v>308</v>
      </c>
      <c r="K67" s="197" t="s">
        <v>309</v>
      </c>
      <c r="L67" s="224" t="s">
        <v>310</v>
      </c>
      <c r="M67" s="193" t="s">
        <v>311</v>
      </c>
      <c r="N67" s="193" t="s">
        <v>328</v>
      </c>
      <c r="O67" s="198" t="s">
        <v>861</v>
      </c>
      <c r="P67" s="193"/>
      <c r="Q67" s="194" t="s">
        <v>862</v>
      </c>
      <c r="R67" s="193" t="s">
        <v>863</v>
      </c>
      <c r="S67" s="194" t="s">
        <v>816</v>
      </c>
      <c r="T67" s="194" t="s">
        <v>817</v>
      </c>
      <c r="U67" s="199">
        <v>60786.49</v>
      </c>
      <c r="V67" s="200">
        <v>53425.9</v>
      </c>
    </row>
    <row r="68" spans="2:22" s="192" customFormat="1" x14ac:dyDescent="0.25">
      <c r="B68" s="193" t="s">
        <v>303</v>
      </c>
      <c r="C68" s="193" t="s">
        <v>317</v>
      </c>
      <c r="D68" s="193" t="s">
        <v>318</v>
      </c>
      <c r="E68" s="193" t="s">
        <v>502</v>
      </c>
      <c r="F68" s="193" t="s">
        <v>503</v>
      </c>
      <c r="G68" s="193" t="s">
        <v>504</v>
      </c>
      <c r="H68" s="194" t="s">
        <v>860</v>
      </c>
      <c r="I68" s="195" t="s">
        <v>861</v>
      </c>
      <c r="J68" s="196" t="s">
        <v>308</v>
      </c>
      <c r="K68" s="197" t="s">
        <v>309</v>
      </c>
      <c r="L68" s="224" t="s">
        <v>310</v>
      </c>
      <c r="M68" s="193" t="s">
        <v>311</v>
      </c>
      <c r="N68" s="193" t="s">
        <v>341</v>
      </c>
      <c r="O68" s="198" t="s">
        <v>861</v>
      </c>
      <c r="P68" s="193"/>
      <c r="Q68" s="194" t="s">
        <v>862</v>
      </c>
      <c r="R68" s="193" t="s">
        <v>863</v>
      </c>
      <c r="S68" s="194" t="s">
        <v>816</v>
      </c>
      <c r="T68" s="194" t="s">
        <v>817</v>
      </c>
      <c r="U68" s="199">
        <v>34579.89</v>
      </c>
      <c r="V68" s="200">
        <v>18820.830000000002</v>
      </c>
    </row>
    <row r="69" spans="2:22" s="192" customFormat="1" x14ac:dyDescent="0.25">
      <c r="B69" s="193" t="s">
        <v>303</v>
      </c>
      <c r="C69" s="193" t="s">
        <v>317</v>
      </c>
      <c r="D69" s="193" t="s">
        <v>318</v>
      </c>
      <c r="E69" s="193" t="s">
        <v>505</v>
      </c>
      <c r="F69" s="193" t="s">
        <v>506</v>
      </c>
      <c r="G69" s="193" t="s">
        <v>507</v>
      </c>
      <c r="H69" s="194" t="s">
        <v>860</v>
      </c>
      <c r="I69" s="195" t="s">
        <v>861</v>
      </c>
      <c r="J69" s="196" t="s">
        <v>308</v>
      </c>
      <c r="K69" s="197" t="s">
        <v>309</v>
      </c>
      <c r="L69" s="224" t="s">
        <v>310</v>
      </c>
      <c r="M69" s="193" t="s">
        <v>311</v>
      </c>
      <c r="N69" s="193" t="s">
        <v>328</v>
      </c>
      <c r="O69" s="198" t="s">
        <v>861</v>
      </c>
      <c r="P69" s="193"/>
      <c r="Q69" s="194" t="s">
        <v>862</v>
      </c>
      <c r="R69" s="193" t="s">
        <v>863</v>
      </c>
      <c r="S69" s="194" t="s">
        <v>816</v>
      </c>
      <c r="T69" s="194" t="s">
        <v>817</v>
      </c>
      <c r="U69" s="199">
        <v>53283.199999999997</v>
      </c>
      <c r="V69" s="200">
        <v>26510.97</v>
      </c>
    </row>
    <row r="70" spans="2:22" s="192" customFormat="1" x14ac:dyDescent="0.25">
      <c r="B70" s="193" t="s">
        <v>303</v>
      </c>
      <c r="C70" s="193" t="s">
        <v>317</v>
      </c>
      <c r="D70" s="193" t="s">
        <v>318</v>
      </c>
      <c r="E70" s="193" t="s">
        <v>508</v>
      </c>
      <c r="F70" s="193" t="s">
        <v>509</v>
      </c>
      <c r="G70" s="193" t="s">
        <v>510</v>
      </c>
      <c r="H70" s="194" t="s">
        <v>860</v>
      </c>
      <c r="I70" s="195" t="s">
        <v>861</v>
      </c>
      <c r="J70" s="196" t="s">
        <v>308</v>
      </c>
      <c r="K70" s="197" t="s">
        <v>309</v>
      </c>
      <c r="L70" s="224" t="s">
        <v>310</v>
      </c>
      <c r="M70" s="193" t="s">
        <v>311</v>
      </c>
      <c r="N70" s="193" t="s">
        <v>328</v>
      </c>
      <c r="O70" s="198" t="s">
        <v>861</v>
      </c>
      <c r="P70" s="193"/>
      <c r="Q70" s="194" t="s">
        <v>862</v>
      </c>
      <c r="R70" s="193" t="s">
        <v>863</v>
      </c>
      <c r="S70" s="194" t="s">
        <v>816</v>
      </c>
      <c r="T70" s="194" t="s">
        <v>817</v>
      </c>
      <c r="U70" s="199">
        <v>62059</v>
      </c>
      <c r="V70" s="200">
        <v>54037.48</v>
      </c>
    </row>
    <row r="71" spans="2:22" s="192" customFormat="1" x14ac:dyDescent="0.25">
      <c r="B71" s="193" t="s">
        <v>303</v>
      </c>
      <c r="C71" s="193" t="s">
        <v>317</v>
      </c>
      <c r="D71" s="193" t="s">
        <v>318</v>
      </c>
      <c r="E71" s="193" t="s">
        <v>511</v>
      </c>
      <c r="F71" s="193" t="s">
        <v>512</v>
      </c>
      <c r="G71" s="193" t="s">
        <v>513</v>
      </c>
      <c r="H71" s="194" t="s">
        <v>860</v>
      </c>
      <c r="I71" s="195" t="s">
        <v>861</v>
      </c>
      <c r="J71" s="196" t="s">
        <v>308</v>
      </c>
      <c r="K71" s="197" t="s">
        <v>309</v>
      </c>
      <c r="L71" s="224" t="s">
        <v>310</v>
      </c>
      <c r="M71" s="193" t="s">
        <v>311</v>
      </c>
      <c r="N71" s="193" t="s">
        <v>328</v>
      </c>
      <c r="O71" s="198" t="s">
        <v>861</v>
      </c>
      <c r="P71" s="193"/>
      <c r="Q71" s="194" t="s">
        <v>862</v>
      </c>
      <c r="R71" s="193" t="s">
        <v>863</v>
      </c>
      <c r="S71" s="194" t="s">
        <v>816</v>
      </c>
      <c r="T71" s="194" t="s">
        <v>817</v>
      </c>
      <c r="U71" s="199">
        <v>67651.87</v>
      </c>
      <c r="V71" s="200">
        <v>41473.72</v>
      </c>
    </row>
    <row r="72" spans="2:22" s="192" customFormat="1" x14ac:dyDescent="0.25">
      <c r="B72" s="193" t="s">
        <v>303</v>
      </c>
      <c r="C72" s="193" t="s">
        <v>317</v>
      </c>
      <c r="D72" s="193" t="s">
        <v>318</v>
      </c>
      <c r="E72" s="193" t="s">
        <v>514</v>
      </c>
      <c r="F72" s="193" t="s">
        <v>515</v>
      </c>
      <c r="G72" s="193" t="s">
        <v>516</v>
      </c>
      <c r="H72" s="194" t="s">
        <v>860</v>
      </c>
      <c r="I72" s="195" t="s">
        <v>861</v>
      </c>
      <c r="J72" s="196" t="s">
        <v>308</v>
      </c>
      <c r="K72" s="197" t="s">
        <v>309</v>
      </c>
      <c r="L72" s="224" t="s">
        <v>310</v>
      </c>
      <c r="M72" s="193" t="s">
        <v>311</v>
      </c>
      <c r="N72" s="193" t="s">
        <v>328</v>
      </c>
      <c r="O72" s="198" t="s">
        <v>861</v>
      </c>
      <c r="P72" s="193"/>
      <c r="Q72" s="194" t="s">
        <v>862</v>
      </c>
      <c r="R72" s="193" t="s">
        <v>863</v>
      </c>
      <c r="S72" s="194" t="s">
        <v>816</v>
      </c>
      <c r="T72" s="194" t="s">
        <v>817</v>
      </c>
      <c r="U72" s="199">
        <v>68730.87</v>
      </c>
      <c r="V72" s="200">
        <v>40020.75</v>
      </c>
    </row>
    <row r="73" spans="2:22" s="192" customFormat="1" x14ac:dyDescent="0.25">
      <c r="B73" s="193" t="s">
        <v>303</v>
      </c>
      <c r="C73" s="193" t="s">
        <v>317</v>
      </c>
      <c r="D73" s="193" t="s">
        <v>318</v>
      </c>
      <c r="E73" s="193" t="s">
        <v>517</v>
      </c>
      <c r="F73" s="193" t="s">
        <v>518</v>
      </c>
      <c r="G73" s="193" t="s">
        <v>519</v>
      </c>
      <c r="H73" s="194" t="s">
        <v>860</v>
      </c>
      <c r="I73" s="195" t="s">
        <v>861</v>
      </c>
      <c r="J73" s="196" t="s">
        <v>308</v>
      </c>
      <c r="K73" s="197" t="s">
        <v>309</v>
      </c>
      <c r="L73" s="224" t="s">
        <v>310</v>
      </c>
      <c r="M73" s="193" t="s">
        <v>311</v>
      </c>
      <c r="N73" s="193" t="s">
        <v>341</v>
      </c>
      <c r="O73" s="198" t="s">
        <v>861</v>
      </c>
      <c r="P73" s="193"/>
      <c r="Q73" s="194" t="s">
        <v>862</v>
      </c>
      <c r="R73" s="193" t="s">
        <v>863</v>
      </c>
      <c r="S73" s="194" t="s">
        <v>816</v>
      </c>
      <c r="T73" s="194" t="s">
        <v>817</v>
      </c>
      <c r="U73" s="199">
        <v>11906.67</v>
      </c>
      <c r="V73" s="200">
        <v>8887.5400000000009</v>
      </c>
    </row>
    <row r="74" spans="2:22" s="192" customFormat="1" x14ac:dyDescent="0.25">
      <c r="B74" s="193" t="s">
        <v>303</v>
      </c>
      <c r="C74" s="193" t="s">
        <v>317</v>
      </c>
      <c r="D74" s="193" t="s">
        <v>318</v>
      </c>
      <c r="E74" s="193" t="s">
        <v>520</v>
      </c>
      <c r="F74" s="193" t="s">
        <v>521</v>
      </c>
      <c r="G74" s="193" t="s">
        <v>522</v>
      </c>
      <c r="H74" s="194" t="s">
        <v>860</v>
      </c>
      <c r="I74" s="195" t="s">
        <v>861</v>
      </c>
      <c r="J74" s="196" t="s">
        <v>308</v>
      </c>
      <c r="K74" s="197" t="s">
        <v>309</v>
      </c>
      <c r="L74" s="224" t="s">
        <v>310</v>
      </c>
      <c r="M74" s="193" t="s">
        <v>311</v>
      </c>
      <c r="N74" s="193" t="s">
        <v>341</v>
      </c>
      <c r="O74" s="198" t="s">
        <v>861</v>
      </c>
      <c r="P74" s="193"/>
      <c r="Q74" s="194" t="s">
        <v>862</v>
      </c>
      <c r="R74" s="193" t="s">
        <v>863</v>
      </c>
      <c r="S74" s="194" t="s">
        <v>816</v>
      </c>
      <c r="T74" s="194" t="s">
        <v>817</v>
      </c>
      <c r="U74" s="199">
        <v>37601.599999999999</v>
      </c>
      <c r="V74" s="200">
        <v>30042.48</v>
      </c>
    </row>
    <row r="75" spans="2:22" s="192" customFormat="1" x14ac:dyDescent="0.25">
      <c r="B75" s="193" t="s">
        <v>303</v>
      </c>
      <c r="C75" s="193" t="s">
        <v>317</v>
      </c>
      <c r="D75" s="193" t="s">
        <v>318</v>
      </c>
      <c r="E75" s="193" t="s">
        <v>523</v>
      </c>
      <c r="F75" s="193" t="s">
        <v>524</v>
      </c>
      <c r="G75" s="193" t="s">
        <v>525</v>
      </c>
      <c r="H75" s="194" t="s">
        <v>860</v>
      </c>
      <c r="I75" s="195" t="s">
        <v>861</v>
      </c>
      <c r="J75" s="196" t="s">
        <v>308</v>
      </c>
      <c r="K75" s="197" t="s">
        <v>309</v>
      </c>
      <c r="L75" s="224" t="s">
        <v>310</v>
      </c>
      <c r="M75" s="193" t="s">
        <v>311</v>
      </c>
      <c r="N75" s="193" t="s">
        <v>865</v>
      </c>
      <c r="O75" s="198" t="s">
        <v>861</v>
      </c>
      <c r="P75" s="193"/>
      <c r="Q75" s="194" t="s">
        <v>862</v>
      </c>
      <c r="R75" s="193" t="s">
        <v>863</v>
      </c>
      <c r="S75" s="194" t="s">
        <v>816</v>
      </c>
      <c r="T75" s="194" t="s">
        <v>817</v>
      </c>
      <c r="U75" s="199">
        <v>32620.3</v>
      </c>
      <c r="V75" s="200">
        <v>16410.150000000001</v>
      </c>
    </row>
    <row r="76" spans="2:22" s="192" customFormat="1" x14ac:dyDescent="0.25">
      <c r="B76" s="193" t="s">
        <v>303</v>
      </c>
      <c r="C76" s="193" t="s">
        <v>317</v>
      </c>
      <c r="D76" s="193" t="s">
        <v>318</v>
      </c>
      <c r="E76" s="193" t="s">
        <v>526</v>
      </c>
      <c r="F76" s="193" t="s">
        <v>527</v>
      </c>
      <c r="G76" s="193" t="s">
        <v>528</v>
      </c>
      <c r="H76" s="194" t="s">
        <v>860</v>
      </c>
      <c r="I76" s="195" t="s">
        <v>861</v>
      </c>
      <c r="J76" s="196" t="s">
        <v>308</v>
      </c>
      <c r="K76" s="197" t="s">
        <v>309</v>
      </c>
      <c r="L76" s="224" t="s">
        <v>310</v>
      </c>
      <c r="M76" s="193" t="s">
        <v>311</v>
      </c>
      <c r="N76" s="193" t="s">
        <v>865</v>
      </c>
      <c r="O76" s="198" t="s">
        <v>861</v>
      </c>
      <c r="P76" s="193"/>
      <c r="Q76" s="194" t="s">
        <v>862</v>
      </c>
      <c r="R76" s="193" t="s">
        <v>863</v>
      </c>
      <c r="S76" s="194" t="s">
        <v>816</v>
      </c>
      <c r="T76" s="194" t="s">
        <v>817</v>
      </c>
      <c r="U76" s="199">
        <v>40605.68</v>
      </c>
      <c r="V76" s="200">
        <v>17629.39</v>
      </c>
    </row>
    <row r="77" spans="2:22" s="192" customFormat="1" x14ac:dyDescent="0.25">
      <c r="B77" s="193" t="s">
        <v>303</v>
      </c>
      <c r="C77" s="193" t="s">
        <v>317</v>
      </c>
      <c r="D77" s="193" t="s">
        <v>318</v>
      </c>
      <c r="E77" s="193" t="s">
        <v>529</v>
      </c>
      <c r="F77" s="193" t="s">
        <v>530</v>
      </c>
      <c r="G77" s="193" t="s">
        <v>531</v>
      </c>
      <c r="H77" s="194" t="s">
        <v>860</v>
      </c>
      <c r="I77" s="195" t="s">
        <v>861</v>
      </c>
      <c r="J77" s="196" t="s">
        <v>308</v>
      </c>
      <c r="K77" s="197" t="s">
        <v>309</v>
      </c>
      <c r="L77" s="224" t="s">
        <v>310</v>
      </c>
      <c r="M77" s="193" t="s">
        <v>311</v>
      </c>
      <c r="N77" s="193" t="s">
        <v>865</v>
      </c>
      <c r="O77" s="198" t="s">
        <v>861</v>
      </c>
      <c r="P77" s="193"/>
      <c r="Q77" s="194" t="s">
        <v>862</v>
      </c>
      <c r="R77" s="193" t="s">
        <v>863</v>
      </c>
      <c r="S77" s="194" t="s">
        <v>816</v>
      </c>
      <c r="T77" s="194" t="s">
        <v>817</v>
      </c>
      <c r="U77" s="199">
        <v>33385.93</v>
      </c>
      <c r="V77" s="200">
        <v>41167.019999999997</v>
      </c>
    </row>
    <row r="78" spans="2:22" s="192" customFormat="1" x14ac:dyDescent="0.25">
      <c r="B78" s="193" t="s">
        <v>303</v>
      </c>
      <c r="C78" s="193" t="s">
        <v>343</v>
      </c>
      <c r="D78" s="193" t="s">
        <v>318</v>
      </c>
      <c r="E78" s="193" t="s">
        <v>532</v>
      </c>
      <c r="F78" s="193" t="s">
        <v>533</v>
      </c>
      <c r="G78" s="193" t="s">
        <v>534</v>
      </c>
      <c r="H78" s="194" t="s">
        <v>860</v>
      </c>
      <c r="I78" s="195" t="s">
        <v>861</v>
      </c>
      <c r="J78" s="196" t="s">
        <v>308</v>
      </c>
      <c r="K78" s="197" t="s">
        <v>309</v>
      </c>
      <c r="L78" s="224" t="s">
        <v>310</v>
      </c>
      <c r="M78" s="193" t="s">
        <v>311</v>
      </c>
      <c r="N78" s="193" t="s">
        <v>341</v>
      </c>
      <c r="O78" s="198" t="s">
        <v>861</v>
      </c>
      <c r="P78" s="193"/>
      <c r="Q78" s="194" t="s">
        <v>862</v>
      </c>
      <c r="R78" s="193" t="s">
        <v>863</v>
      </c>
      <c r="S78" s="194" t="s">
        <v>816</v>
      </c>
      <c r="T78" s="194" t="s">
        <v>817</v>
      </c>
      <c r="U78" s="199">
        <v>20093.689999999999</v>
      </c>
      <c r="V78" s="200">
        <v>14224.9</v>
      </c>
    </row>
    <row r="79" spans="2:22" s="192" customFormat="1" x14ac:dyDescent="0.25">
      <c r="B79" s="193" t="s">
        <v>303</v>
      </c>
      <c r="C79" s="193" t="s">
        <v>343</v>
      </c>
      <c r="D79" s="193" t="s">
        <v>318</v>
      </c>
      <c r="E79" s="193" t="s">
        <v>337</v>
      </c>
      <c r="F79" s="193" t="s">
        <v>338</v>
      </c>
      <c r="G79" s="193" t="s">
        <v>339</v>
      </c>
      <c r="H79" s="194" t="s">
        <v>860</v>
      </c>
      <c r="I79" s="195" t="s">
        <v>861</v>
      </c>
      <c r="J79" s="196" t="s">
        <v>308</v>
      </c>
      <c r="K79" s="197" t="s">
        <v>309</v>
      </c>
      <c r="L79" s="224" t="s">
        <v>310</v>
      </c>
      <c r="M79" s="193" t="s">
        <v>311</v>
      </c>
      <c r="N79" s="193" t="s">
        <v>341</v>
      </c>
      <c r="O79" s="198" t="s">
        <v>861</v>
      </c>
      <c r="P79" s="193"/>
      <c r="Q79" s="194" t="s">
        <v>862</v>
      </c>
      <c r="R79" s="193" t="s">
        <v>863</v>
      </c>
      <c r="S79" s="194" t="s">
        <v>816</v>
      </c>
      <c r="T79" s="194" t="s">
        <v>817</v>
      </c>
      <c r="U79" s="199">
        <v>35948.67</v>
      </c>
      <c r="V79" s="200">
        <v>65869.5</v>
      </c>
    </row>
    <row r="80" spans="2:22" s="192" customFormat="1" x14ac:dyDescent="0.25">
      <c r="B80" s="193" t="s">
        <v>303</v>
      </c>
      <c r="C80" s="193" t="s">
        <v>343</v>
      </c>
      <c r="D80" s="193" t="s">
        <v>318</v>
      </c>
      <c r="E80" s="193" t="s">
        <v>535</v>
      </c>
      <c r="F80" s="193" t="s">
        <v>536</v>
      </c>
      <c r="G80" s="193" t="s">
        <v>537</v>
      </c>
      <c r="H80" s="194" t="s">
        <v>860</v>
      </c>
      <c r="I80" s="195" t="s">
        <v>861</v>
      </c>
      <c r="J80" s="196" t="s">
        <v>308</v>
      </c>
      <c r="K80" s="197" t="s">
        <v>309</v>
      </c>
      <c r="L80" s="224" t="s">
        <v>310</v>
      </c>
      <c r="M80" s="193" t="s">
        <v>311</v>
      </c>
      <c r="N80" s="193" t="s">
        <v>328</v>
      </c>
      <c r="O80" s="198" t="s">
        <v>861</v>
      </c>
      <c r="P80" s="193"/>
      <c r="Q80" s="194" t="s">
        <v>862</v>
      </c>
      <c r="R80" s="193" t="s">
        <v>863</v>
      </c>
      <c r="S80" s="194" t="s">
        <v>816</v>
      </c>
      <c r="T80" s="194" t="s">
        <v>817</v>
      </c>
      <c r="U80" s="199">
        <v>83206.460000000006</v>
      </c>
      <c r="V80" s="200">
        <v>60257</v>
      </c>
    </row>
    <row r="81" spans="2:22" s="192" customFormat="1" x14ac:dyDescent="0.25">
      <c r="B81" s="193" t="s">
        <v>303</v>
      </c>
      <c r="C81" s="193" t="s">
        <v>343</v>
      </c>
      <c r="D81" s="193" t="s">
        <v>318</v>
      </c>
      <c r="E81" s="193" t="s">
        <v>538</v>
      </c>
      <c r="F81" s="193" t="s">
        <v>539</v>
      </c>
      <c r="G81" s="193" t="s">
        <v>540</v>
      </c>
      <c r="H81" s="194" t="s">
        <v>860</v>
      </c>
      <c r="I81" s="195" t="s">
        <v>861</v>
      </c>
      <c r="J81" s="196" t="s">
        <v>308</v>
      </c>
      <c r="K81" s="197" t="s">
        <v>309</v>
      </c>
      <c r="L81" s="224" t="s">
        <v>310</v>
      </c>
      <c r="M81" s="193" t="s">
        <v>311</v>
      </c>
      <c r="N81" s="193" t="s">
        <v>328</v>
      </c>
      <c r="O81" s="198" t="s">
        <v>861</v>
      </c>
      <c r="P81" s="193"/>
      <c r="Q81" s="194" t="s">
        <v>862</v>
      </c>
      <c r="R81" s="193" t="s">
        <v>863</v>
      </c>
      <c r="S81" s="194" t="s">
        <v>816</v>
      </c>
      <c r="T81" s="194" t="s">
        <v>817</v>
      </c>
      <c r="U81" s="199">
        <v>83350.13</v>
      </c>
      <c r="V81" s="200">
        <v>59642.27</v>
      </c>
    </row>
    <row r="82" spans="2:22" s="192" customFormat="1" x14ac:dyDescent="0.25">
      <c r="B82" s="193" t="s">
        <v>303</v>
      </c>
      <c r="C82" s="193" t="s">
        <v>343</v>
      </c>
      <c r="D82" s="193" t="s">
        <v>318</v>
      </c>
      <c r="E82" s="193" t="s">
        <v>541</v>
      </c>
      <c r="F82" s="193" t="s">
        <v>542</v>
      </c>
      <c r="G82" s="193" t="s">
        <v>543</v>
      </c>
      <c r="H82" s="194" t="s">
        <v>860</v>
      </c>
      <c r="I82" s="195" t="s">
        <v>861</v>
      </c>
      <c r="J82" s="196" t="s">
        <v>308</v>
      </c>
      <c r="K82" s="197" t="s">
        <v>309</v>
      </c>
      <c r="L82" s="224" t="s">
        <v>310</v>
      </c>
      <c r="M82" s="193" t="s">
        <v>311</v>
      </c>
      <c r="N82" s="193" t="s">
        <v>341</v>
      </c>
      <c r="O82" s="198" t="s">
        <v>861</v>
      </c>
      <c r="P82" s="193"/>
      <c r="Q82" s="194" t="s">
        <v>862</v>
      </c>
      <c r="R82" s="193" t="s">
        <v>863</v>
      </c>
      <c r="S82" s="194" t="s">
        <v>816</v>
      </c>
      <c r="T82" s="194" t="s">
        <v>817</v>
      </c>
      <c r="U82" s="199">
        <v>65103.08</v>
      </c>
      <c r="V82" s="200">
        <v>55195.35</v>
      </c>
    </row>
    <row r="83" spans="2:22" s="192" customFormat="1" x14ac:dyDescent="0.25">
      <c r="B83" s="193" t="s">
        <v>303</v>
      </c>
      <c r="C83" s="193" t="s">
        <v>343</v>
      </c>
      <c r="D83" s="193" t="s">
        <v>318</v>
      </c>
      <c r="E83" s="193" t="s">
        <v>544</v>
      </c>
      <c r="F83" s="193" t="s">
        <v>545</v>
      </c>
      <c r="G83" s="193" t="s">
        <v>546</v>
      </c>
      <c r="H83" s="194" t="s">
        <v>860</v>
      </c>
      <c r="I83" s="195" t="s">
        <v>861</v>
      </c>
      <c r="J83" s="196" t="s">
        <v>308</v>
      </c>
      <c r="K83" s="197" t="s">
        <v>309</v>
      </c>
      <c r="L83" s="224" t="s">
        <v>310</v>
      </c>
      <c r="M83" s="193" t="s">
        <v>311</v>
      </c>
      <c r="N83" s="193" t="s">
        <v>341</v>
      </c>
      <c r="O83" s="198" t="s">
        <v>861</v>
      </c>
      <c r="P83" s="193"/>
      <c r="Q83" s="194" t="s">
        <v>862</v>
      </c>
      <c r="R83" s="193" t="s">
        <v>863</v>
      </c>
      <c r="S83" s="194" t="s">
        <v>816</v>
      </c>
      <c r="T83" s="194" t="s">
        <v>817</v>
      </c>
      <c r="U83" s="199">
        <v>71159.199999999997</v>
      </c>
      <c r="V83" s="200">
        <v>48981.279999999999</v>
      </c>
    </row>
    <row r="84" spans="2:22" s="192" customFormat="1" x14ac:dyDescent="0.25">
      <c r="B84" s="193" t="s">
        <v>303</v>
      </c>
      <c r="C84" s="193" t="s">
        <v>343</v>
      </c>
      <c r="D84" s="193" t="s">
        <v>318</v>
      </c>
      <c r="E84" s="193" t="s">
        <v>547</v>
      </c>
      <c r="F84" s="193" t="s">
        <v>548</v>
      </c>
      <c r="G84" s="193" t="s">
        <v>549</v>
      </c>
      <c r="H84" s="194" t="s">
        <v>860</v>
      </c>
      <c r="I84" s="195" t="s">
        <v>864</v>
      </c>
      <c r="J84" s="196" t="s">
        <v>308</v>
      </c>
      <c r="K84" s="197" t="s">
        <v>309</v>
      </c>
      <c r="L84" s="224" t="s">
        <v>310</v>
      </c>
      <c r="M84" s="193" t="s">
        <v>311</v>
      </c>
      <c r="N84" s="193" t="s">
        <v>328</v>
      </c>
      <c r="O84" s="198" t="s">
        <v>864</v>
      </c>
      <c r="P84" s="193"/>
      <c r="Q84" s="194" t="s">
        <v>862</v>
      </c>
      <c r="R84" s="193" t="s">
        <v>863</v>
      </c>
      <c r="S84" s="194" t="s">
        <v>816</v>
      </c>
      <c r="T84" s="194" t="s">
        <v>817</v>
      </c>
      <c r="U84" s="199">
        <v>84114.16</v>
      </c>
      <c r="V84" s="200">
        <v>69344.94</v>
      </c>
    </row>
    <row r="85" spans="2:22" s="192" customFormat="1" x14ac:dyDescent="0.25">
      <c r="B85" s="193" t="s">
        <v>303</v>
      </c>
      <c r="C85" s="193" t="s">
        <v>343</v>
      </c>
      <c r="D85" s="193" t="s">
        <v>318</v>
      </c>
      <c r="E85" s="193" t="s">
        <v>550</v>
      </c>
      <c r="F85" s="193" t="s">
        <v>551</v>
      </c>
      <c r="G85" s="193" t="s">
        <v>552</v>
      </c>
      <c r="H85" s="194" t="s">
        <v>860</v>
      </c>
      <c r="I85" s="195" t="s">
        <v>861</v>
      </c>
      <c r="J85" s="196" t="s">
        <v>308</v>
      </c>
      <c r="K85" s="197" t="s">
        <v>309</v>
      </c>
      <c r="L85" s="224" t="s">
        <v>310</v>
      </c>
      <c r="M85" s="193" t="s">
        <v>311</v>
      </c>
      <c r="N85" s="193" t="s">
        <v>328</v>
      </c>
      <c r="O85" s="198" t="s">
        <v>861</v>
      </c>
      <c r="P85" s="193"/>
      <c r="Q85" s="194" t="s">
        <v>862</v>
      </c>
      <c r="R85" s="193" t="s">
        <v>863</v>
      </c>
      <c r="S85" s="194" t="s">
        <v>816</v>
      </c>
      <c r="T85" s="194" t="s">
        <v>817</v>
      </c>
      <c r="U85" s="199">
        <v>79102.55</v>
      </c>
      <c r="V85" s="200">
        <v>48317.3</v>
      </c>
    </row>
    <row r="86" spans="2:22" s="192" customFormat="1" x14ac:dyDescent="0.25">
      <c r="B86" s="193" t="s">
        <v>303</v>
      </c>
      <c r="C86" s="193" t="s">
        <v>343</v>
      </c>
      <c r="D86" s="193" t="s">
        <v>318</v>
      </c>
      <c r="E86" s="193" t="s">
        <v>553</v>
      </c>
      <c r="F86" s="193" t="s">
        <v>554</v>
      </c>
      <c r="G86" s="193" t="s">
        <v>555</v>
      </c>
      <c r="H86" s="194" t="s">
        <v>860</v>
      </c>
      <c r="I86" s="195" t="s">
        <v>861</v>
      </c>
      <c r="J86" s="196" t="s">
        <v>308</v>
      </c>
      <c r="K86" s="197" t="s">
        <v>309</v>
      </c>
      <c r="L86" s="224" t="s">
        <v>310</v>
      </c>
      <c r="M86" s="193" t="s">
        <v>311</v>
      </c>
      <c r="N86" s="193" t="s">
        <v>328</v>
      </c>
      <c r="O86" s="198" t="s">
        <v>861</v>
      </c>
      <c r="P86" s="193"/>
      <c r="Q86" s="194" t="s">
        <v>862</v>
      </c>
      <c r="R86" s="193" t="s">
        <v>863</v>
      </c>
      <c r="S86" s="194" t="s">
        <v>816</v>
      </c>
      <c r="T86" s="194" t="s">
        <v>817</v>
      </c>
      <c r="U86" s="199">
        <v>81041.17</v>
      </c>
      <c r="V86" s="200">
        <v>90390.02</v>
      </c>
    </row>
    <row r="87" spans="2:22" s="192" customFormat="1" x14ac:dyDescent="0.25">
      <c r="B87" s="193" t="s">
        <v>303</v>
      </c>
      <c r="C87" s="193" t="s">
        <v>343</v>
      </c>
      <c r="D87" s="193" t="s">
        <v>318</v>
      </c>
      <c r="E87" s="193" t="s">
        <v>556</v>
      </c>
      <c r="F87" s="193" t="s">
        <v>557</v>
      </c>
      <c r="G87" s="193" t="s">
        <v>558</v>
      </c>
      <c r="H87" s="194" t="s">
        <v>860</v>
      </c>
      <c r="I87" s="195" t="s">
        <v>861</v>
      </c>
      <c r="J87" s="196" t="s">
        <v>308</v>
      </c>
      <c r="K87" s="197" t="s">
        <v>309</v>
      </c>
      <c r="L87" s="224" t="s">
        <v>310</v>
      </c>
      <c r="M87" s="193" t="s">
        <v>311</v>
      </c>
      <c r="N87" s="193" t="s">
        <v>328</v>
      </c>
      <c r="O87" s="198" t="s">
        <v>861</v>
      </c>
      <c r="P87" s="193"/>
      <c r="Q87" s="194" t="s">
        <v>862</v>
      </c>
      <c r="R87" s="193" t="s">
        <v>863</v>
      </c>
      <c r="S87" s="194" t="s">
        <v>816</v>
      </c>
      <c r="T87" s="194" t="s">
        <v>817</v>
      </c>
      <c r="U87" s="199">
        <v>84114.16</v>
      </c>
      <c r="V87" s="200">
        <v>62290.07</v>
      </c>
    </row>
    <row r="88" spans="2:22" s="192" customFormat="1" x14ac:dyDescent="0.25">
      <c r="B88" s="193" t="s">
        <v>303</v>
      </c>
      <c r="C88" s="193" t="s">
        <v>343</v>
      </c>
      <c r="D88" s="193" t="s">
        <v>318</v>
      </c>
      <c r="E88" s="193" t="s">
        <v>559</v>
      </c>
      <c r="F88" s="193" t="s">
        <v>560</v>
      </c>
      <c r="G88" s="193" t="s">
        <v>561</v>
      </c>
      <c r="H88" s="194" t="s">
        <v>860</v>
      </c>
      <c r="I88" s="195" t="s">
        <v>861</v>
      </c>
      <c r="J88" s="196" t="s">
        <v>308</v>
      </c>
      <c r="K88" s="197" t="s">
        <v>309</v>
      </c>
      <c r="L88" s="224" t="s">
        <v>310</v>
      </c>
      <c r="M88" s="193" t="s">
        <v>311</v>
      </c>
      <c r="N88" s="193" t="s">
        <v>341</v>
      </c>
      <c r="O88" s="198" t="s">
        <v>861</v>
      </c>
      <c r="P88" s="193"/>
      <c r="Q88" s="194" t="s">
        <v>862</v>
      </c>
      <c r="R88" s="193" t="s">
        <v>863</v>
      </c>
      <c r="S88" s="194" t="s">
        <v>816</v>
      </c>
      <c r="T88" s="194" t="s">
        <v>817</v>
      </c>
      <c r="U88" s="199">
        <v>72486.63</v>
      </c>
      <c r="V88" s="200">
        <v>51079.14</v>
      </c>
    </row>
    <row r="89" spans="2:22" s="192" customFormat="1" x14ac:dyDescent="0.25">
      <c r="B89" s="193" t="s">
        <v>303</v>
      </c>
      <c r="C89" s="193" t="s">
        <v>343</v>
      </c>
      <c r="D89" s="193" t="s">
        <v>318</v>
      </c>
      <c r="E89" s="193" t="s">
        <v>562</v>
      </c>
      <c r="F89" s="193" t="s">
        <v>563</v>
      </c>
      <c r="G89" s="193" t="s">
        <v>564</v>
      </c>
      <c r="H89" s="194" t="s">
        <v>860</v>
      </c>
      <c r="I89" s="195" t="s">
        <v>861</v>
      </c>
      <c r="J89" s="196" t="s">
        <v>308</v>
      </c>
      <c r="K89" s="197" t="s">
        <v>309</v>
      </c>
      <c r="L89" s="224" t="s">
        <v>310</v>
      </c>
      <c r="M89" s="193" t="s">
        <v>311</v>
      </c>
      <c r="N89" s="193" t="s">
        <v>341</v>
      </c>
      <c r="O89" s="198" t="s">
        <v>861</v>
      </c>
      <c r="P89" s="193"/>
      <c r="Q89" s="194" t="s">
        <v>862</v>
      </c>
      <c r="R89" s="193" t="s">
        <v>863</v>
      </c>
      <c r="S89" s="194" t="s">
        <v>816</v>
      </c>
      <c r="T89" s="194" t="s">
        <v>817</v>
      </c>
      <c r="U89" s="199">
        <v>72300.240000000005</v>
      </c>
      <c r="V89" s="200">
        <v>56075.88</v>
      </c>
    </row>
    <row r="90" spans="2:22" s="192" customFormat="1" x14ac:dyDescent="0.25">
      <c r="B90" s="193" t="s">
        <v>303</v>
      </c>
      <c r="C90" s="193" t="s">
        <v>343</v>
      </c>
      <c r="D90" s="193" t="s">
        <v>318</v>
      </c>
      <c r="E90" s="193" t="s">
        <v>565</v>
      </c>
      <c r="F90" s="193" t="s">
        <v>566</v>
      </c>
      <c r="G90" s="193" t="s">
        <v>567</v>
      </c>
      <c r="H90" s="194" t="s">
        <v>860</v>
      </c>
      <c r="I90" s="195" t="s">
        <v>861</v>
      </c>
      <c r="J90" s="196" t="s">
        <v>308</v>
      </c>
      <c r="K90" s="197" t="s">
        <v>309</v>
      </c>
      <c r="L90" s="224" t="s">
        <v>310</v>
      </c>
      <c r="M90" s="193" t="s">
        <v>311</v>
      </c>
      <c r="N90" s="193" t="s">
        <v>865</v>
      </c>
      <c r="O90" s="198" t="s">
        <v>861</v>
      </c>
      <c r="P90" s="193"/>
      <c r="Q90" s="194" t="s">
        <v>862</v>
      </c>
      <c r="R90" s="193" t="s">
        <v>863</v>
      </c>
      <c r="S90" s="194" t="s">
        <v>816</v>
      </c>
      <c r="T90" s="194" t="s">
        <v>817</v>
      </c>
      <c r="U90" s="199">
        <v>60433.27</v>
      </c>
      <c r="V90" s="200">
        <v>32878.42</v>
      </c>
    </row>
    <row r="91" spans="2:22" s="192" customFormat="1" x14ac:dyDescent="0.25">
      <c r="B91" s="193" t="s">
        <v>303</v>
      </c>
      <c r="C91" s="193" t="s">
        <v>343</v>
      </c>
      <c r="D91" s="193" t="s">
        <v>318</v>
      </c>
      <c r="E91" s="193" t="s">
        <v>568</v>
      </c>
      <c r="F91" s="193" t="s">
        <v>569</v>
      </c>
      <c r="G91" s="193" t="s">
        <v>570</v>
      </c>
      <c r="H91" s="194" t="s">
        <v>860</v>
      </c>
      <c r="I91" s="195" t="s">
        <v>861</v>
      </c>
      <c r="J91" s="196" t="s">
        <v>308</v>
      </c>
      <c r="K91" s="197" t="s">
        <v>309</v>
      </c>
      <c r="L91" s="224" t="s">
        <v>310</v>
      </c>
      <c r="M91" s="193" t="s">
        <v>311</v>
      </c>
      <c r="N91" s="193" t="s">
        <v>328</v>
      </c>
      <c r="O91" s="198" t="s">
        <v>861</v>
      </c>
      <c r="P91" s="193"/>
      <c r="Q91" s="194" t="s">
        <v>862</v>
      </c>
      <c r="R91" s="193" t="s">
        <v>863</v>
      </c>
      <c r="S91" s="194" t="s">
        <v>816</v>
      </c>
      <c r="T91" s="194" t="s">
        <v>817</v>
      </c>
      <c r="U91" s="199">
        <v>48415.53</v>
      </c>
      <c r="V91" s="200">
        <v>31855.25</v>
      </c>
    </row>
    <row r="92" spans="2:22" s="192" customFormat="1" x14ac:dyDescent="0.25">
      <c r="B92" s="193" t="s">
        <v>303</v>
      </c>
      <c r="C92" s="193" t="s">
        <v>343</v>
      </c>
      <c r="D92" s="193" t="s">
        <v>318</v>
      </c>
      <c r="E92" s="193" t="s">
        <v>571</v>
      </c>
      <c r="F92" s="193" t="s">
        <v>572</v>
      </c>
      <c r="G92" s="193" t="s">
        <v>573</v>
      </c>
      <c r="H92" s="194" t="s">
        <v>860</v>
      </c>
      <c r="I92" s="195" t="s">
        <v>861</v>
      </c>
      <c r="J92" s="196" t="s">
        <v>308</v>
      </c>
      <c r="K92" s="197" t="s">
        <v>309</v>
      </c>
      <c r="L92" s="224" t="s">
        <v>310</v>
      </c>
      <c r="M92" s="193" t="s">
        <v>311</v>
      </c>
      <c r="N92" s="193" t="s">
        <v>328</v>
      </c>
      <c r="O92" s="198" t="s">
        <v>861</v>
      </c>
      <c r="P92" s="193"/>
      <c r="Q92" s="194" t="s">
        <v>862</v>
      </c>
      <c r="R92" s="193" t="s">
        <v>863</v>
      </c>
      <c r="S92" s="194" t="s">
        <v>816</v>
      </c>
      <c r="T92" s="194" t="s">
        <v>817</v>
      </c>
      <c r="U92" s="199">
        <v>79886.25</v>
      </c>
      <c r="V92" s="200">
        <v>48271.95</v>
      </c>
    </row>
    <row r="93" spans="2:22" s="192" customFormat="1" x14ac:dyDescent="0.25">
      <c r="B93" s="193" t="s">
        <v>303</v>
      </c>
      <c r="C93" s="193" t="s">
        <v>343</v>
      </c>
      <c r="D93" s="193" t="s">
        <v>318</v>
      </c>
      <c r="E93" s="193" t="s">
        <v>574</v>
      </c>
      <c r="F93" s="193" t="s">
        <v>575</v>
      </c>
      <c r="G93" s="193" t="s">
        <v>576</v>
      </c>
      <c r="H93" s="194" t="s">
        <v>860</v>
      </c>
      <c r="I93" s="195" t="s">
        <v>861</v>
      </c>
      <c r="J93" s="196" t="s">
        <v>308</v>
      </c>
      <c r="K93" s="197" t="s">
        <v>309</v>
      </c>
      <c r="L93" s="224" t="s">
        <v>310</v>
      </c>
      <c r="M93" s="193" t="s">
        <v>311</v>
      </c>
      <c r="N93" s="193" t="s">
        <v>865</v>
      </c>
      <c r="O93" s="198" t="s">
        <v>861</v>
      </c>
      <c r="P93" s="193"/>
      <c r="Q93" s="194" t="s">
        <v>862</v>
      </c>
      <c r="R93" s="193" t="s">
        <v>863</v>
      </c>
      <c r="S93" s="194" t="s">
        <v>816</v>
      </c>
      <c r="T93" s="194" t="s">
        <v>817</v>
      </c>
      <c r="U93" s="199">
        <v>57968.04</v>
      </c>
      <c r="V93" s="200">
        <v>34145.15</v>
      </c>
    </row>
    <row r="94" spans="2:22" s="192" customFormat="1" x14ac:dyDescent="0.25">
      <c r="B94" s="193" t="s">
        <v>303</v>
      </c>
      <c r="C94" s="193" t="s">
        <v>343</v>
      </c>
      <c r="D94" s="193" t="s">
        <v>318</v>
      </c>
      <c r="E94" s="193" t="s">
        <v>577</v>
      </c>
      <c r="F94" s="193" t="s">
        <v>578</v>
      </c>
      <c r="G94" s="193" t="s">
        <v>579</v>
      </c>
      <c r="H94" s="194" t="s">
        <v>860</v>
      </c>
      <c r="I94" s="195" t="s">
        <v>861</v>
      </c>
      <c r="J94" s="196" t="s">
        <v>308</v>
      </c>
      <c r="K94" s="197" t="s">
        <v>309</v>
      </c>
      <c r="L94" s="224" t="s">
        <v>310</v>
      </c>
      <c r="M94" s="193" t="s">
        <v>311</v>
      </c>
      <c r="N94" s="193" t="s">
        <v>341</v>
      </c>
      <c r="O94" s="198" t="s">
        <v>861</v>
      </c>
      <c r="P94" s="193"/>
      <c r="Q94" s="194" t="s">
        <v>862</v>
      </c>
      <c r="R94" s="193" t="s">
        <v>863</v>
      </c>
      <c r="S94" s="194" t="s">
        <v>816</v>
      </c>
      <c r="T94" s="194" t="s">
        <v>817</v>
      </c>
      <c r="U94" s="199">
        <v>67464.38</v>
      </c>
      <c r="V94" s="200">
        <v>46779.59</v>
      </c>
    </row>
    <row r="95" spans="2:22" s="192" customFormat="1" x14ac:dyDescent="0.25">
      <c r="B95" s="193" t="s">
        <v>303</v>
      </c>
      <c r="C95" s="193" t="s">
        <v>343</v>
      </c>
      <c r="D95" s="193" t="s">
        <v>318</v>
      </c>
      <c r="E95" s="193" t="s">
        <v>580</v>
      </c>
      <c r="F95" s="193" t="s">
        <v>581</v>
      </c>
      <c r="G95" s="193" t="s">
        <v>582</v>
      </c>
      <c r="H95" s="194" t="s">
        <v>860</v>
      </c>
      <c r="I95" s="195" t="s">
        <v>861</v>
      </c>
      <c r="J95" s="196" t="s">
        <v>308</v>
      </c>
      <c r="K95" s="197" t="s">
        <v>309</v>
      </c>
      <c r="L95" s="224" t="s">
        <v>310</v>
      </c>
      <c r="M95" s="193" t="s">
        <v>311</v>
      </c>
      <c r="N95" s="193" t="s">
        <v>341</v>
      </c>
      <c r="O95" s="198" t="s">
        <v>861</v>
      </c>
      <c r="P95" s="193"/>
      <c r="Q95" s="194" t="s">
        <v>862</v>
      </c>
      <c r="R95" s="193" t="s">
        <v>863</v>
      </c>
      <c r="S95" s="194" t="s">
        <v>816</v>
      </c>
      <c r="T95" s="194" t="s">
        <v>817</v>
      </c>
      <c r="U95" s="199">
        <v>25364.63</v>
      </c>
      <c r="V95" s="200">
        <v>11515.24</v>
      </c>
    </row>
    <row r="96" spans="2:22" s="192" customFormat="1" x14ac:dyDescent="0.25">
      <c r="B96" s="193" t="s">
        <v>303</v>
      </c>
      <c r="C96" s="193" t="s">
        <v>343</v>
      </c>
      <c r="D96" s="193" t="s">
        <v>318</v>
      </c>
      <c r="E96" s="193" t="s">
        <v>583</v>
      </c>
      <c r="F96" s="193" t="s">
        <v>584</v>
      </c>
      <c r="G96" s="193" t="s">
        <v>585</v>
      </c>
      <c r="H96" s="194" t="s">
        <v>860</v>
      </c>
      <c r="I96" s="195" t="s">
        <v>861</v>
      </c>
      <c r="J96" s="196" t="s">
        <v>308</v>
      </c>
      <c r="K96" s="197" t="s">
        <v>309</v>
      </c>
      <c r="L96" s="224" t="s">
        <v>310</v>
      </c>
      <c r="M96" s="193" t="s">
        <v>311</v>
      </c>
      <c r="N96" s="193" t="s">
        <v>341</v>
      </c>
      <c r="O96" s="198" t="s">
        <v>861</v>
      </c>
      <c r="P96" s="193"/>
      <c r="Q96" s="194" t="s">
        <v>862</v>
      </c>
      <c r="R96" s="193" t="s">
        <v>863</v>
      </c>
      <c r="S96" s="194" t="s">
        <v>816</v>
      </c>
      <c r="T96" s="194" t="s">
        <v>817</v>
      </c>
      <c r="U96" s="199">
        <v>64133.65</v>
      </c>
      <c r="V96" s="200">
        <v>39462.32</v>
      </c>
    </row>
    <row r="97" spans="2:22" s="192" customFormat="1" x14ac:dyDescent="0.25">
      <c r="B97" s="193" t="s">
        <v>303</v>
      </c>
      <c r="C97" s="193" t="s">
        <v>343</v>
      </c>
      <c r="D97" s="193" t="s">
        <v>318</v>
      </c>
      <c r="E97" s="193" t="s">
        <v>586</v>
      </c>
      <c r="F97" s="193" t="s">
        <v>587</v>
      </c>
      <c r="G97" s="193" t="s">
        <v>588</v>
      </c>
      <c r="H97" s="194" t="s">
        <v>860</v>
      </c>
      <c r="I97" s="195" t="s">
        <v>861</v>
      </c>
      <c r="J97" s="196" t="s">
        <v>308</v>
      </c>
      <c r="K97" s="197" t="s">
        <v>309</v>
      </c>
      <c r="L97" s="224" t="s">
        <v>310</v>
      </c>
      <c r="M97" s="193" t="s">
        <v>311</v>
      </c>
      <c r="N97" s="193" t="s">
        <v>328</v>
      </c>
      <c r="O97" s="198" t="s">
        <v>861</v>
      </c>
      <c r="P97" s="193"/>
      <c r="Q97" s="194" t="s">
        <v>862</v>
      </c>
      <c r="R97" s="193" t="s">
        <v>863</v>
      </c>
      <c r="S97" s="194" t="s">
        <v>816</v>
      </c>
      <c r="T97" s="194" t="s">
        <v>817</v>
      </c>
      <c r="U97" s="199">
        <v>80248.679999999993</v>
      </c>
      <c r="V97" s="200">
        <v>56792.04</v>
      </c>
    </row>
    <row r="98" spans="2:22" s="192" customFormat="1" x14ac:dyDescent="0.25">
      <c r="B98" s="193" t="s">
        <v>303</v>
      </c>
      <c r="C98" s="193" t="s">
        <v>343</v>
      </c>
      <c r="D98" s="193" t="s">
        <v>318</v>
      </c>
      <c r="E98" s="193" t="s">
        <v>589</v>
      </c>
      <c r="F98" s="193" t="s">
        <v>590</v>
      </c>
      <c r="G98" s="193" t="s">
        <v>591</v>
      </c>
      <c r="H98" s="194" t="s">
        <v>860</v>
      </c>
      <c r="I98" s="195" t="s">
        <v>861</v>
      </c>
      <c r="J98" s="196" t="s">
        <v>308</v>
      </c>
      <c r="K98" s="197" t="s">
        <v>309</v>
      </c>
      <c r="L98" s="224" t="s">
        <v>310</v>
      </c>
      <c r="M98" s="193" t="s">
        <v>311</v>
      </c>
      <c r="N98" s="193" t="s">
        <v>328</v>
      </c>
      <c r="O98" s="198" t="s">
        <v>861</v>
      </c>
      <c r="P98" s="193"/>
      <c r="Q98" s="194" t="s">
        <v>862</v>
      </c>
      <c r="R98" s="193" t="s">
        <v>863</v>
      </c>
      <c r="S98" s="194" t="s">
        <v>816</v>
      </c>
      <c r="T98" s="194" t="s">
        <v>817</v>
      </c>
      <c r="U98" s="199">
        <v>79312.460000000006</v>
      </c>
      <c r="V98" s="200">
        <v>59722.78</v>
      </c>
    </row>
    <row r="99" spans="2:22" s="192" customFormat="1" x14ac:dyDescent="0.25">
      <c r="B99" s="193" t="s">
        <v>303</v>
      </c>
      <c r="C99" s="193" t="s">
        <v>343</v>
      </c>
      <c r="D99" s="193" t="s">
        <v>318</v>
      </c>
      <c r="E99" s="193" t="s">
        <v>592</v>
      </c>
      <c r="F99" s="193" t="s">
        <v>593</v>
      </c>
      <c r="G99" s="193" t="s">
        <v>594</v>
      </c>
      <c r="H99" s="194" t="s">
        <v>860</v>
      </c>
      <c r="I99" s="195" t="s">
        <v>861</v>
      </c>
      <c r="J99" s="196" t="s">
        <v>308</v>
      </c>
      <c r="K99" s="197" t="s">
        <v>309</v>
      </c>
      <c r="L99" s="224" t="s">
        <v>310</v>
      </c>
      <c r="M99" s="193" t="s">
        <v>311</v>
      </c>
      <c r="N99" s="193" t="s">
        <v>341</v>
      </c>
      <c r="O99" s="198" t="s">
        <v>861</v>
      </c>
      <c r="P99" s="193"/>
      <c r="Q99" s="194" t="s">
        <v>862</v>
      </c>
      <c r="R99" s="193" t="s">
        <v>863</v>
      </c>
      <c r="S99" s="194" t="s">
        <v>816</v>
      </c>
      <c r="T99" s="194" t="s">
        <v>817</v>
      </c>
      <c r="U99" s="199">
        <v>72043.539999999994</v>
      </c>
      <c r="V99" s="200">
        <v>52602.080000000002</v>
      </c>
    </row>
    <row r="100" spans="2:22" s="192" customFormat="1" x14ac:dyDescent="0.25">
      <c r="B100" s="193" t="s">
        <v>303</v>
      </c>
      <c r="C100" s="193" t="s">
        <v>343</v>
      </c>
      <c r="D100" s="193" t="s">
        <v>318</v>
      </c>
      <c r="E100" s="193" t="s">
        <v>595</v>
      </c>
      <c r="F100" s="193" t="s">
        <v>596</v>
      </c>
      <c r="G100" s="193" t="s">
        <v>597</v>
      </c>
      <c r="H100" s="194" t="s">
        <v>860</v>
      </c>
      <c r="I100" s="195" t="s">
        <v>861</v>
      </c>
      <c r="J100" s="196" t="s">
        <v>308</v>
      </c>
      <c r="K100" s="197" t="s">
        <v>309</v>
      </c>
      <c r="L100" s="224" t="s">
        <v>310</v>
      </c>
      <c r="M100" s="193" t="s">
        <v>311</v>
      </c>
      <c r="N100" s="193" t="s">
        <v>328</v>
      </c>
      <c r="O100" s="198" t="s">
        <v>861</v>
      </c>
      <c r="P100" s="193"/>
      <c r="Q100" s="194" t="s">
        <v>862</v>
      </c>
      <c r="R100" s="193" t="s">
        <v>863</v>
      </c>
      <c r="S100" s="194" t="s">
        <v>816</v>
      </c>
      <c r="T100" s="194" t="s">
        <v>817</v>
      </c>
      <c r="U100" s="199">
        <v>74698.75</v>
      </c>
      <c r="V100" s="200">
        <v>66809.64</v>
      </c>
    </row>
    <row r="101" spans="2:22" s="192" customFormat="1" x14ac:dyDescent="0.25">
      <c r="B101" s="193" t="s">
        <v>303</v>
      </c>
      <c r="C101" s="193" t="s">
        <v>601</v>
      </c>
      <c r="D101" s="193" t="s">
        <v>318</v>
      </c>
      <c r="E101" s="193" t="s">
        <v>598</v>
      </c>
      <c r="F101" s="193" t="s">
        <v>599</v>
      </c>
      <c r="G101" s="193" t="s">
        <v>600</v>
      </c>
      <c r="H101" s="194" t="s">
        <v>860</v>
      </c>
      <c r="I101" s="195" t="s">
        <v>861</v>
      </c>
      <c r="J101" s="196" t="s">
        <v>308</v>
      </c>
      <c r="K101" s="197" t="s">
        <v>309</v>
      </c>
      <c r="L101" s="224" t="s">
        <v>310</v>
      </c>
      <c r="M101" s="193" t="s">
        <v>311</v>
      </c>
      <c r="N101" s="193" t="s">
        <v>328</v>
      </c>
      <c r="O101" s="198" t="s">
        <v>861</v>
      </c>
      <c r="P101" s="193"/>
      <c r="Q101" s="194" t="s">
        <v>862</v>
      </c>
      <c r="R101" s="193" t="s">
        <v>863</v>
      </c>
      <c r="S101" s="194" t="s">
        <v>816</v>
      </c>
      <c r="T101" s="194" t="s">
        <v>817</v>
      </c>
      <c r="U101" s="199">
        <v>73187.289999999994</v>
      </c>
      <c r="V101" s="200">
        <v>36441.85</v>
      </c>
    </row>
    <row r="102" spans="2:22" s="192" customFormat="1" x14ac:dyDescent="0.25">
      <c r="B102" s="193" t="s">
        <v>303</v>
      </c>
      <c r="C102" s="193" t="s">
        <v>601</v>
      </c>
      <c r="D102" s="193" t="s">
        <v>318</v>
      </c>
      <c r="E102" s="193" t="s">
        <v>602</v>
      </c>
      <c r="F102" s="193" t="s">
        <v>603</v>
      </c>
      <c r="G102" s="193" t="s">
        <v>604</v>
      </c>
      <c r="H102" s="194" t="s">
        <v>860</v>
      </c>
      <c r="I102" s="195" t="s">
        <v>861</v>
      </c>
      <c r="J102" s="196" t="s">
        <v>308</v>
      </c>
      <c r="K102" s="197" t="s">
        <v>309</v>
      </c>
      <c r="L102" s="224" t="s">
        <v>310</v>
      </c>
      <c r="M102" s="193" t="s">
        <v>311</v>
      </c>
      <c r="N102" s="193" t="s">
        <v>328</v>
      </c>
      <c r="O102" s="198" t="s">
        <v>861</v>
      </c>
      <c r="P102" s="193"/>
      <c r="Q102" s="194" t="s">
        <v>862</v>
      </c>
      <c r="R102" s="193" t="s">
        <v>863</v>
      </c>
      <c r="S102" s="194" t="s">
        <v>816</v>
      </c>
      <c r="T102" s="194" t="s">
        <v>817</v>
      </c>
      <c r="U102" s="199">
        <v>74295.539999999994</v>
      </c>
      <c r="V102" s="200">
        <v>38057.79</v>
      </c>
    </row>
    <row r="103" spans="2:22" s="192" customFormat="1" x14ac:dyDescent="0.25">
      <c r="B103" s="193" t="s">
        <v>303</v>
      </c>
      <c r="C103" s="193" t="s">
        <v>601</v>
      </c>
      <c r="D103" s="193" t="s">
        <v>318</v>
      </c>
      <c r="E103" s="193" t="s">
        <v>605</v>
      </c>
      <c r="F103" s="193" t="s">
        <v>606</v>
      </c>
      <c r="G103" s="193" t="s">
        <v>607</v>
      </c>
      <c r="H103" s="194" t="s">
        <v>860</v>
      </c>
      <c r="I103" s="195" t="s">
        <v>861</v>
      </c>
      <c r="J103" s="196" t="s">
        <v>308</v>
      </c>
      <c r="K103" s="197" t="s">
        <v>309</v>
      </c>
      <c r="L103" s="224" t="s">
        <v>310</v>
      </c>
      <c r="M103" s="193" t="s">
        <v>311</v>
      </c>
      <c r="N103" s="193" t="s">
        <v>341</v>
      </c>
      <c r="O103" s="198" t="s">
        <v>861</v>
      </c>
      <c r="P103" s="193"/>
      <c r="Q103" s="194" t="s">
        <v>862</v>
      </c>
      <c r="R103" s="193" t="s">
        <v>863</v>
      </c>
      <c r="S103" s="194" t="s">
        <v>816</v>
      </c>
      <c r="T103" s="194" t="s">
        <v>817</v>
      </c>
      <c r="U103" s="199">
        <v>57520.24</v>
      </c>
      <c r="V103" s="200">
        <v>26997.79</v>
      </c>
    </row>
    <row r="104" spans="2:22" s="192" customFormat="1" x14ac:dyDescent="0.25">
      <c r="B104" s="193" t="s">
        <v>303</v>
      </c>
      <c r="C104" s="193" t="s">
        <v>317</v>
      </c>
      <c r="D104" s="193" t="s">
        <v>318</v>
      </c>
      <c r="E104" s="193" t="s">
        <v>608</v>
      </c>
      <c r="F104" s="193" t="s">
        <v>609</v>
      </c>
      <c r="G104" s="193" t="s">
        <v>610</v>
      </c>
      <c r="H104" s="194" t="s">
        <v>860</v>
      </c>
      <c r="I104" s="195" t="s">
        <v>861</v>
      </c>
      <c r="J104" s="196" t="s">
        <v>308</v>
      </c>
      <c r="K104" s="197" t="s">
        <v>309</v>
      </c>
      <c r="L104" s="224" t="s">
        <v>310</v>
      </c>
      <c r="M104" s="193" t="s">
        <v>311</v>
      </c>
      <c r="N104" s="193" t="s">
        <v>341</v>
      </c>
      <c r="O104" s="198" t="s">
        <v>861</v>
      </c>
      <c r="P104" s="193"/>
      <c r="Q104" s="194" t="s">
        <v>862</v>
      </c>
      <c r="R104" s="193" t="s">
        <v>863</v>
      </c>
      <c r="S104" s="194" t="s">
        <v>816</v>
      </c>
      <c r="T104" s="194" t="s">
        <v>817</v>
      </c>
      <c r="U104" s="199">
        <v>39705.279999999999</v>
      </c>
      <c r="V104" s="200">
        <v>25732.62</v>
      </c>
    </row>
    <row r="105" spans="2:22" s="192" customFormat="1" x14ac:dyDescent="0.25">
      <c r="B105" s="193" t="s">
        <v>303</v>
      </c>
      <c r="C105" s="193" t="s">
        <v>601</v>
      </c>
      <c r="D105" s="193" t="s">
        <v>318</v>
      </c>
      <c r="E105" s="193" t="s">
        <v>611</v>
      </c>
      <c r="F105" s="193" t="s">
        <v>612</v>
      </c>
      <c r="G105" s="193" t="s">
        <v>613</v>
      </c>
      <c r="H105" s="194" t="s">
        <v>860</v>
      </c>
      <c r="I105" s="195" t="s">
        <v>861</v>
      </c>
      <c r="J105" s="196" t="s">
        <v>308</v>
      </c>
      <c r="K105" s="197" t="s">
        <v>309</v>
      </c>
      <c r="L105" s="224" t="s">
        <v>310</v>
      </c>
      <c r="M105" s="193" t="s">
        <v>311</v>
      </c>
      <c r="N105" s="193" t="s">
        <v>341</v>
      </c>
      <c r="O105" s="198" t="s">
        <v>861</v>
      </c>
      <c r="P105" s="193"/>
      <c r="Q105" s="194" t="s">
        <v>862</v>
      </c>
      <c r="R105" s="193" t="s">
        <v>863</v>
      </c>
      <c r="S105" s="194" t="s">
        <v>816</v>
      </c>
      <c r="T105" s="194" t="s">
        <v>817</v>
      </c>
      <c r="U105" s="199">
        <v>60689.64</v>
      </c>
      <c r="V105" s="200">
        <v>28471.11</v>
      </c>
    </row>
    <row r="106" spans="2:22" s="192" customFormat="1" x14ac:dyDescent="0.25">
      <c r="B106" s="193" t="s">
        <v>303</v>
      </c>
      <c r="C106" s="193" t="s">
        <v>601</v>
      </c>
      <c r="D106" s="193" t="s">
        <v>318</v>
      </c>
      <c r="E106" s="193" t="s">
        <v>614</v>
      </c>
      <c r="F106" s="193" t="s">
        <v>615</v>
      </c>
      <c r="G106" s="193" t="s">
        <v>616</v>
      </c>
      <c r="H106" s="194" t="s">
        <v>860</v>
      </c>
      <c r="I106" s="195" t="s">
        <v>861</v>
      </c>
      <c r="J106" s="196" t="s">
        <v>308</v>
      </c>
      <c r="K106" s="197" t="s">
        <v>309</v>
      </c>
      <c r="L106" s="224" t="s">
        <v>310</v>
      </c>
      <c r="M106" s="193" t="s">
        <v>311</v>
      </c>
      <c r="N106" s="193" t="s">
        <v>866</v>
      </c>
      <c r="O106" s="198" t="s">
        <v>861</v>
      </c>
      <c r="P106" s="193"/>
      <c r="Q106" s="194" t="s">
        <v>862</v>
      </c>
      <c r="R106" s="193" t="s">
        <v>863</v>
      </c>
      <c r="S106" s="194" t="s">
        <v>816</v>
      </c>
      <c r="T106" s="194" t="s">
        <v>817</v>
      </c>
      <c r="U106" s="199">
        <v>19056.900000000001</v>
      </c>
      <c r="V106" s="200">
        <v>10239.6</v>
      </c>
    </row>
    <row r="107" spans="2:22" s="192" customFormat="1" x14ac:dyDescent="0.25">
      <c r="B107" s="193" t="s">
        <v>303</v>
      </c>
      <c r="C107" s="193" t="s">
        <v>601</v>
      </c>
      <c r="D107" s="193" t="s">
        <v>318</v>
      </c>
      <c r="E107" s="193" t="s">
        <v>617</v>
      </c>
      <c r="F107" s="193" t="s">
        <v>618</v>
      </c>
      <c r="G107" s="193" t="s">
        <v>619</v>
      </c>
      <c r="H107" s="194" t="s">
        <v>860</v>
      </c>
      <c r="I107" s="195" t="s">
        <v>861</v>
      </c>
      <c r="J107" s="196" t="s">
        <v>308</v>
      </c>
      <c r="K107" s="197" t="s">
        <v>309</v>
      </c>
      <c r="L107" s="224" t="s">
        <v>310</v>
      </c>
      <c r="M107" s="193" t="s">
        <v>311</v>
      </c>
      <c r="N107" s="193" t="s">
        <v>328</v>
      </c>
      <c r="O107" s="198" t="s">
        <v>861</v>
      </c>
      <c r="P107" s="193"/>
      <c r="Q107" s="194" t="s">
        <v>862</v>
      </c>
      <c r="R107" s="193" t="s">
        <v>863</v>
      </c>
      <c r="S107" s="194" t="s">
        <v>816</v>
      </c>
      <c r="T107" s="194" t="s">
        <v>817</v>
      </c>
      <c r="U107" s="199">
        <v>25812.639999999999</v>
      </c>
      <c r="V107" s="200">
        <v>13225.58</v>
      </c>
    </row>
    <row r="108" spans="2:22" s="192" customFormat="1" x14ac:dyDescent="0.25">
      <c r="B108" s="193" t="s">
        <v>303</v>
      </c>
      <c r="C108" s="193" t="s">
        <v>343</v>
      </c>
      <c r="D108" s="193" t="s">
        <v>318</v>
      </c>
      <c r="E108" s="193" t="s">
        <v>620</v>
      </c>
      <c r="F108" s="193" t="s">
        <v>621</v>
      </c>
      <c r="G108" s="193" t="s">
        <v>622</v>
      </c>
      <c r="H108" s="194" t="s">
        <v>860</v>
      </c>
      <c r="I108" s="195" t="s">
        <v>861</v>
      </c>
      <c r="J108" s="196" t="s">
        <v>308</v>
      </c>
      <c r="K108" s="197" t="s">
        <v>309</v>
      </c>
      <c r="L108" s="224" t="s">
        <v>310</v>
      </c>
      <c r="M108" s="193" t="s">
        <v>311</v>
      </c>
      <c r="N108" s="193" t="s">
        <v>866</v>
      </c>
      <c r="O108" s="198" t="s">
        <v>861</v>
      </c>
      <c r="P108" s="193"/>
      <c r="Q108" s="194" t="s">
        <v>862</v>
      </c>
      <c r="R108" s="193" t="s">
        <v>863</v>
      </c>
      <c r="S108" s="194" t="s">
        <v>816</v>
      </c>
      <c r="T108" s="194" t="s">
        <v>817</v>
      </c>
      <c r="U108" s="199">
        <v>18630.34</v>
      </c>
      <c r="V108" s="200">
        <v>5531.04</v>
      </c>
    </row>
    <row r="109" spans="2:22" s="192" customFormat="1" x14ac:dyDescent="0.25">
      <c r="B109" s="193" t="s">
        <v>303</v>
      </c>
      <c r="C109" s="193" t="s">
        <v>343</v>
      </c>
      <c r="D109" s="193" t="s">
        <v>318</v>
      </c>
      <c r="E109" s="193" t="s">
        <v>623</v>
      </c>
      <c r="F109" s="193" t="s">
        <v>624</v>
      </c>
      <c r="G109" s="193" t="s">
        <v>625</v>
      </c>
      <c r="H109" s="194" t="s">
        <v>860</v>
      </c>
      <c r="I109" s="195" t="s">
        <v>861</v>
      </c>
      <c r="J109" s="196" t="s">
        <v>308</v>
      </c>
      <c r="K109" s="197" t="s">
        <v>309</v>
      </c>
      <c r="L109" s="224" t="s">
        <v>310</v>
      </c>
      <c r="M109" s="193" t="s">
        <v>311</v>
      </c>
      <c r="N109" s="193" t="s">
        <v>866</v>
      </c>
      <c r="O109" s="198" t="s">
        <v>861</v>
      </c>
      <c r="P109" s="193"/>
      <c r="Q109" s="194" t="s">
        <v>862</v>
      </c>
      <c r="R109" s="193" t="s">
        <v>863</v>
      </c>
      <c r="S109" s="194" t="s">
        <v>816</v>
      </c>
      <c r="T109" s="194" t="s">
        <v>817</v>
      </c>
      <c r="U109" s="199">
        <v>34433.14</v>
      </c>
      <c r="V109" s="200">
        <v>14536.47</v>
      </c>
    </row>
    <row r="110" spans="2:22" s="192" customFormat="1" x14ac:dyDescent="0.25">
      <c r="B110" s="193" t="s">
        <v>303</v>
      </c>
      <c r="C110" s="193" t="s">
        <v>343</v>
      </c>
      <c r="D110" s="193" t="s">
        <v>318</v>
      </c>
      <c r="E110" s="193" t="s">
        <v>626</v>
      </c>
      <c r="F110" s="193" t="s">
        <v>627</v>
      </c>
      <c r="G110" s="193" t="s">
        <v>628</v>
      </c>
      <c r="H110" s="194" t="s">
        <v>860</v>
      </c>
      <c r="I110" s="195" t="s">
        <v>861</v>
      </c>
      <c r="J110" s="196" t="s">
        <v>308</v>
      </c>
      <c r="K110" s="197" t="s">
        <v>309</v>
      </c>
      <c r="L110" s="224" t="s">
        <v>310</v>
      </c>
      <c r="M110" s="193" t="s">
        <v>311</v>
      </c>
      <c r="N110" s="193" t="s">
        <v>866</v>
      </c>
      <c r="O110" s="198" t="s">
        <v>861</v>
      </c>
      <c r="P110" s="193"/>
      <c r="Q110" s="194" t="s">
        <v>862</v>
      </c>
      <c r="R110" s="193" t="s">
        <v>863</v>
      </c>
      <c r="S110" s="194" t="s">
        <v>816</v>
      </c>
      <c r="T110" s="194" t="s">
        <v>817</v>
      </c>
      <c r="U110" s="199">
        <v>43868.42</v>
      </c>
      <c r="V110" s="200">
        <v>22879.040000000001</v>
      </c>
    </row>
    <row r="111" spans="2:22" s="192" customFormat="1" x14ac:dyDescent="0.25">
      <c r="B111" s="193" t="s">
        <v>303</v>
      </c>
      <c r="C111" s="193" t="s">
        <v>601</v>
      </c>
      <c r="D111" s="193" t="s">
        <v>318</v>
      </c>
      <c r="E111" s="193" t="s">
        <v>629</v>
      </c>
      <c r="F111" s="193" t="s">
        <v>630</v>
      </c>
      <c r="G111" s="193" t="s">
        <v>631</v>
      </c>
      <c r="H111" s="194" t="s">
        <v>860</v>
      </c>
      <c r="I111" s="195" t="s">
        <v>861</v>
      </c>
      <c r="J111" s="196" t="s">
        <v>308</v>
      </c>
      <c r="K111" s="197" t="s">
        <v>309</v>
      </c>
      <c r="L111" s="224" t="s">
        <v>310</v>
      </c>
      <c r="M111" s="193" t="s">
        <v>311</v>
      </c>
      <c r="N111" s="193" t="s">
        <v>341</v>
      </c>
      <c r="O111" s="198" t="s">
        <v>861</v>
      </c>
      <c r="P111" s="193"/>
      <c r="Q111" s="194" t="s">
        <v>862</v>
      </c>
      <c r="R111" s="193" t="s">
        <v>863</v>
      </c>
      <c r="S111" s="194" t="s">
        <v>816</v>
      </c>
      <c r="T111" s="194" t="s">
        <v>817</v>
      </c>
      <c r="U111" s="199">
        <v>57996.65</v>
      </c>
      <c r="V111" s="200">
        <v>36649.53</v>
      </c>
    </row>
    <row r="112" spans="2:22" s="192" customFormat="1" x14ac:dyDescent="0.25">
      <c r="B112" s="193" t="s">
        <v>303</v>
      </c>
      <c r="C112" s="193" t="s">
        <v>317</v>
      </c>
      <c r="D112" s="193" t="s">
        <v>859</v>
      </c>
      <c r="E112" s="193" t="s">
        <v>632</v>
      </c>
      <c r="F112" s="193" t="s">
        <v>633</v>
      </c>
      <c r="G112" s="193" t="s">
        <v>634</v>
      </c>
      <c r="H112" s="194" t="s">
        <v>860</v>
      </c>
      <c r="I112" s="195" t="s">
        <v>861</v>
      </c>
      <c r="J112" s="196" t="s">
        <v>308</v>
      </c>
      <c r="K112" s="197" t="s">
        <v>309</v>
      </c>
      <c r="L112" s="224" t="s">
        <v>310</v>
      </c>
      <c r="M112" s="193" t="s">
        <v>311</v>
      </c>
      <c r="N112" s="193" t="s">
        <v>865</v>
      </c>
      <c r="O112" s="198" t="s">
        <v>861</v>
      </c>
      <c r="P112" s="193"/>
      <c r="Q112" s="194" t="s">
        <v>862</v>
      </c>
      <c r="R112" s="193" t="s">
        <v>863</v>
      </c>
      <c r="S112" s="194" t="s">
        <v>816</v>
      </c>
      <c r="T112" s="194" t="s">
        <v>817</v>
      </c>
      <c r="U112" s="199">
        <v>34236.910000000003</v>
      </c>
      <c r="V112" s="200">
        <v>16852.29</v>
      </c>
    </row>
    <row r="113" spans="2:22" s="192" customFormat="1" x14ac:dyDescent="0.25">
      <c r="B113" s="193" t="s">
        <v>303</v>
      </c>
      <c r="C113" s="193" t="s">
        <v>601</v>
      </c>
      <c r="D113" s="193" t="s">
        <v>318</v>
      </c>
      <c r="E113" s="193" t="s">
        <v>635</v>
      </c>
      <c r="F113" s="193" t="s">
        <v>636</v>
      </c>
      <c r="G113" s="193" t="s">
        <v>637</v>
      </c>
      <c r="H113" s="194" t="s">
        <v>860</v>
      </c>
      <c r="I113" s="195" t="s">
        <v>861</v>
      </c>
      <c r="J113" s="196" t="s">
        <v>308</v>
      </c>
      <c r="K113" s="197" t="s">
        <v>309</v>
      </c>
      <c r="L113" s="224" t="s">
        <v>310</v>
      </c>
      <c r="M113" s="193" t="s">
        <v>311</v>
      </c>
      <c r="N113" s="193" t="s">
        <v>866</v>
      </c>
      <c r="O113" s="198" t="s">
        <v>861</v>
      </c>
      <c r="P113" s="193"/>
      <c r="Q113" s="194" t="s">
        <v>862</v>
      </c>
      <c r="R113" s="193" t="s">
        <v>863</v>
      </c>
      <c r="S113" s="194" t="s">
        <v>816</v>
      </c>
      <c r="T113" s="194" t="s">
        <v>817</v>
      </c>
      <c r="U113" s="199">
        <v>29164.9</v>
      </c>
      <c r="V113" s="200">
        <v>12565.46</v>
      </c>
    </row>
    <row r="114" spans="2:22" s="192" customFormat="1" x14ac:dyDescent="0.25">
      <c r="B114" s="193" t="s">
        <v>303</v>
      </c>
      <c r="C114" s="193" t="s">
        <v>343</v>
      </c>
      <c r="D114" s="193" t="s">
        <v>318</v>
      </c>
      <c r="E114" s="193" t="s">
        <v>638</v>
      </c>
      <c r="F114" s="193" t="s">
        <v>639</v>
      </c>
      <c r="G114" s="193" t="s">
        <v>640</v>
      </c>
      <c r="H114" s="194" t="s">
        <v>818</v>
      </c>
      <c r="I114" s="195" t="s">
        <v>810</v>
      </c>
      <c r="J114" s="196" t="s">
        <v>308</v>
      </c>
      <c r="K114" s="197" t="s">
        <v>309</v>
      </c>
      <c r="L114" s="224" t="s">
        <v>310</v>
      </c>
      <c r="M114" s="193" t="s">
        <v>311</v>
      </c>
      <c r="N114" s="193" t="s">
        <v>819</v>
      </c>
      <c r="O114" s="198" t="s">
        <v>812</v>
      </c>
      <c r="P114" s="193" t="s">
        <v>867</v>
      </c>
      <c r="Q114" s="194" t="s">
        <v>356</v>
      </c>
      <c r="R114" s="193" t="s">
        <v>815</v>
      </c>
      <c r="S114" s="194" t="s">
        <v>816</v>
      </c>
      <c r="T114" s="194" t="s">
        <v>817</v>
      </c>
      <c r="U114" s="199">
        <v>73408.47</v>
      </c>
      <c r="V114" s="200">
        <v>6843.48</v>
      </c>
    </row>
    <row r="115" spans="2:22" s="192" customFormat="1" x14ac:dyDescent="0.25">
      <c r="B115" s="193" t="s">
        <v>303</v>
      </c>
      <c r="C115" s="193" t="s">
        <v>343</v>
      </c>
      <c r="D115" s="193" t="s">
        <v>318</v>
      </c>
      <c r="E115" s="193" t="s">
        <v>641</v>
      </c>
      <c r="F115" s="193" t="s">
        <v>642</v>
      </c>
      <c r="G115" s="193" t="s">
        <v>643</v>
      </c>
      <c r="H115" s="194" t="s">
        <v>860</v>
      </c>
      <c r="I115" s="195" t="s">
        <v>861</v>
      </c>
      <c r="J115" s="196" t="s">
        <v>308</v>
      </c>
      <c r="K115" s="197" t="s">
        <v>309</v>
      </c>
      <c r="L115" s="224" t="s">
        <v>310</v>
      </c>
      <c r="M115" s="193" t="s">
        <v>311</v>
      </c>
      <c r="N115" s="193" t="s">
        <v>866</v>
      </c>
      <c r="O115" s="198" t="s">
        <v>861</v>
      </c>
      <c r="P115" s="193"/>
      <c r="Q115" s="194" t="s">
        <v>862</v>
      </c>
      <c r="R115" s="193" t="s">
        <v>863</v>
      </c>
      <c r="S115" s="194" t="s">
        <v>816</v>
      </c>
      <c r="T115" s="194" t="s">
        <v>817</v>
      </c>
      <c r="U115" s="199">
        <v>43146.82</v>
      </c>
      <c r="V115" s="200">
        <v>19119.87</v>
      </c>
    </row>
    <row r="116" spans="2:22" s="192" customFormat="1" x14ac:dyDescent="0.25">
      <c r="B116" s="193" t="s">
        <v>303</v>
      </c>
      <c r="C116" s="193" t="s">
        <v>601</v>
      </c>
      <c r="D116" s="193" t="s">
        <v>318</v>
      </c>
      <c r="E116" s="193" t="s">
        <v>644</v>
      </c>
      <c r="F116" s="193" t="s">
        <v>645</v>
      </c>
      <c r="G116" s="193" t="s">
        <v>646</v>
      </c>
      <c r="H116" s="194" t="s">
        <v>860</v>
      </c>
      <c r="I116" s="195" t="s">
        <v>861</v>
      </c>
      <c r="J116" s="196" t="s">
        <v>308</v>
      </c>
      <c r="K116" s="197" t="s">
        <v>309</v>
      </c>
      <c r="L116" s="224" t="s">
        <v>310</v>
      </c>
      <c r="M116" s="193" t="s">
        <v>311</v>
      </c>
      <c r="N116" s="193" t="s">
        <v>866</v>
      </c>
      <c r="O116" s="198" t="s">
        <v>861</v>
      </c>
      <c r="P116" s="193"/>
      <c r="Q116" s="194" t="s">
        <v>862</v>
      </c>
      <c r="R116" s="193" t="s">
        <v>863</v>
      </c>
      <c r="S116" s="194" t="s">
        <v>816</v>
      </c>
      <c r="T116" s="194" t="s">
        <v>817</v>
      </c>
      <c r="U116" s="199">
        <v>34738.160000000003</v>
      </c>
      <c r="V116" s="200">
        <v>18180.240000000002</v>
      </c>
    </row>
    <row r="117" spans="2:22" s="192" customFormat="1" x14ac:dyDescent="0.25">
      <c r="B117" s="193" t="s">
        <v>303</v>
      </c>
      <c r="C117" s="193" t="s">
        <v>317</v>
      </c>
      <c r="D117" s="193" t="s">
        <v>318</v>
      </c>
      <c r="E117" s="193" t="s">
        <v>647</v>
      </c>
      <c r="F117" s="193" t="s">
        <v>648</v>
      </c>
      <c r="G117" s="193" t="s">
        <v>649</v>
      </c>
      <c r="H117" s="194" t="s">
        <v>827</v>
      </c>
      <c r="I117" s="195" t="s">
        <v>810</v>
      </c>
      <c r="J117" s="196" t="s">
        <v>308</v>
      </c>
      <c r="K117" s="197" t="s">
        <v>309</v>
      </c>
      <c r="L117" s="224" t="s">
        <v>310</v>
      </c>
      <c r="M117" s="193" t="s">
        <v>311</v>
      </c>
      <c r="N117" s="193" t="s">
        <v>828</v>
      </c>
      <c r="O117" s="198" t="s">
        <v>812</v>
      </c>
      <c r="P117" s="193" t="s">
        <v>868</v>
      </c>
      <c r="Q117" s="194" t="s">
        <v>814</v>
      </c>
      <c r="R117" s="193" t="s">
        <v>815</v>
      </c>
      <c r="S117" s="194" t="s">
        <v>816</v>
      </c>
      <c r="T117" s="194" t="s">
        <v>817</v>
      </c>
      <c r="U117" s="199">
        <v>111612.61</v>
      </c>
      <c r="V117" s="200">
        <v>13532.72</v>
      </c>
    </row>
    <row r="118" spans="2:22" s="192" customFormat="1" x14ac:dyDescent="0.25">
      <c r="B118" s="193" t="s">
        <v>303</v>
      </c>
      <c r="C118" s="193" t="s">
        <v>343</v>
      </c>
      <c r="D118" s="193" t="s">
        <v>318</v>
      </c>
      <c r="E118" s="193" t="s">
        <v>650</v>
      </c>
      <c r="F118" s="193" t="s">
        <v>651</v>
      </c>
      <c r="G118" s="193" t="s">
        <v>652</v>
      </c>
      <c r="H118" s="194" t="s">
        <v>860</v>
      </c>
      <c r="I118" s="195" t="s">
        <v>861</v>
      </c>
      <c r="J118" s="196" t="s">
        <v>308</v>
      </c>
      <c r="K118" s="197" t="s">
        <v>309</v>
      </c>
      <c r="L118" s="224" t="s">
        <v>310</v>
      </c>
      <c r="M118" s="193" t="s">
        <v>311</v>
      </c>
      <c r="N118" s="193" t="s">
        <v>866</v>
      </c>
      <c r="O118" s="198" t="s">
        <v>861</v>
      </c>
      <c r="P118" s="193"/>
      <c r="Q118" s="194" t="s">
        <v>862</v>
      </c>
      <c r="R118" s="193" t="s">
        <v>863</v>
      </c>
      <c r="S118" s="194" t="s">
        <v>816</v>
      </c>
      <c r="T118" s="194" t="s">
        <v>817</v>
      </c>
      <c r="U118" s="199">
        <v>37594.25</v>
      </c>
      <c r="V118" s="200">
        <v>15171.33</v>
      </c>
    </row>
    <row r="119" spans="2:22" s="192" customFormat="1" x14ac:dyDescent="0.25">
      <c r="B119" s="193" t="s">
        <v>303</v>
      </c>
      <c r="C119" s="193" t="s">
        <v>343</v>
      </c>
      <c r="D119" s="193" t="s">
        <v>318</v>
      </c>
      <c r="E119" s="193" t="s">
        <v>653</v>
      </c>
      <c r="F119" s="193" t="s">
        <v>654</v>
      </c>
      <c r="G119" s="193" t="s">
        <v>655</v>
      </c>
      <c r="H119" s="194" t="s">
        <v>860</v>
      </c>
      <c r="I119" s="195" t="s">
        <v>861</v>
      </c>
      <c r="J119" s="196" t="s">
        <v>308</v>
      </c>
      <c r="K119" s="197" t="s">
        <v>309</v>
      </c>
      <c r="L119" s="224" t="s">
        <v>310</v>
      </c>
      <c r="M119" s="193" t="s">
        <v>311</v>
      </c>
      <c r="N119" s="193" t="s">
        <v>866</v>
      </c>
      <c r="O119" s="198" t="s">
        <v>861</v>
      </c>
      <c r="P119" s="193"/>
      <c r="Q119" s="194" t="s">
        <v>862</v>
      </c>
      <c r="R119" s="193" t="s">
        <v>863</v>
      </c>
      <c r="S119" s="194" t="s">
        <v>816</v>
      </c>
      <c r="T119" s="194" t="s">
        <v>817</v>
      </c>
      <c r="U119" s="199">
        <v>40304.86</v>
      </c>
      <c r="V119" s="200">
        <v>17364.41</v>
      </c>
    </row>
    <row r="120" spans="2:22" s="192" customFormat="1" x14ac:dyDescent="0.25">
      <c r="B120" s="193" t="s">
        <v>303</v>
      </c>
      <c r="C120" s="193" t="s">
        <v>317</v>
      </c>
      <c r="D120" s="193" t="s">
        <v>318</v>
      </c>
      <c r="E120" s="193" t="s">
        <v>656</v>
      </c>
      <c r="F120" s="193" t="s">
        <v>657</v>
      </c>
      <c r="G120" s="193" t="s">
        <v>658</v>
      </c>
      <c r="H120" s="194" t="s">
        <v>830</v>
      </c>
      <c r="I120" s="195" t="s">
        <v>810</v>
      </c>
      <c r="J120" s="196" t="s">
        <v>308</v>
      </c>
      <c r="K120" s="197" t="s">
        <v>309</v>
      </c>
      <c r="L120" s="224" t="s">
        <v>310</v>
      </c>
      <c r="M120" s="193" t="s">
        <v>311</v>
      </c>
      <c r="N120" s="193" t="s">
        <v>846</v>
      </c>
      <c r="O120" s="198" t="s">
        <v>812</v>
      </c>
      <c r="P120" s="193" t="s">
        <v>869</v>
      </c>
      <c r="Q120" s="194" t="s">
        <v>814</v>
      </c>
      <c r="R120" s="193" t="s">
        <v>815</v>
      </c>
      <c r="S120" s="194" t="s">
        <v>816</v>
      </c>
      <c r="T120" s="194" t="s">
        <v>817</v>
      </c>
      <c r="U120" s="199">
        <v>118897.08</v>
      </c>
      <c r="V120" s="200">
        <v>6471.56</v>
      </c>
    </row>
    <row r="121" spans="2:22" s="192" customFormat="1" x14ac:dyDescent="0.25">
      <c r="B121" s="193" t="s">
        <v>303</v>
      </c>
      <c r="C121" s="193" t="s">
        <v>343</v>
      </c>
      <c r="D121" s="193" t="s">
        <v>318</v>
      </c>
      <c r="E121" s="193" t="s">
        <v>659</v>
      </c>
      <c r="F121" s="193" t="s">
        <v>660</v>
      </c>
      <c r="G121" s="193" t="s">
        <v>661</v>
      </c>
      <c r="H121" s="194" t="s">
        <v>821</v>
      </c>
      <c r="I121" s="195" t="s">
        <v>810</v>
      </c>
      <c r="J121" s="196" t="s">
        <v>308</v>
      </c>
      <c r="K121" s="197" t="s">
        <v>309</v>
      </c>
      <c r="L121" s="224" t="s">
        <v>310</v>
      </c>
      <c r="M121" s="193" t="s">
        <v>311</v>
      </c>
      <c r="N121" s="193" t="s">
        <v>822</v>
      </c>
      <c r="O121" s="198" t="s">
        <v>812</v>
      </c>
      <c r="P121" s="193" t="s">
        <v>870</v>
      </c>
      <c r="Q121" s="194" t="s">
        <v>356</v>
      </c>
      <c r="R121" s="193" t="s">
        <v>815</v>
      </c>
      <c r="S121" s="194" t="s">
        <v>816</v>
      </c>
      <c r="T121" s="194" t="s">
        <v>817</v>
      </c>
      <c r="U121" s="199">
        <v>67446.03</v>
      </c>
      <c r="V121" s="200">
        <v>6316.96</v>
      </c>
    </row>
    <row r="122" spans="2:22" s="192" customFormat="1" x14ac:dyDescent="0.25">
      <c r="B122" s="193" t="s">
        <v>303</v>
      </c>
      <c r="C122" s="193" t="s">
        <v>343</v>
      </c>
      <c r="D122" s="193" t="s">
        <v>318</v>
      </c>
      <c r="E122" s="193" t="s">
        <v>662</v>
      </c>
      <c r="F122" s="193" t="s">
        <v>663</v>
      </c>
      <c r="G122" s="193" t="s">
        <v>664</v>
      </c>
      <c r="H122" s="194" t="s">
        <v>821</v>
      </c>
      <c r="I122" s="195" t="s">
        <v>810</v>
      </c>
      <c r="J122" s="196" t="s">
        <v>308</v>
      </c>
      <c r="K122" s="197" t="s">
        <v>309</v>
      </c>
      <c r="L122" s="224" t="s">
        <v>310</v>
      </c>
      <c r="M122" s="193" t="s">
        <v>311</v>
      </c>
      <c r="N122" s="193" t="s">
        <v>822</v>
      </c>
      <c r="O122" s="198" t="s">
        <v>812</v>
      </c>
      <c r="P122" s="193" t="s">
        <v>871</v>
      </c>
      <c r="Q122" s="194" t="s">
        <v>356</v>
      </c>
      <c r="R122" s="193" t="s">
        <v>815</v>
      </c>
      <c r="S122" s="194" t="s">
        <v>816</v>
      </c>
      <c r="T122" s="194" t="s">
        <v>817</v>
      </c>
      <c r="U122" s="199">
        <v>61213.77</v>
      </c>
      <c r="V122" s="200">
        <v>6316.96</v>
      </c>
    </row>
    <row r="123" spans="2:22" s="192" customFormat="1" x14ac:dyDescent="0.25">
      <c r="B123" s="193" t="s">
        <v>303</v>
      </c>
      <c r="C123" s="193" t="s">
        <v>317</v>
      </c>
      <c r="D123" s="193" t="s">
        <v>318</v>
      </c>
      <c r="E123" s="193" t="s">
        <v>665</v>
      </c>
      <c r="F123" s="193" t="s">
        <v>666</v>
      </c>
      <c r="G123" s="193" t="s">
        <v>667</v>
      </c>
      <c r="H123" s="194" t="s">
        <v>830</v>
      </c>
      <c r="I123" s="195" t="s">
        <v>810</v>
      </c>
      <c r="J123" s="196" t="s">
        <v>308</v>
      </c>
      <c r="K123" s="197" t="s">
        <v>309</v>
      </c>
      <c r="L123" s="224" t="s">
        <v>310</v>
      </c>
      <c r="M123" s="193" t="s">
        <v>311</v>
      </c>
      <c r="N123" s="193" t="s">
        <v>831</v>
      </c>
      <c r="O123" s="198" t="s">
        <v>812</v>
      </c>
      <c r="P123" s="193" t="s">
        <v>872</v>
      </c>
      <c r="Q123" s="194" t="s">
        <v>814</v>
      </c>
      <c r="R123" s="193" t="s">
        <v>815</v>
      </c>
      <c r="S123" s="194" t="s">
        <v>816</v>
      </c>
      <c r="T123" s="194" t="s">
        <v>817</v>
      </c>
      <c r="U123" s="199">
        <v>187195.66</v>
      </c>
      <c r="V123" s="200">
        <v>20865.91</v>
      </c>
    </row>
    <row r="124" spans="2:22" s="192" customFormat="1" x14ac:dyDescent="0.25">
      <c r="B124" s="193" t="s">
        <v>303</v>
      </c>
      <c r="C124" s="193" t="s">
        <v>317</v>
      </c>
      <c r="D124" s="193" t="s">
        <v>318</v>
      </c>
      <c r="E124" s="193" t="s">
        <v>668</v>
      </c>
      <c r="F124" s="193" t="s">
        <v>669</v>
      </c>
      <c r="G124" s="193" t="s">
        <v>670</v>
      </c>
      <c r="H124" s="194" t="s">
        <v>821</v>
      </c>
      <c r="I124" s="195" t="s">
        <v>810</v>
      </c>
      <c r="J124" s="196" t="s">
        <v>308</v>
      </c>
      <c r="K124" s="197" t="s">
        <v>309</v>
      </c>
      <c r="L124" s="224" t="s">
        <v>310</v>
      </c>
      <c r="M124" s="193" t="s">
        <v>311</v>
      </c>
      <c r="N124" s="193" t="s">
        <v>822</v>
      </c>
      <c r="O124" s="198" t="s">
        <v>812</v>
      </c>
      <c r="P124" s="193" t="s">
        <v>873</v>
      </c>
      <c r="Q124" s="194" t="s">
        <v>356</v>
      </c>
      <c r="R124" s="193" t="s">
        <v>815</v>
      </c>
      <c r="S124" s="194" t="s">
        <v>816</v>
      </c>
      <c r="T124" s="194" t="s">
        <v>817</v>
      </c>
      <c r="U124" s="199">
        <v>67996.88</v>
      </c>
      <c r="V124" s="200">
        <v>6316.96</v>
      </c>
    </row>
    <row r="125" spans="2:22" s="192" customFormat="1" x14ac:dyDescent="0.25">
      <c r="B125" s="193" t="s">
        <v>303</v>
      </c>
      <c r="C125" s="193" t="s">
        <v>317</v>
      </c>
      <c r="D125" s="193" t="s">
        <v>318</v>
      </c>
      <c r="E125" s="193" t="s">
        <v>671</v>
      </c>
      <c r="F125" s="193" t="s">
        <v>672</v>
      </c>
      <c r="G125" s="193" t="s">
        <v>673</v>
      </c>
      <c r="H125" s="194" t="s">
        <v>821</v>
      </c>
      <c r="I125" s="195" t="s">
        <v>810</v>
      </c>
      <c r="J125" s="196" t="s">
        <v>308</v>
      </c>
      <c r="K125" s="197" t="s">
        <v>309</v>
      </c>
      <c r="L125" s="224" t="s">
        <v>310</v>
      </c>
      <c r="M125" s="193" t="s">
        <v>311</v>
      </c>
      <c r="N125" s="193" t="s">
        <v>822</v>
      </c>
      <c r="O125" s="198" t="s">
        <v>812</v>
      </c>
      <c r="P125" s="193" t="s">
        <v>874</v>
      </c>
      <c r="Q125" s="194" t="s">
        <v>356</v>
      </c>
      <c r="R125" s="193" t="s">
        <v>815</v>
      </c>
      <c r="S125" s="194" t="s">
        <v>816</v>
      </c>
      <c r="T125" s="194" t="s">
        <v>817</v>
      </c>
      <c r="U125" s="199">
        <v>59527.49</v>
      </c>
      <c r="V125" s="200">
        <v>6316.96</v>
      </c>
    </row>
    <row r="126" spans="2:22" s="192" customFormat="1" x14ac:dyDescent="0.25">
      <c r="B126" s="193" t="s">
        <v>303</v>
      </c>
      <c r="C126" s="193" t="s">
        <v>317</v>
      </c>
      <c r="D126" s="193" t="s">
        <v>318</v>
      </c>
      <c r="E126" s="193" t="s">
        <v>674</v>
      </c>
      <c r="F126" s="193" t="s">
        <v>675</v>
      </c>
      <c r="G126" s="193" t="s">
        <v>676</v>
      </c>
      <c r="H126" s="194" t="s">
        <v>821</v>
      </c>
      <c r="I126" s="195" t="s">
        <v>810</v>
      </c>
      <c r="J126" s="196" t="s">
        <v>308</v>
      </c>
      <c r="K126" s="197" t="s">
        <v>309</v>
      </c>
      <c r="L126" s="224" t="s">
        <v>310</v>
      </c>
      <c r="M126" s="193" t="s">
        <v>311</v>
      </c>
      <c r="N126" s="193" t="s">
        <v>822</v>
      </c>
      <c r="O126" s="198" t="s">
        <v>812</v>
      </c>
      <c r="P126" s="193" t="s">
        <v>875</v>
      </c>
      <c r="Q126" s="194" t="s">
        <v>356</v>
      </c>
      <c r="R126" s="193" t="s">
        <v>815</v>
      </c>
      <c r="S126" s="194" t="s">
        <v>816</v>
      </c>
      <c r="T126" s="194" t="s">
        <v>817</v>
      </c>
      <c r="U126" s="199">
        <v>59183.21</v>
      </c>
      <c r="V126" s="200">
        <v>6316.96</v>
      </c>
    </row>
    <row r="127" spans="2:22" s="192" customFormat="1" x14ac:dyDescent="0.25">
      <c r="B127" s="193" t="s">
        <v>303</v>
      </c>
      <c r="C127" s="193" t="s">
        <v>317</v>
      </c>
      <c r="D127" s="193" t="s">
        <v>318</v>
      </c>
      <c r="E127" s="193" t="s">
        <v>677</v>
      </c>
      <c r="F127" s="193" t="s">
        <v>678</v>
      </c>
      <c r="G127" s="193" t="s">
        <v>679</v>
      </c>
      <c r="H127" s="194" t="s">
        <v>821</v>
      </c>
      <c r="I127" s="195" t="s">
        <v>810</v>
      </c>
      <c r="J127" s="196" t="s">
        <v>308</v>
      </c>
      <c r="K127" s="197" t="s">
        <v>309</v>
      </c>
      <c r="L127" s="224" t="s">
        <v>310</v>
      </c>
      <c r="M127" s="193" t="s">
        <v>311</v>
      </c>
      <c r="N127" s="193" t="s">
        <v>822</v>
      </c>
      <c r="O127" s="198" t="s">
        <v>812</v>
      </c>
      <c r="P127" s="193" t="s">
        <v>876</v>
      </c>
      <c r="Q127" s="194" t="s">
        <v>356</v>
      </c>
      <c r="R127" s="193" t="s">
        <v>815</v>
      </c>
      <c r="S127" s="194" t="s">
        <v>816</v>
      </c>
      <c r="T127" s="194" t="s">
        <v>817</v>
      </c>
      <c r="U127" s="199">
        <v>62842.06</v>
      </c>
      <c r="V127" s="200">
        <v>6316.96</v>
      </c>
    </row>
    <row r="128" spans="2:22" s="192" customFormat="1" x14ac:dyDescent="0.25">
      <c r="B128" s="193" t="s">
        <v>303</v>
      </c>
      <c r="C128" s="193" t="s">
        <v>343</v>
      </c>
      <c r="D128" s="193" t="s">
        <v>318</v>
      </c>
      <c r="E128" s="193" t="s">
        <v>680</v>
      </c>
      <c r="F128" s="193" t="s">
        <v>681</v>
      </c>
      <c r="G128" s="193" t="s">
        <v>682</v>
      </c>
      <c r="H128" s="194" t="s">
        <v>821</v>
      </c>
      <c r="I128" s="195" t="s">
        <v>810</v>
      </c>
      <c r="J128" s="196" t="s">
        <v>308</v>
      </c>
      <c r="K128" s="197" t="s">
        <v>309</v>
      </c>
      <c r="L128" s="224" t="s">
        <v>310</v>
      </c>
      <c r="M128" s="193" t="s">
        <v>311</v>
      </c>
      <c r="N128" s="193" t="s">
        <v>822</v>
      </c>
      <c r="O128" s="198" t="s">
        <v>812</v>
      </c>
      <c r="P128" s="193" t="s">
        <v>877</v>
      </c>
      <c r="Q128" s="194" t="s">
        <v>356</v>
      </c>
      <c r="R128" s="193" t="s">
        <v>815</v>
      </c>
      <c r="S128" s="194" t="s">
        <v>816</v>
      </c>
      <c r="T128" s="194" t="s">
        <v>817</v>
      </c>
      <c r="U128" s="199">
        <v>71414.91</v>
      </c>
      <c r="V128" s="200">
        <v>15473.98</v>
      </c>
    </row>
    <row r="129" spans="2:22" s="192" customFormat="1" x14ac:dyDescent="0.25">
      <c r="B129" s="193" t="s">
        <v>303</v>
      </c>
      <c r="C129" s="193" t="s">
        <v>317</v>
      </c>
      <c r="D129" s="193" t="s">
        <v>318</v>
      </c>
      <c r="E129" s="193" t="s">
        <v>683</v>
      </c>
      <c r="F129" s="193" t="s">
        <v>684</v>
      </c>
      <c r="G129" s="193" t="s">
        <v>685</v>
      </c>
      <c r="H129" s="194" t="s">
        <v>821</v>
      </c>
      <c r="I129" s="195" t="s">
        <v>810</v>
      </c>
      <c r="J129" s="196" t="s">
        <v>308</v>
      </c>
      <c r="K129" s="197" t="s">
        <v>309</v>
      </c>
      <c r="L129" s="224" t="s">
        <v>310</v>
      </c>
      <c r="M129" s="193" t="s">
        <v>311</v>
      </c>
      <c r="N129" s="193" t="s">
        <v>822</v>
      </c>
      <c r="O129" s="198" t="s">
        <v>812</v>
      </c>
      <c r="P129" s="193" t="s">
        <v>878</v>
      </c>
      <c r="Q129" s="194" t="s">
        <v>356</v>
      </c>
      <c r="R129" s="193" t="s">
        <v>815</v>
      </c>
      <c r="S129" s="194" t="s">
        <v>816</v>
      </c>
      <c r="T129" s="194" t="s">
        <v>817</v>
      </c>
      <c r="U129" s="199">
        <v>59183.21</v>
      </c>
      <c r="V129" s="200">
        <v>10816.96</v>
      </c>
    </row>
    <row r="130" spans="2:22" s="192" customFormat="1" x14ac:dyDescent="0.25">
      <c r="B130" s="193" t="s">
        <v>303</v>
      </c>
      <c r="C130" s="193" t="s">
        <v>343</v>
      </c>
      <c r="D130" s="193" t="s">
        <v>318</v>
      </c>
      <c r="E130" s="193" t="s">
        <v>686</v>
      </c>
      <c r="F130" s="193" t="s">
        <v>687</v>
      </c>
      <c r="G130" s="193" t="s">
        <v>688</v>
      </c>
      <c r="H130" s="194" t="s">
        <v>830</v>
      </c>
      <c r="I130" s="195" t="s">
        <v>810</v>
      </c>
      <c r="J130" s="196" t="s">
        <v>308</v>
      </c>
      <c r="K130" s="197" t="s">
        <v>309</v>
      </c>
      <c r="L130" s="224" t="s">
        <v>310</v>
      </c>
      <c r="M130" s="193" t="s">
        <v>311</v>
      </c>
      <c r="N130" s="193" t="s">
        <v>831</v>
      </c>
      <c r="O130" s="198" t="s">
        <v>812</v>
      </c>
      <c r="P130" s="193" t="s">
        <v>879</v>
      </c>
      <c r="Q130" s="194" t="s">
        <v>814</v>
      </c>
      <c r="R130" s="193" t="s">
        <v>815</v>
      </c>
      <c r="S130" s="194" t="s">
        <v>816</v>
      </c>
      <c r="T130" s="194" t="s">
        <v>817</v>
      </c>
      <c r="U130" s="199">
        <v>161676.59</v>
      </c>
      <c r="V130" s="200">
        <v>18630.48</v>
      </c>
    </row>
    <row r="131" spans="2:22" s="192" customFormat="1" x14ac:dyDescent="0.25">
      <c r="B131" s="193" t="s">
        <v>303</v>
      </c>
      <c r="C131" s="193" t="s">
        <v>343</v>
      </c>
      <c r="D131" s="193" t="s">
        <v>318</v>
      </c>
      <c r="E131" s="193" t="s">
        <v>689</v>
      </c>
      <c r="F131" s="193" t="s">
        <v>690</v>
      </c>
      <c r="G131" s="193" t="s">
        <v>691</v>
      </c>
      <c r="H131" s="194" t="s">
        <v>860</v>
      </c>
      <c r="I131" s="195" t="s">
        <v>861</v>
      </c>
      <c r="J131" s="196" t="s">
        <v>308</v>
      </c>
      <c r="K131" s="197" t="s">
        <v>309</v>
      </c>
      <c r="L131" s="224" t="s">
        <v>310</v>
      </c>
      <c r="M131" s="193" t="s">
        <v>311</v>
      </c>
      <c r="N131" s="193" t="s">
        <v>865</v>
      </c>
      <c r="O131" s="198" t="s">
        <v>861</v>
      </c>
      <c r="P131" s="193"/>
      <c r="Q131" s="194" t="s">
        <v>862</v>
      </c>
      <c r="R131" s="193" t="s">
        <v>863</v>
      </c>
      <c r="S131" s="194" t="s">
        <v>816</v>
      </c>
      <c r="T131" s="194" t="s">
        <v>817</v>
      </c>
      <c r="U131" s="199">
        <v>59909.919999999998</v>
      </c>
      <c r="V131" s="200">
        <v>27722.31</v>
      </c>
    </row>
    <row r="132" spans="2:22" s="192" customFormat="1" x14ac:dyDescent="0.25">
      <c r="B132" s="193" t="s">
        <v>303</v>
      </c>
      <c r="C132" s="193" t="s">
        <v>317</v>
      </c>
      <c r="D132" s="193" t="s">
        <v>318</v>
      </c>
      <c r="E132" s="193" t="s">
        <v>692</v>
      </c>
      <c r="F132" s="193" t="s">
        <v>693</v>
      </c>
      <c r="G132" s="193" t="s">
        <v>694</v>
      </c>
      <c r="H132" s="194" t="s">
        <v>860</v>
      </c>
      <c r="I132" s="195" t="s">
        <v>861</v>
      </c>
      <c r="J132" s="196" t="s">
        <v>308</v>
      </c>
      <c r="K132" s="197" t="s">
        <v>309</v>
      </c>
      <c r="L132" s="224" t="s">
        <v>310</v>
      </c>
      <c r="M132" s="193" t="s">
        <v>311</v>
      </c>
      <c r="N132" s="193" t="s">
        <v>866</v>
      </c>
      <c r="O132" s="198" t="s">
        <v>861</v>
      </c>
      <c r="P132" s="193"/>
      <c r="Q132" s="194" t="s">
        <v>862</v>
      </c>
      <c r="R132" s="193" t="s">
        <v>863</v>
      </c>
      <c r="S132" s="194" t="s">
        <v>816</v>
      </c>
      <c r="T132" s="194" t="s">
        <v>817</v>
      </c>
      <c r="U132" s="199">
        <v>24020.85</v>
      </c>
      <c r="V132" s="200">
        <v>8110.68</v>
      </c>
    </row>
    <row r="133" spans="2:22" s="192" customFormat="1" x14ac:dyDescent="0.25">
      <c r="B133" s="193" t="s">
        <v>303</v>
      </c>
      <c r="C133" s="193" t="s">
        <v>317</v>
      </c>
      <c r="D133" s="193" t="s">
        <v>318</v>
      </c>
      <c r="E133" s="193" t="s">
        <v>695</v>
      </c>
      <c r="F133" s="193" t="s">
        <v>696</v>
      </c>
      <c r="G133" s="193" t="s">
        <v>697</v>
      </c>
      <c r="H133" s="194" t="s">
        <v>860</v>
      </c>
      <c r="I133" s="195" t="s">
        <v>861</v>
      </c>
      <c r="J133" s="196" t="s">
        <v>308</v>
      </c>
      <c r="K133" s="197" t="s">
        <v>309</v>
      </c>
      <c r="L133" s="224" t="s">
        <v>310</v>
      </c>
      <c r="M133" s="193" t="s">
        <v>311</v>
      </c>
      <c r="N133" s="193" t="s">
        <v>866</v>
      </c>
      <c r="O133" s="198" t="s">
        <v>861</v>
      </c>
      <c r="P133" s="193"/>
      <c r="Q133" s="194" t="s">
        <v>862</v>
      </c>
      <c r="R133" s="193" t="s">
        <v>863</v>
      </c>
      <c r="S133" s="194" t="s">
        <v>816</v>
      </c>
      <c r="T133" s="194" t="s">
        <v>817</v>
      </c>
      <c r="U133" s="199">
        <v>25379.72</v>
      </c>
      <c r="V133" s="200">
        <v>8798.92</v>
      </c>
    </row>
    <row r="134" spans="2:22" s="192" customFormat="1" x14ac:dyDescent="0.25">
      <c r="B134" s="193" t="s">
        <v>303</v>
      </c>
      <c r="C134" s="193" t="s">
        <v>601</v>
      </c>
      <c r="D134" s="193" t="s">
        <v>318</v>
      </c>
      <c r="E134" s="193" t="s">
        <v>698</v>
      </c>
      <c r="F134" s="193" t="s">
        <v>699</v>
      </c>
      <c r="G134" s="193" t="s">
        <v>700</v>
      </c>
      <c r="H134" s="194" t="s">
        <v>860</v>
      </c>
      <c r="I134" s="195" t="s">
        <v>861</v>
      </c>
      <c r="J134" s="196" t="s">
        <v>308</v>
      </c>
      <c r="K134" s="197" t="s">
        <v>309</v>
      </c>
      <c r="L134" s="224" t="s">
        <v>310</v>
      </c>
      <c r="M134" s="193" t="s">
        <v>311</v>
      </c>
      <c r="N134" s="193" t="s">
        <v>866</v>
      </c>
      <c r="O134" s="198" t="s">
        <v>861</v>
      </c>
      <c r="P134" s="193"/>
      <c r="Q134" s="194" t="s">
        <v>862</v>
      </c>
      <c r="R134" s="193" t="s">
        <v>863</v>
      </c>
      <c r="S134" s="194" t="s">
        <v>816</v>
      </c>
      <c r="T134" s="194" t="s">
        <v>817</v>
      </c>
      <c r="U134" s="199">
        <v>24721.23</v>
      </c>
      <c r="V134" s="200">
        <v>10717.29</v>
      </c>
    </row>
    <row r="135" spans="2:22" s="192" customFormat="1" x14ac:dyDescent="0.25">
      <c r="B135" s="193" t="s">
        <v>303</v>
      </c>
      <c r="C135" s="193" t="s">
        <v>343</v>
      </c>
      <c r="D135" s="193" t="s">
        <v>318</v>
      </c>
      <c r="E135" s="193" t="s">
        <v>701</v>
      </c>
      <c r="F135" s="193" t="s">
        <v>702</v>
      </c>
      <c r="G135" s="193" t="s">
        <v>703</v>
      </c>
      <c r="H135" s="194" t="s">
        <v>860</v>
      </c>
      <c r="I135" s="195" t="s">
        <v>861</v>
      </c>
      <c r="J135" s="196" t="s">
        <v>308</v>
      </c>
      <c r="K135" s="197" t="s">
        <v>309</v>
      </c>
      <c r="L135" s="224" t="s">
        <v>310</v>
      </c>
      <c r="M135" s="193" t="s">
        <v>311</v>
      </c>
      <c r="N135" s="193" t="s">
        <v>866</v>
      </c>
      <c r="O135" s="198" t="s">
        <v>861</v>
      </c>
      <c r="P135" s="193"/>
      <c r="Q135" s="194" t="s">
        <v>862</v>
      </c>
      <c r="R135" s="193" t="s">
        <v>863</v>
      </c>
      <c r="S135" s="194" t="s">
        <v>816</v>
      </c>
      <c r="T135" s="194" t="s">
        <v>817</v>
      </c>
      <c r="U135" s="199">
        <v>34448.480000000003</v>
      </c>
      <c r="V135" s="200">
        <v>10500.69</v>
      </c>
    </row>
    <row r="136" spans="2:22" s="192" customFormat="1" x14ac:dyDescent="0.25">
      <c r="B136" s="193" t="s">
        <v>303</v>
      </c>
      <c r="C136" s="193" t="s">
        <v>317</v>
      </c>
      <c r="D136" s="193" t="s">
        <v>318</v>
      </c>
      <c r="E136" s="193" t="s">
        <v>704</v>
      </c>
      <c r="F136" s="193" t="s">
        <v>705</v>
      </c>
      <c r="G136" s="193" t="s">
        <v>706</v>
      </c>
      <c r="H136" s="194" t="s">
        <v>821</v>
      </c>
      <c r="I136" s="195" t="s">
        <v>810</v>
      </c>
      <c r="J136" s="196" t="s">
        <v>308</v>
      </c>
      <c r="K136" s="197" t="s">
        <v>309</v>
      </c>
      <c r="L136" s="224" t="s">
        <v>310</v>
      </c>
      <c r="M136" s="193" t="s">
        <v>311</v>
      </c>
      <c r="N136" s="193" t="s">
        <v>822</v>
      </c>
      <c r="O136" s="198" t="s">
        <v>812</v>
      </c>
      <c r="P136" s="193" t="s">
        <v>880</v>
      </c>
      <c r="Q136" s="194" t="s">
        <v>356</v>
      </c>
      <c r="R136" s="193" t="s">
        <v>815</v>
      </c>
      <c r="S136" s="194" t="s">
        <v>816</v>
      </c>
      <c r="T136" s="194" t="s">
        <v>817</v>
      </c>
      <c r="U136" s="199">
        <v>56277.84</v>
      </c>
      <c r="V136" s="200">
        <v>5633.3</v>
      </c>
    </row>
    <row r="137" spans="2:22" s="192" customFormat="1" x14ac:dyDescent="0.25">
      <c r="B137" s="193" t="s">
        <v>303</v>
      </c>
      <c r="C137" s="193" t="s">
        <v>343</v>
      </c>
      <c r="D137" s="193" t="s">
        <v>318</v>
      </c>
      <c r="E137" s="193" t="s">
        <v>707</v>
      </c>
      <c r="F137" s="193" t="s">
        <v>708</v>
      </c>
      <c r="G137" s="193" t="s">
        <v>709</v>
      </c>
      <c r="H137" s="194" t="s">
        <v>860</v>
      </c>
      <c r="I137" s="195" t="s">
        <v>861</v>
      </c>
      <c r="J137" s="196" t="s">
        <v>308</v>
      </c>
      <c r="K137" s="197" t="s">
        <v>309</v>
      </c>
      <c r="L137" s="224" t="s">
        <v>310</v>
      </c>
      <c r="M137" s="193" t="s">
        <v>311</v>
      </c>
      <c r="N137" s="193" t="s">
        <v>866</v>
      </c>
      <c r="O137" s="198" t="s">
        <v>861</v>
      </c>
      <c r="P137" s="193"/>
      <c r="Q137" s="194" t="s">
        <v>862</v>
      </c>
      <c r="R137" s="193" t="s">
        <v>863</v>
      </c>
      <c r="S137" s="194" t="s">
        <v>816</v>
      </c>
      <c r="T137" s="194" t="s">
        <v>817</v>
      </c>
      <c r="U137" s="199">
        <v>3141.33</v>
      </c>
      <c r="V137" s="200">
        <v>1198.3</v>
      </c>
    </row>
    <row r="138" spans="2:22" s="192" customFormat="1" x14ac:dyDescent="0.25">
      <c r="B138" s="193" t="s">
        <v>303</v>
      </c>
      <c r="C138" s="193" t="s">
        <v>317</v>
      </c>
      <c r="D138" s="193" t="s">
        <v>318</v>
      </c>
      <c r="E138" s="193" t="s">
        <v>457</v>
      </c>
      <c r="F138" s="193" t="s">
        <v>458</v>
      </c>
      <c r="G138" s="193" t="s">
        <v>459</v>
      </c>
      <c r="H138" s="194" t="s">
        <v>881</v>
      </c>
      <c r="I138" s="195" t="s">
        <v>810</v>
      </c>
      <c r="J138" s="196" t="s">
        <v>308</v>
      </c>
      <c r="K138" s="197" t="s">
        <v>309</v>
      </c>
      <c r="L138" s="224" t="s">
        <v>310</v>
      </c>
      <c r="M138" s="193" t="s">
        <v>311</v>
      </c>
      <c r="N138" s="193" t="s">
        <v>882</v>
      </c>
      <c r="O138" s="198" t="s">
        <v>812</v>
      </c>
      <c r="P138" s="193"/>
      <c r="Q138" s="194" t="s">
        <v>883</v>
      </c>
      <c r="R138" s="193" t="s">
        <v>863</v>
      </c>
      <c r="S138" s="194" t="s">
        <v>816</v>
      </c>
      <c r="T138" s="194" t="s">
        <v>817</v>
      </c>
      <c r="U138" s="199">
        <v>77691.67</v>
      </c>
      <c r="V138" s="200">
        <v>7262.36</v>
      </c>
    </row>
    <row r="139" spans="2:22" s="192" customFormat="1" x14ac:dyDescent="0.25">
      <c r="B139" s="193" t="s">
        <v>303</v>
      </c>
      <c r="C139" s="193" t="s">
        <v>343</v>
      </c>
      <c r="D139" s="193" t="s">
        <v>318</v>
      </c>
      <c r="E139" s="193" t="s">
        <v>710</v>
      </c>
      <c r="F139" s="193" t="s">
        <v>711</v>
      </c>
      <c r="G139" s="193" t="s">
        <v>712</v>
      </c>
      <c r="H139" s="194" t="s">
        <v>827</v>
      </c>
      <c r="I139" s="195" t="s">
        <v>810</v>
      </c>
      <c r="J139" s="196" t="s">
        <v>308</v>
      </c>
      <c r="K139" s="197" t="s">
        <v>309</v>
      </c>
      <c r="L139" s="224" t="s">
        <v>310</v>
      </c>
      <c r="M139" s="193" t="s">
        <v>311</v>
      </c>
      <c r="N139" s="193" t="s">
        <v>884</v>
      </c>
      <c r="O139" s="198" t="s">
        <v>812</v>
      </c>
      <c r="P139" s="193" t="s">
        <v>885</v>
      </c>
      <c r="Q139" s="194" t="s">
        <v>814</v>
      </c>
      <c r="R139" s="193" t="s">
        <v>815</v>
      </c>
      <c r="S139" s="194" t="s">
        <v>816</v>
      </c>
      <c r="T139" s="194" t="s">
        <v>817</v>
      </c>
      <c r="U139" s="199">
        <v>55256.94</v>
      </c>
      <c r="V139" s="200">
        <v>5796.78</v>
      </c>
    </row>
    <row r="140" spans="2:22" s="192" customFormat="1" x14ac:dyDescent="0.25">
      <c r="B140" s="193" t="s">
        <v>303</v>
      </c>
      <c r="C140" s="193" t="s">
        <v>343</v>
      </c>
      <c r="D140" s="193" t="s">
        <v>318</v>
      </c>
      <c r="E140" s="193" t="s">
        <v>713</v>
      </c>
      <c r="F140" s="193" t="s">
        <v>714</v>
      </c>
      <c r="G140" s="193" t="s">
        <v>715</v>
      </c>
      <c r="H140" s="194" t="s">
        <v>860</v>
      </c>
      <c r="I140" s="195" t="s">
        <v>861</v>
      </c>
      <c r="J140" s="196" t="s">
        <v>308</v>
      </c>
      <c r="K140" s="197" t="s">
        <v>309</v>
      </c>
      <c r="L140" s="224" t="s">
        <v>310</v>
      </c>
      <c r="M140" s="193" t="s">
        <v>311</v>
      </c>
      <c r="N140" s="193" t="s">
        <v>866</v>
      </c>
      <c r="O140" s="198" t="s">
        <v>861</v>
      </c>
      <c r="P140" s="193"/>
      <c r="Q140" s="194" t="s">
        <v>862</v>
      </c>
      <c r="R140" s="193" t="s">
        <v>863</v>
      </c>
      <c r="S140" s="194" t="s">
        <v>816</v>
      </c>
      <c r="T140" s="194" t="s">
        <v>817</v>
      </c>
      <c r="U140" s="199">
        <v>12166.06</v>
      </c>
      <c r="V140" s="200">
        <v>1584</v>
      </c>
    </row>
    <row r="141" spans="2:22" s="192" customFormat="1" x14ac:dyDescent="0.25">
      <c r="B141" s="193" t="s">
        <v>303</v>
      </c>
      <c r="C141" s="193" t="s">
        <v>343</v>
      </c>
      <c r="D141" s="193" t="s">
        <v>318</v>
      </c>
      <c r="E141" s="193" t="s">
        <v>716</v>
      </c>
      <c r="F141" s="193" t="s">
        <v>717</v>
      </c>
      <c r="G141" s="193" t="s">
        <v>718</v>
      </c>
      <c r="H141" s="194" t="s">
        <v>830</v>
      </c>
      <c r="I141" s="195" t="s">
        <v>810</v>
      </c>
      <c r="J141" s="196" t="s">
        <v>308</v>
      </c>
      <c r="K141" s="197" t="s">
        <v>309</v>
      </c>
      <c r="L141" s="224" t="s">
        <v>310</v>
      </c>
      <c r="M141" s="193" t="s">
        <v>311</v>
      </c>
      <c r="N141" s="193" t="s">
        <v>831</v>
      </c>
      <c r="O141" s="198" t="s">
        <v>812</v>
      </c>
      <c r="P141" s="193" t="s">
        <v>886</v>
      </c>
      <c r="Q141" s="194" t="s">
        <v>814</v>
      </c>
      <c r="R141" s="193" t="s">
        <v>815</v>
      </c>
      <c r="S141" s="194" t="s">
        <v>816</v>
      </c>
      <c r="T141" s="194" t="s">
        <v>817</v>
      </c>
      <c r="U141" s="199">
        <v>148894.04</v>
      </c>
      <c r="V141" s="200">
        <v>20865.91</v>
      </c>
    </row>
    <row r="142" spans="2:22" s="192" customFormat="1" x14ac:dyDescent="0.25">
      <c r="B142" s="193" t="s">
        <v>303</v>
      </c>
      <c r="C142" s="193" t="s">
        <v>317</v>
      </c>
      <c r="D142" s="193" t="s">
        <v>318</v>
      </c>
      <c r="E142" s="193" t="s">
        <v>719</v>
      </c>
      <c r="F142" s="193" t="s">
        <v>720</v>
      </c>
      <c r="G142" s="193" t="s">
        <v>721</v>
      </c>
      <c r="H142" s="194" t="s">
        <v>827</v>
      </c>
      <c r="I142" s="195" t="s">
        <v>810</v>
      </c>
      <c r="J142" s="196" t="s">
        <v>308</v>
      </c>
      <c r="K142" s="197" t="s">
        <v>309</v>
      </c>
      <c r="L142" s="224" t="s">
        <v>310</v>
      </c>
      <c r="M142" s="193" t="s">
        <v>311</v>
      </c>
      <c r="N142" s="193" t="s">
        <v>884</v>
      </c>
      <c r="O142" s="198" t="s">
        <v>812</v>
      </c>
      <c r="P142" s="193" t="s">
        <v>887</v>
      </c>
      <c r="Q142" s="194" t="s">
        <v>814</v>
      </c>
      <c r="R142" s="193" t="s">
        <v>815</v>
      </c>
      <c r="S142" s="194" t="s">
        <v>816</v>
      </c>
      <c r="T142" s="194" t="s">
        <v>817</v>
      </c>
      <c r="U142" s="199">
        <v>54185.79</v>
      </c>
      <c r="V142" s="200">
        <v>5175.45</v>
      </c>
    </row>
    <row r="143" spans="2:22" s="192" customFormat="1" x14ac:dyDescent="0.25">
      <c r="B143" s="193" t="s">
        <v>303</v>
      </c>
      <c r="C143" s="193" t="s">
        <v>317</v>
      </c>
      <c r="D143" s="193" t="s">
        <v>318</v>
      </c>
      <c r="E143" s="193" t="s">
        <v>722</v>
      </c>
      <c r="F143" s="193" t="s">
        <v>723</v>
      </c>
      <c r="G143" s="193" t="s">
        <v>724</v>
      </c>
      <c r="H143" s="194" t="s">
        <v>827</v>
      </c>
      <c r="I143" s="195" t="s">
        <v>810</v>
      </c>
      <c r="J143" s="196" t="s">
        <v>308</v>
      </c>
      <c r="K143" s="197" t="s">
        <v>309</v>
      </c>
      <c r="L143" s="224" t="s">
        <v>310</v>
      </c>
      <c r="M143" s="193" t="s">
        <v>311</v>
      </c>
      <c r="N143" s="193" t="s">
        <v>884</v>
      </c>
      <c r="O143" s="198" t="s">
        <v>812</v>
      </c>
      <c r="P143" s="193" t="s">
        <v>888</v>
      </c>
      <c r="Q143" s="194" t="s">
        <v>814</v>
      </c>
      <c r="R143" s="193" t="s">
        <v>815</v>
      </c>
      <c r="S143" s="194" t="s">
        <v>816</v>
      </c>
      <c r="T143" s="194" t="s">
        <v>817</v>
      </c>
      <c r="U143" s="199">
        <v>62606.2</v>
      </c>
      <c r="V143" s="200">
        <v>5175.45</v>
      </c>
    </row>
    <row r="144" spans="2:22" s="192" customFormat="1" x14ac:dyDescent="0.25">
      <c r="B144" s="193" t="s">
        <v>303</v>
      </c>
      <c r="C144" s="193" t="s">
        <v>317</v>
      </c>
      <c r="D144" s="193" t="s">
        <v>318</v>
      </c>
      <c r="E144" s="193" t="s">
        <v>725</v>
      </c>
      <c r="F144" s="193" t="s">
        <v>726</v>
      </c>
      <c r="G144" s="193" t="s">
        <v>727</v>
      </c>
      <c r="H144" s="194" t="s">
        <v>860</v>
      </c>
      <c r="I144" s="195" t="s">
        <v>861</v>
      </c>
      <c r="J144" s="196" t="s">
        <v>308</v>
      </c>
      <c r="K144" s="197" t="s">
        <v>309</v>
      </c>
      <c r="L144" s="224" t="s">
        <v>310</v>
      </c>
      <c r="M144" s="193" t="s">
        <v>311</v>
      </c>
      <c r="N144" s="193" t="s">
        <v>866</v>
      </c>
      <c r="O144" s="198" t="s">
        <v>861</v>
      </c>
      <c r="P144" s="193"/>
      <c r="Q144" s="194" t="s">
        <v>862</v>
      </c>
      <c r="R144" s="193" t="s">
        <v>863</v>
      </c>
      <c r="S144" s="194" t="s">
        <v>816</v>
      </c>
      <c r="T144" s="194" t="s">
        <v>817</v>
      </c>
      <c r="U144" s="199">
        <v>24442.400000000001</v>
      </c>
      <c r="V144" s="200">
        <v>7919.89</v>
      </c>
    </row>
    <row r="145" spans="2:22" s="192" customFormat="1" x14ac:dyDescent="0.25">
      <c r="B145" s="193" t="s">
        <v>303</v>
      </c>
      <c r="C145" s="193" t="s">
        <v>343</v>
      </c>
      <c r="D145" s="193" t="s">
        <v>318</v>
      </c>
      <c r="E145" s="193" t="s">
        <v>728</v>
      </c>
      <c r="F145" s="193" t="s">
        <v>729</v>
      </c>
      <c r="G145" s="193" t="s">
        <v>730</v>
      </c>
      <c r="H145" s="194" t="s">
        <v>860</v>
      </c>
      <c r="I145" s="195" t="s">
        <v>861</v>
      </c>
      <c r="J145" s="196" t="s">
        <v>308</v>
      </c>
      <c r="K145" s="197" t="s">
        <v>309</v>
      </c>
      <c r="L145" s="224" t="s">
        <v>310</v>
      </c>
      <c r="M145" s="193" t="s">
        <v>311</v>
      </c>
      <c r="N145" s="193" t="s">
        <v>866</v>
      </c>
      <c r="O145" s="198" t="s">
        <v>861</v>
      </c>
      <c r="P145" s="193"/>
      <c r="Q145" s="194" t="s">
        <v>862</v>
      </c>
      <c r="R145" s="193" t="s">
        <v>863</v>
      </c>
      <c r="S145" s="194" t="s">
        <v>816</v>
      </c>
      <c r="T145" s="194" t="s">
        <v>817</v>
      </c>
      <c r="U145" s="199">
        <v>40825.379999999997</v>
      </c>
      <c r="V145" s="200">
        <v>14709.78</v>
      </c>
    </row>
    <row r="146" spans="2:22" s="192" customFormat="1" x14ac:dyDescent="0.25">
      <c r="B146" s="193" t="s">
        <v>303</v>
      </c>
      <c r="C146" s="193" t="s">
        <v>601</v>
      </c>
      <c r="D146" s="193" t="s">
        <v>318</v>
      </c>
      <c r="E146" s="193" t="s">
        <v>731</v>
      </c>
      <c r="F146" s="193" t="s">
        <v>732</v>
      </c>
      <c r="G146" s="193" t="s">
        <v>733</v>
      </c>
      <c r="H146" s="194" t="s">
        <v>860</v>
      </c>
      <c r="I146" s="195" t="s">
        <v>861</v>
      </c>
      <c r="J146" s="196" t="s">
        <v>308</v>
      </c>
      <c r="K146" s="197" t="s">
        <v>309</v>
      </c>
      <c r="L146" s="224" t="s">
        <v>310</v>
      </c>
      <c r="M146" s="193" t="s">
        <v>311</v>
      </c>
      <c r="N146" s="193" t="s">
        <v>866</v>
      </c>
      <c r="O146" s="198" t="s">
        <v>861</v>
      </c>
      <c r="P146" s="193"/>
      <c r="Q146" s="194" t="s">
        <v>862</v>
      </c>
      <c r="R146" s="193" t="s">
        <v>863</v>
      </c>
      <c r="S146" s="194" t="s">
        <v>816</v>
      </c>
      <c r="T146" s="194" t="s">
        <v>817</v>
      </c>
      <c r="U146" s="199">
        <v>40097.74</v>
      </c>
      <c r="V146" s="200">
        <v>14990.11</v>
      </c>
    </row>
    <row r="147" spans="2:22" s="192" customFormat="1" x14ac:dyDescent="0.25">
      <c r="B147" s="193" t="s">
        <v>303</v>
      </c>
      <c r="C147" s="193" t="s">
        <v>343</v>
      </c>
      <c r="D147" s="193" t="s">
        <v>318</v>
      </c>
      <c r="E147" s="193" t="s">
        <v>734</v>
      </c>
      <c r="F147" s="193" t="s">
        <v>735</v>
      </c>
      <c r="G147" s="193" t="s">
        <v>736</v>
      </c>
      <c r="H147" s="194" t="s">
        <v>827</v>
      </c>
      <c r="I147" s="195" t="s">
        <v>810</v>
      </c>
      <c r="J147" s="196" t="s">
        <v>308</v>
      </c>
      <c r="K147" s="197" t="s">
        <v>309</v>
      </c>
      <c r="L147" s="224" t="s">
        <v>310</v>
      </c>
      <c r="M147" s="193" t="s">
        <v>311</v>
      </c>
      <c r="N147" s="193" t="s">
        <v>884</v>
      </c>
      <c r="O147" s="198" t="s">
        <v>812</v>
      </c>
      <c r="P147" s="193" t="s">
        <v>889</v>
      </c>
      <c r="Q147" s="194" t="s">
        <v>814</v>
      </c>
      <c r="R147" s="193" t="s">
        <v>815</v>
      </c>
      <c r="S147" s="194" t="s">
        <v>816</v>
      </c>
      <c r="T147" s="194" t="s">
        <v>817</v>
      </c>
      <c r="U147" s="199">
        <v>61108.959999999999</v>
      </c>
      <c r="V147" s="200">
        <v>5796.78</v>
      </c>
    </row>
    <row r="148" spans="2:22" s="192" customFormat="1" x14ac:dyDescent="0.25">
      <c r="B148" s="193" t="s">
        <v>303</v>
      </c>
      <c r="C148" s="193" t="s">
        <v>343</v>
      </c>
      <c r="D148" s="193" t="s">
        <v>318</v>
      </c>
      <c r="E148" s="193" t="s">
        <v>737</v>
      </c>
      <c r="F148" s="193" t="s">
        <v>738</v>
      </c>
      <c r="G148" s="193" t="s">
        <v>739</v>
      </c>
      <c r="H148" s="194" t="s">
        <v>827</v>
      </c>
      <c r="I148" s="195" t="s">
        <v>810</v>
      </c>
      <c r="J148" s="196" t="s">
        <v>308</v>
      </c>
      <c r="K148" s="197" t="s">
        <v>309</v>
      </c>
      <c r="L148" s="224" t="s">
        <v>310</v>
      </c>
      <c r="M148" s="193" t="s">
        <v>311</v>
      </c>
      <c r="N148" s="193" t="s">
        <v>828</v>
      </c>
      <c r="O148" s="198" t="s">
        <v>812</v>
      </c>
      <c r="P148" s="193" t="s">
        <v>890</v>
      </c>
      <c r="Q148" s="194" t="s">
        <v>814</v>
      </c>
      <c r="R148" s="193" t="s">
        <v>815</v>
      </c>
      <c r="S148" s="194" t="s">
        <v>816</v>
      </c>
      <c r="T148" s="194" t="s">
        <v>817</v>
      </c>
      <c r="U148" s="199">
        <v>107480.23</v>
      </c>
      <c r="V148" s="200">
        <v>12766.55</v>
      </c>
    </row>
    <row r="149" spans="2:22" s="192" customFormat="1" x14ac:dyDescent="0.25">
      <c r="B149" s="193" t="s">
        <v>303</v>
      </c>
      <c r="C149" s="193" t="s">
        <v>343</v>
      </c>
      <c r="D149" s="193" t="s">
        <v>318</v>
      </c>
      <c r="E149" s="193" t="s">
        <v>740</v>
      </c>
      <c r="F149" s="193" t="s">
        <v>741</v>
      </c>
      <c r="G149" s="193" t="s">
        <v>742</v>
      </c>
      <c r="H149" s="194" t="s">
        <v>860</v>
      </c>
      <c r="I149" s="195" t="s">
        <v>861</v>
      </c>
      <c r="J149" s="196" t="s">
        <v>308</v>
      </c>
      <c r="K149" s="197" t="s">
        <v>309</v>
      </c>
      <c r="L149" s="224" t="s">
        <v>310</v>
      </c>
      <c r="M149" s="193" t="s">
        <v>311</v>
      </c>
      <c r="N149" s="193" t="s">
        <v>866</v>
      </c>
      <c r="O149" s="198" t="s">
        <v>861</v>
      </c>
      <c r="P149" s="193"/>
      <c r="Q149" s="194" t="s">
        <v>862</v>
      </c>
      <c r="R149" s="193" t="s">
        <v>863</v>
      </c>
      <c r="S149" s="194" t="s">
        <v>816</v>
      </c>
      <c r="T149" s="194" t="s">
        <v>817</v>
      </c>
      <c r="U149" s="199">
        <v>12216.3</v>
      </c>
      <c r="V149" s="200">
        <v>3012.8</v>
      </c>
    </row>
    <row r="150" spans="2:22" s="192" customFormat="1" x14ac:dyDescent="0.25">
      <c r="B150" s="193" t="s">
        <v>303</v>
      </c>
      <c r="C150" s="193" t="s">
        <v>343</v>
      </c>
      <c r="D150" s="193" t="s">
        <v>318</v>
      </c>
      <c r="E150" s="193" t="s">
        <v>743</v>
      </c>
      <c r="F150" s="193" t="s">
        <v>744</v>
      </c>
      <c r="G150" s="193" t="s">
        <v>745</v>
      </c>
      <c r="H150" s="194" t="s">
        <v>860</v>
      </c>
      <c r="I150" s="195" t="s">
        <v>861</v>
      </c>
      <c r="J150" s="196" t="s">
        <v>308</v>
      </c>
      <c r="K150" s="197" t="s">
        <v>309</v>
      </c>
      <c r="L150" s="224" t="s">
        <v>310</v>
      </c>
      <c r="M150" s="193" t="s">
        <v>311</v>
      </c>
      <c r="N150" s="193" t="s">
        <v>866</v>
      </c>
      <c r="O150" s="198" t="s">
        <v>861</v>
      </c>
      <c r="P150" s="193"/>
      <c r="Q150" s="194" t="s">
        <v>862</v>
      </c>
      <c r="R150" s="193" t="s">
        <v>863</v>
      </c>
      <c r="S150" s="194" t="s">
        <v>816</v>
      </c>
      <c r="T150" s="194" t="s">
        <v>817</v>
      </c>
      <c r="U150" s="199">
        <v>25288.959999999999</v>
      </c>
      <c r="V150" s="200">
        <v>7942.36</v>
      </c>
    </row>
    <row r="151" spans="2:22" s="192" customFormat="1" x14ac:dyDescent="0.25">
      <c r="B151" s="193" t="s">
        <v>303</v>
      </c>
      <c r="C151" s="193" t="s">
        <v>343</v>
      </c>
      <c r="D151" s="193" t="s">
        <v>318</v>
      </c>
      <c r="E151" s="193" t="s">
        <v>746</v>
      </c>
      <c r="F151" s="193" t="s">
        <v>747</v>
      </c>
      <c r="G151" s="193" t="s">
        <v>748</v>
      </c>
      <c r="H151" s="194" t="s">
        <v>830</v>
      </c>
      <c r="I151" s="195" t="s">
        <v>810</v>
      </c>
      <c r="J151" s="196" t="s">
        <v>308</v>
      </c>
      <c r="K151" s="197" t="s">
        <v>309</v>
      </c>
      <c r="L151" s="224" t="s">
        <v>310</v>
      </c>
      <c r="M151" s="193" t="s">
        <v>311</v>
      </c>
      <c r="N151" s="193" t="s">
        <v>831</v>
      </c>
      <c r="O151" s="198" t="s">
        <v>812</v>
      </c>
      <c r="P151" s="193" t="s">
        <v>891</v>
      </c>
      <c r="Q151" s="194" t="s">
        <v>814</v>
      </c>
      <c r="R151" s="193" t="s">
        <v>815</v>
      </c>
      <c r="S151" s="194" t="s">
        <v>816</v>
      </c>
      <c r="T151" s="194" t="s">
        <v>817</v>
      </c>
      <c r="U151" s="199">
        <v>177097.13</v>
      </c>
      <c r="V151" s="200">
        <v>20865.91</v>
      </c>
    </row>
    <row r="152" spans="2:22" s="192" customFormat="1" x14ac:dyDescent="0.25">
      <c r="B152" s="193" t="s">
        <v>303</v>
      </c>
      <c r="C152" s="193" t="s">
        <v>343</v>
      </c>
      <c r="D152" s="193" t="s">
        <v>318</v>
      </c>
      <c r="E152" s="193" t="s">
        <v>749</v>
      </c>
      <c r="F152" s="193" t="s">
        <v>750</v>
      </c>
      <c r="G152" s="193" t="s">
        <v>751</v>
      </c>
      <c r="H152" s="194" t="s">
        <v>860</v>
      </c>
      <c r="I152" s="195" t="s">
        <v>861</v>
      </c>
      <c r="J152" s="196" t="s">
        <v>308</v>
      </c>
      <c r="K152" s="197" t="s">
        <v>309</v>
      </c>
      <c r="L152" s="224" t="s">
        <v>310</v>
      </c>
      <c r="M152" s="193" t="s">
        <v>311</v>
      </c>
      <c r="N152" s="193" t="s">
        <v>866</v>
      </c>
      <c r="O152" s="198" t="s">
        <v>861</v>
      </c>
      <c r="P152" s="193"/>
      <c r="Q152" s="194" t="s">
        <v>862</v>
      </c>
      <c r="R152" s="193" t="s">
        <v>863</v>
      </c>
      <c r="S152" s="194" t="s">
        <v>816</v>
      </c>
      <c r="T152" s="194" t="s">
        <v>817</v>
      </c>
      <c r="U152" s="199">
        <v>27928.16</v>
      </c>
      <c r="V152" s="200">
        <v>9702.11</v>
      </c>
    </row>
    <row r="153" spans="2:22" s="192" customFormat="1" x14ac:dyDescent="0.25">
      <c r="B153" s="193" t="s">
        <v>303</v>
      </c>
      <c r="C153" s="193" t="s">
        <v>343</v>
      </c>
      <c r="D153" s="193" t="s">
        <v>318</v>
      </c>
      <c r="E153" s="193" t="s">
        <v>752</v>
      </c>
      <c r="F153" s="193" t="s">
        <v>753</v>
      </c>
      <c r="G153" s="193" t="s">
        <v>754</v>
      </c>
      <c r="H153" s="194" t="s">
        <v>860</v>
      </c>
      <c r="I153" s="195" t="s">
        <v>861</v>
      </c>
      <c r="J153" s="196" t="s">
        <v>308</v>
      </c>
      <c r="K153" s="197" t="s">
        <v>309</v>
      </c>
      <c r="L153" s="224" t="s">
        <v>310</v>
      </c>
      <c r="M153" s="193" t="s">
        <v>311</v>
      </c>
      <c r="N153" s="193" t="s">
        <v>866</v>
      </c>
      <c r="O153" s="198" t="s">
        <v>861</v>
      </c>
      <c r="P153" s="193"/>
      <c r="Q153" s="194" t="s">
        <v>862</v>
      </c>
      <c r="R153" s="193" t="s">
        <v>863</v>
      </c>
      <c r="S153" s="194" t="s">
        <v>816</v>
      </c>
      <c r="T153" s="194" t="s">
        <v>817</v>
      </c>
      <c r="U153" s="199">
        <v>38775.25</v>
      </c>
      <c r="V153" s="200">
        <v>18763.25</v>
      </c>
    </row>
    <row r="154" spans="2:22" s="192" customFormat="1" x14ac:dyDescent="0.25">
      <c r="B154" s="193" t="s">
        <v>303</v>
      </c>
      <c r="C154" s="193" t="s">
        <v>343</v>
      </c>
      <c r="D154" s="193" t="s">
        <v>318</v>
      </c>
      <c r="E154" s="193" t="s">
        <v>755</v>
      </c>
      <c r="F154" s="193" t="s">
        <v>756</v>
      </c>
      <c r="G154" s="193" t="s">
        <v>757</v>
      </c>
      <c r="H154" s="194" t="s">
        <v>860</v>
      </c>
      <c r="I154" s="195" t="s">
        <v>861</v>
      </c>
      <c r="J154" s="196" t="s">
        <v>308</v>
      </c>
      <c r="K154" s="197" t="s">
        <v>309</v>
      </c>
      <c r="L154" s="224" t="s">
        <v>310</v>
      </c>
      <c r="M154" s="193" t="s">
        <v>311</v>
      </c>
      <c r="N154" s="193" t="s">
        <v>866</v>
      </c>
      <c r="O154" s="198" t="s">
        <v>861</v>
      </c>
      <c r="P154" s="193"/>
      <c r="Q154" s="194" t="s">
        <v>862</v>
      </c>
      <c r="R154" s="193" t="s">
        <v>863</v>
      </c>
      <c r="S154" s="194" t="s">
        <v>816</v>
      </c>
      <c r="T154" s="194" t="s">
        <v>817</v>
      </c>
      <c r="U154" s="199">
        <v>33567.42</v>
      </c>
      <c r="V154" s="200">
        <v>12258.02</v>
      </c>
    </row>
    <row r="155" spans="2:22" s="192" customFormat="1" x14ac:dyDescent="0.25">
      <c r="B155" s="193" t="s">
        <v>303</v>
      </c>
      <c r="C155" s="193" t="s">
        <v>317</v>
      </c>
      <c r="D155" s="193" t="s">
        <v>318</v>
      </c>
      <c r="E155" s="193" t="s">
        <v>758</v>
      </c>
      <c r="F155" s="193" t="s">
        <v>759</v>
      </c>
      <c r="G155" s="193" t="s">
        <v>760</v>
      </c>
      <c r="H155" s="194" t="s">
        <v>830</v>
      </c>
      <c r="I155" s="195" t="s">
        <v>810</v>
      </c>
      <c r="J155" s="196" t="s">
        <v>308</v>
      </c>
      <c r="K155" s="197" t="s">
        <v>309</v>
      </c>
      <c r="L155" s="224" t="s">
        <v>310</v>
      </c>
      <c r="M155" s="193" t="s">
        <v>311</v>
      </c>
      <c r="N155" s="193" t="s">
        <v>831</v>
      </c>
      <c r="O155" s="198" t="s">
        <v>812</v>
      </c>
      <c r="P155" s="193" t="s">
        <v>892</v>
      </c>
      <c r="Q155" s="194" t="s">
        <v>814</v>
      </c>
      <c r="R155" s="193" t="s">
        <v>815</v>
      </c>
      <c r="S155" s="194" t="s">
        <v>816</v>
      </c>
      <c r="T155" s="194" t="s">
        <v>817</v>
      </c>
      <c r="U155" s="199">
        <v>185571.14</v>
      </c>
      <c r="V155" s="200">
        <v>18630.48</v>
      </c>
    </row>
    <row r="156" spans="2:22" s="192" customFormat="1" x14ac:dyDescent="0.25">
      <c r="B156" s="193" t="s">
        <v>303</v>
      </c>
      <c r="C156" s="193" t="s">
        <v>343</v>
      </c>
      <c r="D156" s="193" t="s">
        <v>318</v>
      </c>
      <c r="E156" s="193" t="s">
        <v>761</v>
      </c>
      <c r="F156" s="193" t="s">
        <v>762</v>
      </c>
      <c r="G156" s="193" t="s">
        <v>763</v>
      </c>
      <c r="H156" s="194" t="s">
        <v>881</v>
      </c>
      <c r="I156" s="195" t="s">
        <v>810</v>
      </c>
      <c r="J156" s="196" t="s">
        <v>308</v>
      </c>
      <c r="K156" s="197" t="s">
        <v>309</v>
      </c>
      <c r="L156" s="224" t="s">
        <v>310</v>
      </c>
      <c r="M156" s="193" t="s">
        <v>311</v>
      </c>
      <c r="N156" s="193" t="s">
        <v>882</v>
      </c>
      <c r="O156" s="198" t="s">
        <v>812</v>
      </c>
      <c r="P156" s="193" t="s">
        <v>893</v>
      </c>
      <c r="Q156" s="194" t="s">
        <v>883</v>
      </c>
      <c r="R156" s="193" t="s">
        <v>815</v>
      </c>
      <c r="S156" s="194" t="s">
        <v>816</v>
      </c>
      <c r="T156" s="194" t="s">
        <v>817</v>
      </c>
      <c r="U156" s="199">
        <v>149907.44</v>
      </c>
      <c r="V156" s="200">
        <v>7211.24</v>
      </c>
    </row>
    <row r="157" spans="2:22" s="192" customFormat="1" x14ac:dyDescent="0.25">
      <c r="B157" s="193" t="s">
        <v>303</v>
      </c>
      <c r="C157" s="193" t="s">
        <v>317</v>
      </c>
      <c r="D157" s="193" t="s">
        <v>318</v>
      </c>
      <c r="E157" s="193" t="s">
        <v>764</v>
      </c>
      <c r="F157" s="193" t="s">
        <v>765</v>
      </c>
      <c r="G157" s="193" t="s">
        <v>766</v>
      </c>
      <c r="H157" s="194" t="s">
        <v>894</v>
      </c>
      <c r="I157" s="195" t="s">
        <v>810</v>
      </c>
      <c r="J157" s="196" t="s">
        <v>308</v>
      </c>
      <c r="K157" s="197" t="s">
        <v>309</v>
      </c>
      <c r="L157" s="224" t="s">
        <v>310</v>
      </c>
      <c r="M157" s="193" t="s">
        <v>311</v>
      </c>
      <c r="N157" s="193" t="s">
        <v>895</v>
      </c>
      <c r="O157" s="198" t="s">
        <v>812</v>
      </c>
      <c r="P157" s="193" t="s">
        <v>896</v>
      </c>
      <c r="Q157" s="194" t="s">
        <v>814</v>
      </c>
      <c r="R157" s="193" t="s">
        <v>815</v>
      </c>
      <c r="S157" s="194" t="s">
        <v>816</v>
      </c>
      <c r="T157" s="194" t="s">
        <v>817</v>
      </c>
      <c r="U157" s="199">
        <v>52468.75</v>
      </c>
      <c r="V157" s="200">
        <v>4966.51</v>
      </c>
    </row>
    <row r="158" spans="2:22" s="192" customFormat="1" x14ac:dyDescent="0.25">
      <c r="B158" s="193" t="s">
        <v>303</v>
      </c>
      <c r="C158" s="193" t="s">
        <v>343</v>
      </c>
      <c r="D158" s="193" t="s">
        <v>318</v>
      </c>
      <c r="E158" s="193" t="s">
        <v>767</v>
      </c>
      <c r="F158" s="193" t="s">
        <v>768</v>
      </c>
      <c r="G158" s="193" t="s">
        <v>769</v>
      </c>
      <c r="H158" s="194" t="s">
        <v>860</v>
      </c>
      <c r="I158" s="195" t="s">
        <v>861</v>
      </c>
      <c r="J158" s="196" t="s">
        <v>308</v>
      </c>
      <c r="K158" s="197" t="s">
        <v>309</v>
      </c>
      <c r="L158" s="224" t="s">
        <v>310</v>
      </c>
      <c r="M158" s="193" t="s">
        <v>311</v>
      </c>
      <c r="N158" s="193" t="s">
        <v>866</v>
      </c>
      <c r="O158" s="198" t="s">
        <v>861</v>
      </c>
      <c r="P158" s="193"/>
      <c r="Q158" s="194" t="s">
        <v>862</v>
      </c>
      <c r="R158" s="193" t="s">
        <v>863</v>
      </c>
      <c r="S158" s="194" t="s">
        <v>816</v>
      </c>
      <c r="T158" s="194" t="s">
        <v>817</v>
      </c>
      <c r="U158" s="199">
        <v>32090.94</v>
      </c>
      <c r="V158" s="200">
        <v>12358.64</v>
      </c>
    </row>
    <row r="159" spans="2:22" s="192" customFormat="1" x14ac:dyDescent="0.25">
      <c r="B159" s="193" t="s">
        <v>303</v>
      </c>
      <c r="C159" s="193" t="s">
        <v>343</v>
      </c>
      <c r="D159" s="193" t="s">
        <v>318</v>
      </c>
      <c r="E159" s="193" t="s">
        <v>770</v>
      </c>
      <c r="F159" s="193" t="s">
        <v>771</v>
      </c>
      <c r="G159" s="193" t="s">
        <v>772</v>
      </c>
      <c r="H159" s="194" t="s">
        <v>827</v>
      </c>
      <c r="I159" s="195" t="s">
        <v>810</v>
      </c>
      <c r="J159" s="196" t="s">
        <v>308</v>
      </c>
      <c r="K159" s="197" t="s">
        <v>309</v>
      </c>
      <c r="L159" s="224" t="s">
        <v>310</v>
      </c>
      <c r="M159" s="193" t="s">
        <v>311</v>
      </c>
      <c r="N159" s="193" t="s">
        <v>884</v>
      </c>
      <c r="O159" s="198" t="s">
        <v>812</v>
      </c>
      <c r="P159" s="193" t="s">
        <v>897</v>
      </c>
      <c r="Q159" s="194" t="s">
        <v>814</v>
      </c>
      <c r="R159" s="193" t="s">
        <v>815</v>
      </c>
      <c r="S159" s="194" t="s">
        <v>816</v>
      </c>
      <c r="T159" s="194" t="s">
        <v>817</v>
      </c>
      <c r="U159" s="199">
        <v>36715.120000000003</v>
      </c>
      <c r="V159" s="200">
        <v>1946.28</v>
      </c>
    </row>
    <row r="160" spans="2:22" s="192" customFormat="1" x14ac:dyDescent="0.25">
      <c r="B160" s="193" t="s">
        <v>303</v>
      </c>
      <c r="C160" s="193" t="s">
        <v>601</v>
      </c>
      <c r="D160" s="193" t="s">
        <v>318</v>
      </c>
      <c r="E160" s="193" t="s">
        <v>773</v>
      </c>
      <c r="F160" s="193" t="s">
        <v>774</v>
      </c>
      <c r="G160" s="193" t="s">
        <v>775</v>
      </c>
      <c r="H160" s="194" t="s">
        <v>860</v>
      </c>
      <c r="I160" s="195" t="s">
        <v>861</v>
      </c>
      <c r="J160" s="196" t="s">
        <v>308</v>
      </c>
      <c r="K160" s="197" t="s">
        <v>309</v>
      </c>
      <c r="L160" s="224" t="s">
        <v>310</v>
      </c>
      <c r="M160" s="193" t="s">
        <v>311</v>
      </c>
      <c r="N160" s="193" t="s">
        <v>866</v>
      </c>
      <c r="O160" s="198" t="s">
        <v>861</v>
      </c>
      <c r="P160" s="193"/>
      <c r="Q160" s="194" t="s">
        <v>862</v>
      </c>
      <c r="R160" s="193" t="s">
        <v>863</v>
      </c>
      <c r="S160" s="194" t="s">
        <v>816</v>
      </c>
      <c r="T160" s="194" t="s">
        <v>817</v>
      </c>
      <c r="U160" s="199">
        <v>25367.81</v>
      </c>
      <c r="V160" s="200">
        <v>5659.4</v>
      </c>
    </row>
    <row r="161" spans="2:22" s="192" customFormat="1" x14ac:dyDescent="0.25">
      <c r="B161" s="193" t="s">
        <v>303</v>
      </c>
      <c r="C161" s="193" t="s">
        <v>601</v>
      </c>
      <c r="D161" s="193" t="s">
        <v>318</v>
      </c>
      <c r="E161" s="193" t="s">
        <v>776</v>
      </c>
      <c r="F161" s="193" t="s">
        <v>777</v>
      </c>
      <c r="G161" s="193" t="s">
        <v>778</v>
      </c>
      <c r="H161" s="194" t="s">
        <v>860</v>
      </c>
      <c r="I161" s="195" t="s">
        <v>861</v>
      </c>
      <c r="J161" s="196" t="s">
        <v>308</v>
      </c>
      <c r="K161" s="197" t="s">
        <v>309</v>
      </c>
      <c r="L161" s="224" t="s">
        <v>310</v>
      </c>
      <c r="M161" s="193" t="s">
        <v>311</v>
      </c>
      <c r="N161" s="193" t="s">
        <v>866</v>
      </c>
      <c r="O161" s="198" t="s">
        <v>861</v>
      </c>
      <c r="P161" s="193"/>
      <c r="Q161" s="194" t="s">
        <v>862</v>
      </c>
      <c r="R161" s="193" t="s">
        <v>863</v>
      </c>
      <c r="S161" s="194" t="s">
        <v>816</v>
      </c>
      <c r="T161" s="194" t="s">
        <v>817</v>
      </c>
      <c r="U161" s="199">
        <v>27954.13</v>
      </c>
      <c r="V161" s="200">
        <v>7057.8</v>
      </c>
    </row>
    <row r="162" spans="2:22" s="192" customFormat="1" x14ac:dyDescent="0.25">
      <c r="B162" s="193" t="s">
        <v>303</v>
      </c>
      <c r="C162" s="193" t="s">
        <v>601</v>
      </c>
      <c r="D162" s="193" t="s">
        <v>318</v>
      </c>
      <c r="E162" s="193" t="s">
        <v>779</v>
      </c>
      <c r="F162" s="193" t="s">
        <v>780</v>
      </c>
      <c r="G162" s="193" t="s">
        <v>781</v>
      </c>
      <c r="H162" s="194" t="s">
        <v>860</v>
      </c>
      <c r="I162" s="195" t="s">
        <v>861</v>
      </c>
      <c r="J162" s="196" t="s">
        <v>308</v>
      </c>
      <c r="K162" s="197" t="s">
        <v>309</v>
      </c>
      <c r="L162" s="224" t="s">
        <v>310</v>
      </c>
      <c r="M162" s="193" t="s">
        <v>311</v>
      </c>
      <c r="N162" s="193" t="s">
        <v>866</v>
      </c>
      <c r="O162" s="198" t="s">
        <v>861</v>
      </c>
      <c r="P162" s="193"/>
      <c r="Q162" s="194" t="s">
        <v>862</v>
      </c>
      <c r="R162" s="193" t="s">
        <v>863</v>
      </c>
      <c r="S162" s="194" t="s">
        <v>816</v>
      </c>
      <c r="T162" s="194" t="s">
        <v>817</v>
      </c>
      <c r="U162" s="199">
        <v>18965.63</v>
      </c>
      <c r="V162" s="200">
        <v>4293.47</v>
      </c>
    </row>
    <row r="163" spans="2:22" s="192" customFormat="1" x14ac:dyDescent="0.25">
      <c r="B163" s="193" t="s">
        <v>303</v>
      </c>
      <c r="C163" s="193" t="s">
        <v>601</v>
      </c>
      <c r="D163" s="193" t="s">
        <v>318</v>
      </c>
      <c r="E163" s="193" t="s">
        <v>782</v>
      </c>
      <c r="F163" s="193" t="s">
        <v>783</v>
      </c>
      <c r="G163" s="193" t="s">
        <v>784</v>
      </c>
      <c r="H163" s="194" t="s">
        <v>860</v>
      </c>
      <c r="I163" s="195" t="s">
        <v>861</v>
      </c>
      <c r="J163" s="196" t="s">
        <v>308</v>
      </c>
      <c r="K163" s="197" t="s">
        <v>309</v>
      </c>
      <c r="L163" s="224" t="s">
        <v>310</v>
      </c>
      <c r="M163" s="193" t="s">
        <v>311</v>
      </c>
      <c r="N163" s="193" t="s">
        <v>866</v>
      </c>
      <c r="O163" s="198" t="s">
        <v>861</v>
      </c>
      <c r="P163" s="193"/>
      <c r="Q163" s="194" t="s">
        <v>862</v>
      </c>
      <c r="R163" s="193" t="s">
        <v>863</v>
      </c>
      <c r="S163" s="194" t="s">
        <v>816</v>
      </c>
      <c r="T163" s="194" t="s">
        <v>817</v>
      </c>
      <c r="U163" s="199">
        <v>8621.1299999999992</v>
      </c>
      <c r="V163" s="200">
        <v>2403.34</v>
      </c>
    </row>
    <row r="164" spans="2:22" s="192" customFormat="1" x14ac:dyDescent="0.25">
      <c r="B164" s="193" t="s">
        <v>303</v>
      </c>
      <c r="C164" s="193" t="s">
        <v>601</v>
      </c>
      <c r="D164" s="193" t="s">
        <v>318</v>
      </c>
      <c r="E164" s="193" t="s">
        <v>785</v>
      </c>
      <c r="F164" s="193" t="s">
        <v>786</v>
      </c>
      <c r="G164" s="193" t="s">
        <v>787</v>
      </c>
      <c r="H164" s="194" t="s">
        <v>860</v>
      </c>
      <c r="I164" s="195" t="s">
        <v>861</v>
      </c>
      <c r="J164" s="196" t="s">
        <v>308</v>
      </c>
      <c r="K164" s="197" t="s">
        <v>309</v>
      </c>
      <c r="L164" s="224" t="s">
        <v>310</v>
      </c>
      <c r="M164" s="193" t="s">
        <v>311</v>
      </c>
      <c r="N164" s="193" t="s">
        <v>866</v>
      </c>
      <c r="O164" s="198" t="s">
        <v>861</v>
      </c>
      <c r="P164" s="193"/>
      <c r="Q164" s="194" t="s">
        <v>862</v>
      </c>
      <c r="R164" s="193" t="s">
        <v>863</v>
      </c>
      <c r="S164" s="194" t="s">
        <v>816</v>
      </c>
      <c r="T164" s="194" t="s">
        <v>817</v>
      </c>
      <c r="U164" s="199">
        <v>8621.1299999999992</v>
      </c>
      <c r="V164" s="200">
        <v>2324.2600000000002</v>
      </c>
    </row>
    <row r="165" spans="2:22" s="192" customFormat="1" x14ac:dyDescent="0.25">
      <c r="B165" s="193" t="s">
        <v>303</v>
      </c>
      <c r="C165" s="193" t="s">
        <v>343</v>
      </c>
      <c r="D165" s="193" t="s">
        <v>318</v>
      </c>
      <c r="E165" s="193" t="s">
        <v>788</v>
      </c>
      <c r="F165" s="193" t="s">
        <v>789</v>
      </c>
      <c r="G165" s="193" t="s">
        <v>790</v>
      </c>
      <c r="H165" s="194" t="s">
        <v>894</v>
      </c>
      <c r="I165" s="195" t="s">
        <v>810</v>
      </c>
      <c r="J165" s="196" t="s">
        <v>308</v>
      </c>
      <c r="K165" s="197" t="s">
        <v>309</v>
      </c>
      <c r="L165" s="224" t="s">
        <v>310</v>
      </c>
      <c r="M165" s="193" t="s">
        <v>311</v>
      </c>
      <c r="N165" s="193" t="s">
        <v>895</v>
      </c>
      <c r="O165" s="198" t="s">
        <v>812</v>
      </c>
      <c r="P165" s="193" t="s">
        <v>898</v>
      </c>
      <c r="Q165" s="194" t="s">
        <v>814</v>
      </c>
      <c r="R165" s="193" t="s">
        <v>815</v>
      </c>
      <c r="S165" s="194" t="s">
        <v>816</v>
      </c>
      <c r="T165" s="194" t="s">
        <v>817</v>
      </c>
      <c r="U165" s="199">
        <v>35726.83</v>
      </c>
      <c r="V165" s="200">
        <v>1081.27</v>
      </c>
    </row>
    <row r="166" spans="2:22" s="192" customFormat="1" x14ac:dyDescent="0.25">
      <c r="B166" s="193" t="s">
        <v>303</v>
      </c>
      <c r="C166" s="193" t="s">
        <v>343</v>
      </c>
      <c r="D166" s="193" t="s">
        <v>318</v>
      </c>
      <c r="E166" s="193" t="s">
        <v>791</v>
      </c>
      <c r="F166" s="193" t="s">
        <v>792</v>
      </c>
      <c r="G166" s="193" t="s">
        <v>793</v>
      </c>
      <c r="H166" s="194" t="s">
        <v>827</v>
      </c>
      <c r="I166" s="195" t="s">
        <v>810</v>
      </c>
      <c r="J166" s="196" t="s">
        <v>308</v>
      </c>
      <c r="K166" s="197" t="s">
        <v>309</v>
      </c>
      <c r="L166" s="224" t="s">
        <v>310</v>
      </c>
      <c r="M166" s="193" t="s">
        <v>311</v>
      </c>
      <c r="N166" s="193" t="s">
        <v>884</v>
      </c>
      <c r="O166" s="198" t="s">
        <v>812</v>
      </c>
      <c r="P166" s="193" t="s">
        <v>885</v>
      </c>
      <c r="Q166" s="194" t="s">
        <v>814</v>
      </c>
      <c r="R166" s="193" t="s">
        <v>815</v>
      </c>
      <c r="S166" s="194" t="s">
        <v>816</v>
      </c>
      <c r="T166" s="194" t="s">
        <v>817</v>
      </c>
      <c r="U166" s="199">
        <v>17932.96</v>
      </c>
      <c r="V166" s="200">
        <v>0</v>
      </c>
    </row>
    <row r="167" spans="2:22" s="192" customFormat="1" x14ac:dyDescent="0.25">
      <c r="B167" s="193" t="s">
        <v>303</v>
      </c>
      <c r="C167" s="193" t="s">
        <v>601</v>
      </c>
      <c r="D167" s="193" t="s">
        <v>318</v>
      </c>
      <c r="E167" s="193" t="s">
        <v>794</v>
      </c>
      <c r="F167" s="193" t="s">
        <v>795</v>
      </c>
      <c r="G167" s="193" t="s">
        <v>796</v>
      </c>
      <c r="H167" s="194" t="s">
        <v>860</v>
      </c>
      <c r="I167" s="195" t="s">
        <v>861</v>
      </c>
      <c r="J167" s="196" t="s">
        <v>308</v>
      </c>
      <c r="K167" s="197" t="s">
        <v>309</v>
      </c>
      <c r="L167" s="224" t="s">
        <v>310</v>
      </c>
      <c r="M167" s="193" t="s">
        <v>311</v>
      </c>
      <c r="N167" s="193" t="s">
        <v>866</v>
      </c>
      <c r="O167" s="198" t="s">
        <v>861</v>
      </c>
      <c r="P167" s="193"/>
      <c r="Q167" s="194" t="s">
        <v>862</v>
      </c>
      <c r="R167" s="193" t="s">
        <v>863</v>
      </c>
      <c r="S167" s="194" t="s">
        <v>816</v>
      </c>
      <c r="T167" s="194" t="s">
        <v>817</v>
      </c>
      <c r="U167" s="199">
        <v>8524.26</v>
      </c>
      <c r="V167" s="200">
        <v>0</v>
      </c>
    </row>
    <row r="168" spans="2:22" s="192" customFormat="1" x14ac:dyDescent="0.25">
      <c r="B168" s="193" t="s">
        <v>303</v>
      </c>
      <c r="C168" s="193" t="s">
        <v>601</v>
      </c>
      <c r="D168" s="193" t="s">
        <v>318</v>
      </c>
      <c r="E168" s="193" t="s">
        <v>797</v>
      </c>
      <c r="F168" s="193" t="s">
        <v>798</v>
      </c>
      <c r="G168" s="193" t="s">
        <v>799</v>
      </c>
      <c r="H168" s="194" t="s">
        <v>860</v>
      </c>
      <c r="I168" s="195" t="s">
        <v>861</v>
      </c>
      <c r="J168" s="196" t="s">
        <v>308</v>
      </c>
      <c r="K168" s="197" t="s">
        <v>309</v>
      </c>
      <c r="L168" s="224" t="s">
        <v>310</v>
      </c>
      <c r="M168" s="193" t="s">
        <v>311</v>
      </c>
      <c r="N168" s="193" t="s">
        <v>866</v>
      </c>
      <c r="O168" s="198" t="s">
        <v>861</v>
      </c>
      <c r="P168" s="193"/>
      <c r="Q168" s="194" t="s">
        <v>862</v>
      </c>
      <c r="R168" s="193" t="s">
        <v>863</v>
      </c>
      <c r="S168" s="194" t="s">
        <v>816</v>
      </c>
      <c r="T168" s="194" t="s">
        <v>817</v>
      </c>
      <c r="U168" s="199">
        <v>3409.7</v>
      </c>
      <c r="V168" s="200">
        <v>221.83</v>
      </c>
    </row>
    <row r="169" spans="2:22" s="192" customFormat="1" x14ac:dyDescent="0.25">
      <c r="B169" s="193" t="s">
        <v>303</v>
      </c>
      <c r="C169" s="193" t="s">
        <v>601</v>
      </c>
      <c r="D169" s="193" t="s">
        <v>318</v>
      </c>
      <c r="E169" s="193" t="s">
        <v>800</v>
      </c>
      <c r="F169" s="193" t="s">
        <v>801</v>
      </c>
      <c r="G169" s="193" t="s">
        <v>802</v>
      </c>
      <c r="H169" s="194" t="s">
        <v>860</v>
      </c>
      <c r="I169" s="195" t="s">
        <v>861</v>
      </c>
      <c r="J169" s="196" t="s">
        <v>308</v>
      </c>
      <c r="K169" s="197" t="s">
        <v>309</v>
      </c>
      <c r="L169" s="224" t="s">
        <v>310</v>
      </c>
      <c r="M169" s="193" t="s">
        <v>311</v>
      </c>
      <c r="N169" s="193" t="s">
        <v>866</v>
      </c>
      <c r="O169" s="198" t="s">
        <v>861</v>
      </c>
      <c r="P169" s="193"/>
      <c r="Q169" s="194" t="s">
        <v>862</v>
      </c>
      <c r="R169" s="193" t="s">
        <v>863</v>
      </c>
      <c r="S169" s="194" t="s">
        <v>816</v>
      </c>
      <c r="T169" s="194" t="s">
        <v>817</v>
      </c>
      <c r="U169" s="199">
        <v>6478.42</v>
      </c>
      <c r="V169" s="200">
        <v>0</v>
      </c>
    </row>
    <row r="170" spans="2:22" s="192" customFormat="1" x14ac:dyDescent="0.25">
      <c r="B170" s="193" t="s">
        <v>303</v>
      </c>
      <c r="C170" s="193" t="s">
        <v>343</v>
      </c>
      <c r="D170" s="193" t="s">
        <v>318</v>
      </c>
      <c r="E170" s="193" t="s">
        <v>803</v>
      </c>
      <c r="F170" s="193" t="s">
        <v>804</v>
      </c>
      <c r="G170" s="193" t="s">
        <v>805</v>
      </c>
      <c r="H170" s="194" t="s">
        <v>860</v>
      </c>
      <c r="I170" s="195" t="s">
        <v>861</v>
      </c>
      <c r="J170" s="196" t="s">
        <v>308</v>
      </c>
      <c r="K170" s="197" t="s">
        <v>309</v>
      </c>
      <c r="L170" s="224" t="s">
        <v>310</v>
      </c>
      <c r="M170" s="193" t="s">
        <v>311</v>
      </c>
      <c r="N170" s="193" t="s">
        <v>866</v>
      </c>
      <c r="O170" s="198" t="s">
        <v>861</v>
      </c>
      <c r="P170" s="193"/>
      <c r="Q170" s="194" t="s">
        <v>862</v>
      </c>
      <c r="R170" s="193" t="s">
        <v>863</v>
      </c>
      <c r="S170" s="194" t="s">
        <v>816</v>
      </c>
      <c r="T170" s="194" t="s">
        <v>817</v>
      </c>
      <c r="U170" s="199">
        <v>8524.26</v>
      </c>
      <c r="V170" s="200">
        <v>0</v>
      </c>
    </row>
    <row r="171" spans="2:22" s="192" customFormat="1" x14ac:dyDescent="0.25">
      <c r="B171" s="193" t="s">
        <v>303</v>
      </c>
      <c r="C171" s="193" t="s">
        <v>343</v>
      </c>
      <c r="D171" s="193" t="s">
        <v>318</v>
      </c>
      <c r="E171" s="193" t="s">
        <v>806</v>
      </c>
      <c r="F171" s="193" t="s">
        <v>807</v>
      </c>
      <c r="G171" s="193" t="s">
        <v>808</v>
      </c>
      <c r="H171" s="194" t="s">
        <v>860</v>
      </c>
      <c r="I171" s="195" t="s">
        <v>861</v>
      </c>
      <c r="J171" s="196" t="s">
        <v>308</v>
      </c>
      <c r="K171" s="197" t="s">
        <v>309</v>
      </c>
      <c r="L171" s="224" t="s">
        <v>310</v>
      </c>
      <c r="M171" s="193" t="s">
        <v>311</v>
      </c>
      <c r="N171" s="193" t="s">
        <v>866</v>
      </c>
      <c r="O171" s="198" t="s">
        <v>861</v>
      </c>
      <c r="P171" s="193"/>
      <c r="Q171" s="194" t="s">
        <v>862</v>
      </c>
      <c r="R171" s="193" t="s">
        <v>863</v>
      </c>
      <c r="S171" s="194" t="s">
        <v>816</v>
      </c>
      <c r="T171" s="194" t="s">
        <v>817</v>
      </c>
      <c r="U171" s="199">
        <v>11846.42</v>
      </c>
      <c r="V171" s="200">
        <v>0</v>
      </c>
    </row>
    <row r="172" spans="2:22" x14ac:dyDescent="0.25">
      <c r="B172" s="155"/>
      <c r="C172" s="155"/>
      <c r="D172" s="155"/>
      <c r="E172" s="151"/>
      <c r="F172" s="151"/>
      <c r="G172" s="152"/>
      <c r="H172" s="149"/>
      <c r="I172" s="155"/>
      <c r="J172" s="155"/>
      <c r="K172" s="155"/>
      <c r="L172" s="156"/>
      <c r="M172" s="151"/>
      <c r="N172" s="151"/>
      <c r="O172" s="151"/>
      <c r="P172" s="151"/>
      <c r="Q172" s="149"/>
      <c r="R172" s="151"/>
      <c r="S172" s="155"/>
      <c r="T172" s="155"/>
      <c r="U172" s="153"/>
      <c r="V172" s="154"/>
    </row>
    <row r="173" spans="2:22" x14ac:dyDescent="0.25">
      <c r="B173" s="77"/>
      <c r="C173" s="78"/>
      <c r="D173" s="79"/>
      <c r="E173" s="78"/>
      <c r="F173" s="78"/>
      <c r="G173" s="80"/>
      <c r="H173" s="81"/>
      <c r="I173" s="79"/>
      <c r="J173" s="79"/>
      <c r="K173" s="79"/>
      <c r="L173" s="79"/>
      <c r="M173" s="79"/>
      <c r="N173" s="79"/>
      <c r="O173" s="79"/>
      <c r="P173" s="79"/>
      <c r="Q173" s="81"/>
      <c r="R173" s="79"/>
      <c r="S173" s="30"/>
      <c r="T173" s="30"/>
      <c r="U173" s="30"/>
      <c r="V173" s="82"/>
    </row>
    <row r="174" spans="2:22" x14ac:dyDescent="0.25">
      <c r="B174" s="23" t="s">
        <v>68</v>
      </c>
      <c r="C174" s="78"/>
      <c r="E174" s="210">
        <f>COUNTA(Tabla12[RFC])</f>
        <v>157</v>
      </c>
      <c r="F174" s="78"/>
      <c r="G174" s="80"/>
      <c r="H174" s="81"/>
      <c r="I174" s="79"/>
      <c r="J174" s="79"/>
      <c r="K174" s="79"/>
      <c r="L174" s="79"/>
      <c r="N174" s="24" t="s">
        <v>69</v>
      </c>
      <c r="P174" s="210">
        <f>COUNTA(P13:P171)</f>
        <v>56</v>
      </c>
      <c r="Q174" s="81"/>
      <c r="R174" s="79"/>
      <c r="S174" s="351" t="s">
        <v>5</v>
      </c>
      <c r="T174" s="351"/>
      <c r="U174" s="206">
        <f>SUM(Tabla12[Percepciones pagadas en el Periodo de Comisión con Presupuesto Federal*])</f>
        <v>10209910.660000008</v>
      </c>
      <c r="V174" s="82"/>
    </row>
    <row r="175" spans="2:22" x14ac:dyDescent="0.25">
      <c r="B175" s="77"/>
      <c r="C175" s="78"/>
      <c r="D175" s="79"/>
      <c r="E175" s="78"/>
      <c r="F175" s="78"/>
      <c r="G175" s="80"/>
      <c r="H175" s="81"/>
      <c r="I175" s="79"/>
      <c r="J175" s="79"/>
      <c r="K175" s="79"/>
      <c r="L175" s="79"/>
      <c r="M175" s="79"/>
      <c r="N175" s="79"/>
      <c r="O175" s="79"/>
      <c r="P175" s="79"/>
      <c r="Q175" s="81"/>
      <c r="R175" s="79"/>
      <c r="S175" s="30"/>
      <c r="T175" s="30"/>
      <c r="U175" s="30"/>
      <c r="V175" s="82"/>
    </row>
    <row r="176" spans="2:22" x14ac:dyDescent="0.25">
      <c r="B176" s="77"/>
      <c r="C176" s="78"/>
      <c r="D176" s="79"/>
      <c r="E176" s="78"/>
      <c r="F176" s="78"/>
      <c r="G176" s="80"/>
      <c r="H176" s="81"/>
      <c r="I176" s="79"/>
      <c r="J176" s="79"/>
      <c r="K176" s="79"/>
      <c r="L176" s="79"/>
      <c r="M176" s="79"/>
      <c r="N176" s="79"/>
      <c r="O176" s="79"/>
      <c r="P176" s="79"/>
      <c r="Q176" s="81"/>
      <c r="R176" s="79"/>
      <c r="S176" s="24" t="s">
        <v>124</v>
      </c>
      <c r="T176" s="24"/>
      <c r="U176" s="24"/>
      <c r="V176" s="209">
        <f>SUM(Tabla12[Percepciones pagadas en el Periodo de Comisión con Presupuesto de otra fuente*])</f>
        <v>3550258.9899999993</v>
      </c>
    </row>
    <row r="177" spans="2:22" x14ac:dyDescent="0.25">
      <c r="B177" s="83"/>
      <c r="C177" s="84"/>
      <c r="D177" s="85"/>
      <c r="E177" s="84"/>
      <c r="F177" s="84"/>
      <c r="G177" s="86"/>
      <c r="H177" s="87"/>
      <c r="I177" s="85"/>
      <c r="J177" s="85"/>
      <c r="K177" s="85"/>
      <c r="L177" s="85"/>
      <c r="M177" s="85"/>
      <c r="N177" s="85"/>
      <c r="O177" s="85"/>
      <c r="P177" s="85"/>
      <c r="Q177" s="87"/>
      <c r="R177" s="85"/>
      <c r="S177" s="87"/>
      <c r="T177" s="87"/>
      <c r="U177" s="88"/>
      <c r="V177" s="89"/>
    </row>
    <row r="178" spans="2:22" x14ac:dyDescent="0.25">
      <c r="B178" s="28" t="s">
        <v>287</v>
      </c>
      <c r="C178" s="30"/>
      <c r="D178" s="30"/>
      <c r="E178" s="30"/>
      <c r="F178" s="78"/>
      <c r="G178" s="80"/>
      <c r="H178" s="81"/>
      <c r="I178" s="79"/>
      <c r="J178" s="79"/>
      <c r="K178" s="79"/>
      <c r="L178" s="79"/>
      <c r="M178" s="79"/>
      <c r="N178" s="79"/>
      <c r="O178" s="79"/>
      <c r="P178" s="79"/>
      <c r="Q178" s="81"/>
      <c r="R178" s="79"/>
      <c r="S178" s="81"/>
      <c r="T178" s="81"/>
      <c r="U178" s="90"/>
      <c r="V178" s="91"/>
    </row>
    <row r="179" spans="2:22" x14ac:dyDescent="0.25">
      <c r="B179" s="28" t="s">
        <v>125</v>
      </c>
      <c r="C179" s="66"/>
      <c r="D179" s="66"/>
      <c r="E179" s="66"/>
      <c r="F179" s="67"/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30"/>
    </row>
    <row r="180" spans="2:22" x14ac:dyDescent="0.25">
      <c r="B180" s="28"/>
      <c r="C180" s="66"/>
      <c r="D180" s="66"/>
      <c r="E180" s="66"/>
      <c r="F180" s="67"/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30"/>
    </row>
    <row r="181" spans="2:22" x14ac:dyDescent="0.25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</row>
    <row r="182" spans="2:22" x14ac:dyDescent="0.25">
      <c r="B182" s="170"/>
      <c r="C182" s="171"/>
      <c r="D182" s="171"/>
      <c r="E182" s="172"/>
    </row>
    <row r="183" spans="2:22" x14ac:dyDescent="0.25">
      <c r="B183" s="323" t="s">
        <v>1142</v>
      </c>
      <c r="C183" s="324"/>
      <c r="D183" s="324"/>
      <c r="E183" s="325"/>
    </row>
    <row r="184" spans="2:22" x14ac:dyDescent="0.25">
      <c r="B184" s="336" t="s">
        <v>37</v>
      </c>
      <c r="C184" s="337"/>
      <c r="D184" s="337"/>
      <c r="E184" s="338"/>
    </row>
    <row r="185" spans="2:22" x14ac:dyDescent="0.25">
      <c r="B185" s="163"/>
      <c r="C185" s="164"/>
      <c r="D185" s="164"/>
      <c r="E185" s="165"/>
    </row>
    <row r="186" spans="2:22" x14ac:dyDescent="0.25">
      <c r="B186" s="323" t="s">
        <v>1143</v>
      </c>
      <c r="C186" s="324"/>
      <c r="D186" s="324"/>
      <c r="E186" s="325"/>
    </row>
    <row r="187" spans="2:22" x14ac:dyDescent="0.25">
      <c r="B187" s="336" t="s">
        <v>38</v>
      </c>
      <c r="C187" s="337"/>
      <c r="D187" s="337"/>
      <c r="E187" s="338"/>
    </row>
    <row r="188" spans="2:22" x14ac:dyDescent="0.25">
      <c r="B188" s="163"/>
      <c r="C188" s="164"/>
      <c r="D188" s="164"/>
      <c r="E188" s="165"/>
    </row>
    <row r="189" spans="2:22" x14ac:dyDescent="0.25">
      <c r="B189" s="323"/>
      <c r="C189" s="324"/>
      <c r="D189" s="324"/>
      <c r="E189" s="325"/>
    </row>
    <row r="190" spans="2:22" x14ac:dyDescent="0.25">
      <c r="B190" s="336" t="s">
        <v>39</v>
      </c>
      <c r="C190" s="337"/>
      <c r="D190" s="337"/>
      <c r="E190" s="338"/>
    </row>
    <row r="191" spans="2:22" x14ac:dyDescent="0.25">
      <c r="B191" s="163"/>
      <c r="C191" s="164"/>
      <c r="D191" s="164"/>
      <c r="E191" s="165"/>
    </row>
    <row r="192" spans="2:22" x14ac:dyDescent="0.25">
      <c r="B192" s="339" t="s">
        <v>1144</v>
      </c>
      <c r="C192" s="340"/>
      <c r="D192" s="340"/>
      <c r="E192" s="341"/>
    </row>
    <row r="193" spans="2:5" x14ac:dyDescent="0.25">
      <c r="B193" s="336" t="s">
        <v>295</v>
      </c>
      <c r="C193" s="337"/>
      <c r="D193" s="337"/>
      <c r="E193" s="338"/>
    </row>
    <row r="194" spans="2:5" x14ac:dyDescent="0.25">
      <c r="B194" s="323"/>
      <c r="C194" s="324"/>
      <c r="D194" s="324"/>
      <c r="E194" s="325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74:T174"/>
    <mergeCell ref="J11:P11"/>
    <mergeCell ref="Q11:Q12"/>
    <mergeCell ref="R11:R12"/>
    <mergeCell ref="S11:T11"/>
    <mergeCell ref="B190:E190"/>
    <mergeCell ref="B192:E192"/>
    <mergeCell ref="B193:E193"/>
    <mergeCell ref="B194:E194"/>
    <mergeCell ref="B183:E183"/>
    <mergeCell ref="B184:E184"/>
    <mergeCell ref="B186:E186"/>
    <mergeCell ref="B187:E187"/>
    <mergeCell ref="B189:E189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6"/>
  <sheetViews>
    <sheetView showGridLines="0" zoomScale="70" zoomScaleNormal="70" workbookViewId="0">
      <pane ySplit="12" topLeftCell="A34" activePane="bottomLeft" state="frozen"/>
      <selection pane="bottomLeft" activeCell="A41" sqref="A41:XFD41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5">
        <f>'Caratula Resumen'!E16</f>
        <v>0</v>
      </c>
      <c r="Q7" s="355"/>
      <c r="R7" s="355"/>
      <c r="S7" s="13"/>
    </row>
    <row r="8" spans="1:20" s="14" customFormat="1" ht="18.75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347"/>
      <c r="L8" s="179"/>
      <c r="M8" s="179"/>
      <c r="N8" s="179"/>
      <c r="O8" s="179"/>
      <c r="P8" s="354" t="str">
        <f>+'A Y  II D3'!X8</f>
        <v>1er. Trimestre 2023</v>
      </c>
      <c r="Q8" s="354"/>
      <c r="R8" s="354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76"/>
      <c r="B11" s="350" t="s">
        <v>41</v>
      </c>
      <c r="C11" s="359" t="s">
        <v>83</v>
      </c>
      <c r="D11" s="359" t="s">
        <v>43</v>
      </c>
      <c r="E11" s="359" t="s">
        <v>44</v>
      </c>
      <c r="F11" s="350" t="s">
        <v>127</v>
      </c>
      <c r="G11" s="352" t="s">
        <v>46</v>
      </c>
      <c r="H11" s="352"/>
      <c r="I11" s="352"/>
      <c r="J11" s="352"/>
      <c r="K11" s="352"/>
      <c r="L11" s="352"/>
      <c r="M11" s="352"/>
      <c r="N11" s="350" t="s">
        <v>128</v>
      </c>
      <c r="O11" s="350" t="s">
        <v>129</v>
      </c>
      <c r="P11" s="350" t="s">
        <v>130</v>
      </c>
      <c r="Q11" s="350" t="s">
        <v>131</v>
      </c>
      <c r="R11" s="350" t="s">
        <v>132</v>
      </c>
      <c r="S11" s="350" t="s">
        <v>133</v>
      </c>
    </row>
    <row r="12" spans="1:20" ht="38.25" x14ac:dyDescent="0.25">
      <c r="A12" s="376"/>
      <c r="B12" s="350"/>
      <c r="C12" s="361"/>
      <c r="D12" s="361"/>
      <c r="E12" s="361"/>
      <c r="F12" s="35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50"/>
      <c r="O12" s="352"/>
      <c r="P12" s="352"/>
      <c r="Q12" s="352"/>
      <c r="R12" s="350"/>
      <c r="S12" s="350"/>
    </row>
    <row r="13" spans="1:20" x14ac:dyDescent="0.25">
      <c r="B13" s="225" t="s">
        <v>303</v>
      </c>
      <c r="C13" s="225" t="s">
        <v>899</v>
      </c>
      <c r="D13" s="225" t="s">
        <v>900</v>
      </c>
      <c r="E13" s="225" t="s">
        <v>901</v>
      </c>
      <c r="F13" s="225" t="s">
        <v>356</v>
      </c>
      <c r="G13" s="225" t="s">
        <v>308</v>
      </c>
      <c r="H13" s="225" t="s">
        <v>309</v>
      </c>
      <c r="I13" s="225" t="s">
        <v>310</v>
      </c>
      <c r="J13" s="225" t="s">
        <v>311</v>
      </c>
      <c r="K13" s="225" t="s">
        <v>902</v>
      </c>
      <c r="L13" s="225" t="s">
        <v>313</v>
      </c>
      <c r="M13" s="225" t="s">
        <v>903</v>
      </c>
      <c r="N13" s="225" t="s">
        <v>904</v>
      </c>
      <c r="O13" s="225" t="s">
        <v>905</v>
      </c>
      <c r="P13" s="225" t="s">
        <v>906</v>
      </c>
      <c r="Q13" s="225" t="s">
        <v>356</v>
      </c>
      <c r="R13" s="225" t="s">
        <v>907</v>
      </c>
      <c r="S13" s="225" t="s">
        <v>908</v>
      </c>
    </row>
    <row r="14" spans="1:20" x14ac:dyDescent="0.25">
      <c r="B14" s="225" t="s">
        <v>303</v>
      </c>
      <c r="C14" s="225" t="s">
        <v>791</v>
      </c>
      <c r="D14" s="225" t="s">
        <v>792</v>
      </c>
      <c r="E14" s="225" t="s">
        <v>793</v>
      </c>
      <c r="F14" s="225" t="s">
        <v>356</v>
      </c>
      <c r="G14" s="225" t="s">
        <v>308</v>
      </c>
      <c r="H14" s="225" t="s">
        <v>309</v>
      </c>
      <c r="I14" s="225" t="s">
        <v>310</v>
      </c>
      <c r="J14" s="225" t="s">
        <v>311</v>
      </c>
      <c r="K14" s="225" t="s">
        <v>884</v>
      </c>
      <c r="L14" s="225" t="s">
        <v>313</v>
      </c>
      <c r="M14" s="225" t="s">
        <v>885</v>
      </c>
      <c r="N14" s="225" t="s">
        <v>904</v>
      </c>
      <c r="O14" s="225" t="s">
        <v>909</v>
      </c>
      <c r="P14" s="225" t="s">
        <v>906</v>
      </c>
      <c r="Q14" s="225" t="s">
        <v>356</v>
      </c>
      <c r="R14" s="225" t="s">
        <v>910</v>
      </c>
      <c r="S14" s="225" t="s">
        <v>908</v>
      </c>
    </row>
    <row r="15" spans="1:20" x14ac:dyDescent="0.25">
      <c r="B15" s="225" t="s">
        <v>303</v>
      </c>
      <c r="C15" s="225" t="s">
        <v>457</v>
      </c>
      <c r="D15" s="225" t="s">
        <v>458</v>
      </c>
      <c r="E15" s="225" t="s">
        <v>459</v>
      </c>
      <c r="F15" s="225" t="s">
        <v>356</v>
      </c>
      <c r="G15" s="225" t="s">
        <v>308</v>
      </c>
      <c r="H15" s="225" t="s">
        <v>309</v>
      </c>
      <c r="I15" s="225" t="s">
        <v>310</v>
      </c>
      <c r="J15" s="225" t="s">
        <v>311</v>
      </c>
      <c r="K15" s="225" t="s">
        <v>328</v>
      </c>
      <c r="L15" s="225" t="s">
        <v>313</v>
      </c>
      <c r="M15" s="225" t="s">
        <v>911</v>
      </c>
      <c r="N15" s="225" t="s">
        <v>904</v>
      </c>
      <c r="O15" s="225" t="s">
        <v>912</v>
      </c>
      <c r="P15" s="225" t="s">
        <v>906</v>
      </c>
      <c r="Q15" s="225" t="s">
        <v>356</v>
      </c>
      <c r="R15" s="225" t="s">
        <v>913</v>
      </c>
      <c r="S15" s="225" t="s">
        <v>908</v>
      </c>
    </row>
    <row r="16" spans="1:20" x14ac:dyDescent="0.25">
      <c r="B16" s="225" t="s">
        <v>303</v>
      </c>
      <c r="C16" s="225" t="s">
        <v>466</v>
      </c>
      <c r="D16" s="225" t="s">
        <v>467</v>
      </c>
      <c r="E16" s="225" t="s">
        <v>468</v>
      </c>
      <c r="F16" s="225" t="s">
        <v>356</v>
      </c>
      <c r="G16" s="225" t="s">
        <v>308</v>
      </c>
      <c r="H16" s="225" t="s">
        <v>309</v>
      </c>
      <c r="I16" s="225" t="s">
        <v>310</v>
      </c>
      <c r="J16" s="225" t="s">
        <v>311</v>
      </c>
      <c r="K16" s="225" t="s">
        <v>866</v>
      </c>
      <c r="L16" s="225" t="s">
        <v>313</v>
      </c>
      <c r="M16" s="225" t="s">
        <v>914</v>
      </c>
      <c r="N16" s="225" t="s">
        <v>915</v>
      </c>
      <c r="O16" s="225" t="s">
        <v>912</v>
      </c>
      <c r="P16" s="225" t="s">
        <v>906</v>
      </c>
      <c r="Q16" s="225" t="s">
        <v>356</v>
      </c>
      <c r="R16" s="225" t="s">
        <v>916</v>
      </c>
      <c r="S16" s="225" t="s">
        <v>908</v>
      </c>
    </row>
    <row r="17" spans="2:19" x14ac:dyDescent="0.25">
      <c r="B17" s="225" t="s">
        <v>303</v>
      </c>
      <c r="C17" s="225" t="s">
        <v>803</v>
      </c>
      <c r="D17" s="225" t="s">
        <v>804</v>
      </c>
      <c r="E17" s="225" t="s">
        <v>805</v>
      </c>
      <c r="F17" s="225" t="s">
        <v>356</v>
      </c>
      <c r="G17" s="225" t="s">
        <v>308</v>
      </c>
      <c r="H17" s="225" t="s">
        <v>309</v>
      </c>
      <c r="I17" s="225" t="s">
        <v>310</v>
      </c>
      <c r="J17" s="225" t="s">
        <v>311</v>
      </c>
      <c r="K17" s="225" t="s">
        <v>866</v>
      </c>
      <c r="L17" s="225" t="s">
        <v>313</v>
      </c>
      <c r="M17" s="225" t="s">
        <v>917</v>
      </c>
      <c r="N17" s="225" t="s">
        <v>915</v>
      </c>
      <c r="O17" s="225" t="s">
        <v>912</v>
      </c>
      <c r="P17" s="225" t="s">
        <v>906</v>
      </c>
      <c r="Q17" s="225" t="s">
        <v>356</v>
      </c>
      <c r="R17" s="225" t="s">
        <v>918</v>
      </c>
      <c r="S17" s="225" t="s">
        <v>908</v>
      </c>
    </row>
    <row r="18" spans="2:19" x14ac:dyDescent="0.25">
      <c r="B18" s="225" t="s">
        <v>303</v>
      </c>
      <c r="C18" s="225" t="s">
        <v>806</v>
      </c>
      <c r="D18" s="225" t="s">
        <v>807</v>
      </c>
      <c r="E18" s="225" t="s">
        <v>808</v>
      </c>
      <c r="F18" s="225" t="s">
        <v>356</v>
      </c>
      <c r="G18" s="225" t="s">
        <v>308</v>
      </c>
      <c r="H18" s="225" t="s">
        <v>309</v>
      </c>
      <c r="I18" s="225" t="s">
        <v>310</v>
      </c>
      <c r="J18" s="225" t="s">
        <v>311</v>
      </c>
      <c r="K18" s="225" t="s">
        <v>866</v>
      </c>
      <c r="L18" s="225" t="s">
        <v>313</v>
      </c>
      <c r="M18" s="225" t="s">
        <v>919</v>
      </c>
      <c r="N18" s="225" t="s">
        <v>915</v>
      </c>
      <c r="O18" s="225" t="s">
        <v>912</v>
      </c>
      <c r="P18" s="225" t="s">
        <v>906</v>
      </c>
      <c r="Q18" s="225" t="s">
        <v>356</v>
      </c>
      <c r="R18" s="225" t="s">
        <v>918</v>
      </c>
      <c r="S18" s="225" t="s">
        <v>908</v>
      </c>
    </row>
    <row r="19" spans="2:19" x14ac:dyDescent="0.25">
      <c r="B19" s="225" t="s">
        <v>303</v>
      </c>
      <c r="C19" s="225" t="s">
        <v>800</v>
      </c>
      <c r="D19" s="225" t="s">
        <v>801</v>
      </c>
      <c r="E19" s="225" t="s">
        <v>802</v>
      </c>
      <c r="F19" s="225" t="s">
        <v>356</v>
      </c>
      <c r="G19" s="225" t="s">
        <v>308</v>
      </c>
      <c r="H19" s="225" t="s">
        <v>309</v>
      </c>
      <c r="I19" s="225" t="s">
        <v>310</v>
      </c>
      <c r="J19" s="225" t="s">
        <v>311</v>
      </c>
      <c r="K19" s="225" t="s">
        <v>866</v>
      </c>
      <c r="L19" s="225" t="s">
        <v>313</v>
      </c>
      <c r="M19" s="225" t="s">
        <v>920</v>
      </c>
      <c r="N19" s="225" t="s">
        <v>915</v>
      </c>
      <c r="O19" s="225" t="s">
        <v>912</v>
      </c>
      <c r="P19" s="225" t="s">
        <v>906</v>
      </c>
      <c r="Q19" s="225" t="s">
        <v>356</v>
      </c>
      <c r="R19" s="225" t="s">
        <v>918</v>
      </c>
      <c r="S19" s="225" t="s">
        <v>908</v>
      </c>
    </row>
    <row r="20" spans="2:19" x14ac:dyDescent="0.25">
      <c r="B20" s="225" t="s">
        <v>303</v>
      </c>
      <c r="C20" s="225" t="s">
        <v>794</v>
      </c>
      <c r="D20" s="225" t="s">
        <v>795</v>
      </c>
      <c r="E20" s="225" t="s">
        <v>796</v>
      </c>
      <c r="F20" s="225" t="s">
        <v>356</v>
      </c>
      <c r="G20" s="225" t="s">
        <v>308</v>
      </c>
      <c r="H20" s="225" t="s">
        <v>309</v>
      </c>
      <c r="I20" s="225" t="s">
        <v>310</v>
      </c>
      <c r="J20" s="225" t="s">
        <v>311</v>
      </c>
      <c r="K20" s="225" t="s">
        <v>866</v>
      </c>
      <c r="L20" s="225" t="s">
        <v>313</v>
      </c>
      <c r="M20" s="225" t="s">
        <v>921</v>
      </c>
      <c r="N20" s="225" t="s">
        <v>915</v>
      </c>
      <c r="O20" s="225" t="s">
        <v>912</v>
      </c>
      <c r="P20" s="225" t="s">
        <v>906</v>
      </c>
      <c r="Q20" s="225" t="s">
        <v>356</v>
      </c>
      <c r="R20" s="225" t="s">
        <v>918</v>
      </c>
      <c r="S20" s="225" t="s">
        <v>908</v>
      </c>
    </row>
    <row r="21" spans="2:19" x14ac:dyDescent="0.25">
      <c r="B21" s="225" t="s">
        <v>303</v>
      </c>
      <c r="C21" s="225" t="s">
        <v>797</v>
      </c>
      <c r="D21" s="225" t="s">
        <v>798</v>
      </c>
      <c r="E21" s="225" t="s">
        <v>799</v>
      </c>
      <c r="F21" s="225" t="s">
        <v>356</v>
      </c>
      <c r="G21" s="225" t="s">
        <v>308</v>
      </c>
      <c r="H21" s="225" t="s">
        <v>309</v>
      </c>
      <c r="I21" s="225" t="s">
        <v>310</v>
      </c>
      <c r="J21" s="225" t="s">
        <v>311</v>
      </c>
      <c r="K21" s="225" t="s">
        <v>866</v>
      </c>
      <c r="L21" s="225" t="s">
        <v>313</v>
      </c>
      <c r="M21" s="225" t="s">
        <v>922</v>
      </c>
      <c r="N21" s="225" t="s">
        <v>915</v>
      </c>
      <c r="O21" s="225" t="s">
        <v>912</v>
      </c>
      <c r="P21" s="225" t="s">
        <v>906</v>
      </c>
      <c r="Q21" s="225" t="s">
        <v>356</v>
      </c>
      <c r="R21" s="225" t="s">
        <v>918</v>
      </c>
      <c r="S21" s="225" t="s">
        <v>908</v>
      </c>
    </row>
    <row r="22" spans="2:19" x14ac:dyDescent="0.25">
      <c r="B22" s="225" t="s">
        <v>303</v>
      </c>
      <c r="C22" s="225" t="s">
        <v>923</v>
      </c>
      <c r="D22" s="225" t="s">
        <v>924</v>
      </c>
      <c r="E22" s="225" t="s">
        <v>925</v>
      </c>
      <c r="F22" s="225" t="s">
        <v>356</v>
      </c>
      <c r="G22" s="225" t="s">
        <v>308</v>
      </c>
      <c r="H22" s="225" t="s">
        <v>309</v>
      </c>
      <c r="I22" s="225" t="s">
        <v>310</v>
      </c>
      <c r="J22" s="225" t="s">
        <v>311</v>
      </c>
      <c r="K22" s="225" t="s">
        <v>866</v>
      </c>
      <c r="L22" s="225" t="s">
        <v>313</v>
      </c>
      <c r="M22" s="225" t="s">
        <v>926</v>
      </c>
      <c r="N22" s="225" t="s">
        <v>915</v>
      </c>
      <c r="O22" s="225" t="s">
        <v>912</v>
      </c>
      <c r="P22" s="225" t="s">
        <v>906</v>
      </c>
      <c r="Q22" s="225" t="s">
        <v>814</v>
      </c>
      <c r="R22" s="225" t="s">
        <v>927</v>
      </c>
      <c r="S22" s="225" t="s">
        <v>928</v>
      </c>
    </row>
    <row r="23" spans="2:19" x14ac:dyDescent="0.25">
      <c r="B23" s="225" t="s">
        <v>303</v>
      </c>
      <c r="C23" s="225" t="s">
        <v>369</v>
      </c>
      <c r="D23" s="225" t="s">
        <v>370</v>
      </c>
      <c r="E23" s="225" t="s">
        <v>371</v>
      </c>
      <c r="F23" s="225" t="s">
        <v>356</v>
      </c>
      <c r="G23" s="225" t="s">
        <v>308</v>
      </c>
      <c r="H23" s="225" t="s">
        <v>309</v>
      </c>
      <c r="I23" s="225" t="s">
        <v>310</v>
      </c>
      <c r="J23" s="225" t="s">
        <v>311</v>
      </c>
      <c r="K23" s="225" t="s">
        <v>831</v>
      </c>
      <c r="L23" s="225" t="s">
        <v>313</v>
      </c>
      <c r="M23" s="225" t="s">
        <v>832</v>
      </c>
      <c r="N23" s="225" t="s">
        <v>906</v>
      </c>
      <c r="O23" s="225" t="s">
        <v>929</v>
      </c>
      <c r="P23" s="225" t="s">
        <v>906</v>
      </c>
      <c r="Q23" s="225" t="s">
        <v>862</v>
      </c>
      <c r="R23" s="225" t="s">
        <v>930</v>
      </c>
      <c r="S23" s="225" t="s">
        <v>908</v>
      </c>
    </row>
    <row r="24" spans="2:19" x14ac:dyDescent="0.25">
      <c r="B24" s="225" t="s">
        <v>303</v>
      </c>
      <c r="C24" s="225" t="s">
        <v>399</v>
      </c>
      <c r="D24" s="225" t="s">
        <v>400</v>
      </c>
      <c r="E24" s="225" t="s">
        <v>401</v>
      </c>
      <c r="F24" s="225" t="s">
        <v>356</v>
      </c>
      <c r="G24" s="225" t="s">
        <v>308</v>
      </c>
      <c r="H24" s="225" t="s">
        <v>309</v>
      </c>
      <c r="I24" s="225" t="s">
        <v>310</v>
      </c>
      <c r="J24" s="225" t="s">
        <v>311</v>
      </c>
      <c r="K24" s="225" t="s">
        <v>819</v>
      </c>
      <c r="L24" s="225" t="s">
        <v>313</v>
      </c>
      <c r="M24" s="225" t="s">
        <v>845</v>
      </c>
      <c r="N24" s="225" t="s">
        <v>931</v>
      </c>
      <c r="O24" s="225" t="s">
        <v>932</v>
      </c>
      <c r="P24" s="225" t="s">
        <v>906</v>
      </c>
      <c r="Q24" s="225" t="s">
        <v>862</v>
      </c>
      <c r="R24" s="225" t="s">
        <v>930</v>
      </c>
      <c r="S24" s="225" t="s">
        <v>908</v>
      </c>
    </row>
    <row r="25" spans="2:19" x14ac:dyDescent="0.25">
      <c r="B25" s="225" t="s">
        <v>303</v>
      </c>
      <c r="C25" s="225" t="s">
        <v>414</v>
      </c>
      <c r="D25" s="225" t="s">
        <v>415</v>
      </c>
      <c r="E25" s="225" t="s">
        <v>416</v>
      </c>
      <c r="F25" s="225" t="s">
        <v>356</v>
      </c>
      <c r="G25" s="225" t="s">
        <v>308</v>
      </c>
      <c r="H25" s="225" t="s">
        <v>309</v>
      </c>
      <c r="I25" s="225" t="s">
        <v>310</v>
      </c>
      <c r="J25" s="225" t="s">
        <v>311</v>
      </c>
      <c r="K25" s="225" t="s">
        <v>828</v>
      </c>
      <c r="L25" s="225" t="s">
        <v>313</v>
      </c>
      <c r="M25" s="225" t="s">
        <v>852</v>
      </c>
      <c r="N25" s="225" t="s">
        <v>904</v>
      </c>
      <c r="O25" s="225" t="s">
        <v>933</v>
      </c>
      <c r="P25" s="225" t="s">
        <v>906</v>
      </c>
      <c r="Q25" s="225" t="s">
        <v>862</v>
      </c>
      <c r="R25" s="225" t="s">
        <v>930</v>
      </c>
      <c r="S25" s="225" t="s">
        <v>908</v>
      </c>
    </row>
    <row r="26" spans="2:19" x14ac:dyDescent="0.25">
      <c r="B26" s="225" t="s">
        <v>303</v>
      </c>
      <c r="C26" s="225" t="s">
        <v>934</v>
      </c>
      <c r="D26" s="225" t="s">
        <v>935</v>
      </c>
      <c r="E26" s="225" t="s">
        <v>936</v>
      </c>
      <c r="F26" s="225" t="s">
        <v>356</v>
      </c>
      <c r="G26" s="225" t="s">
        <v>308</v>
      </c>
      <c r="H26" s="225" t="s">
        <v>309</v>
      </c>
      <c r="I26" s="225" t="s">
        <v>310</v>
      </c>
      <c r="J26" s="225" t="s">
        <v>311</v>
      </c>
      <c r="K26" s="225" t="s">
        <v>937</v>
      </c>
      <c r="L26" s="225" t="s">
        <v>313</v>
      </c>
      <c r="M26" s="225" t="s">
        <v>938</v>
      </c>
      <c r="N26" s="225" t="s">
        <v>931</v>
      </c>
      <c r="O26" s="225" t="s">
        <v>939</v>
      </c>
      <c r="P26" s="225" t="s">
        <v>906</v>
      </c>
      <c r="Q26" s="225" t="s">
        <v>862</v>
      </c>
      <c r="R26" s="225" t="s">
        <v>930</v>
      </c>
      <c r="S26" s="225" t="s">
        <v>908</v>
      </c>
    </row>
    <row r="27" spans="2:19" x14ac:dyDescent="0.25">
      <c r="B27" s="225" t="s">
        <v>303</v>
      </c>
      <c r="C27" s="225" t="s">
        <v>680</v>
      </c>
      <c r="D27" s="225" t="s">
        <v>681</v>
      </c>
      <c r="E27" s="225" t="s">
        <v>682</v>
      </c>
      <c r="F27" s="225" t="s">
        <v>356</v>
      </c>
      <c r="G27" s="225" t="s">
        <v>308</v>
      </c>
      <c r="H27" s="225" t="s">
        <v>309</v>
      </c>
      <c r="I27" s="225" t="s">
        <v>310</v>
      </c>
      <c r="J27" s="225" t="s">
        <v>311</v>
      </c>
      <c r="K27" s="225" t="s">
        <v>822</v>
      </c>
      <c r="L27" s="225" t="s">
        <v>313</v>
      </c>
      <c r="M27" s="225" t="s">
        <v>877</v>
      </c>
      <c r="N27" s="225" t="s">
        <v>931</v>
      </c>
      <c r="O27" s="225" t="s">
        <v>940</v>
      </c>
      <c r="P27" s="225" t="s">
        <v>906</v>
      </c>
      <c r="Q27" s="225" t="s">
        <v>862</v>
      </c>
      <c r="R27" s="225" t="s">
        <v>930</v>
      </c>
      <c r="S27" s="225" t="s">
        <v>908</v>
      </c>
    </row>
    <row r="28" spans="2:19" x14ac:dyDescent="0.25">
      <c r="B28" s="225" t="s">
        <v>303</v>
      </c>
      <c r="C28" s="225" t="s">
        <v>941</v>
      </c>
      <c r="D28" s="225" t="s">
        <v>942</v>
      </c>
      <c r="E28" s="225" t="s">
        <v>943</v>
      </c>
      <c r="F28" s="225" t="s">
        <v>356</v>
      </c>
      <c r="G28" s="225" t="s">
        <v>308</v>
      </c>
      <c r="H28" s="225" t="s">
        <v>309</v>
      </c>
      <c r="I28" s="225" t="s">
        <v>310</v>
      </c>
      <c r="J28" s="225" t="s">
        <v>311</v>
      </c>
      <c r="K28" s="225" t="s">
        <v>944</v>
      </c>
      <c r="L28" s="225" t="s">
        <v>313</v>
      </c>
      <c r="M28" s="225" t="s">
        <v>945</v>
      </c>
      <c r="N28" s="225" t="s">
        <v>904</v>
      </c>
      <c r="O28" s="225" t="s">
        <v>946</v>
      </c>
      <c r="P28" s="225" t="s">
        <v>906</v>
      </c>
      <c r="Q28" s="225" t="s">
        <v>862</v>
      </c>
      <c r="R28" s="225" t="s">
        <v>930</v>
      </c>
      <c r="S28" s="225" t="s">
        <v>908</v>
      </c>
    </row>
    <row r="29" spans="2:19" x14ac:dyDescent="0.25">
      <c r="B29" s="225" t="s">
        <v>303</v>
      </c>
      <c r="C29" s="225" t="s">
        <v>947</v>
      </c>
      <c r="D29" s="225" t="s">
        <v>948</v>
      </c>
      <c r="E29" s="225" t="s">
        <v>949</v>
      </c>
      <c r="F29" s="225" t="s">
        <v>356</v>
      </c>
      <c r="G29" s="225" t="s">
        <v>308</v>
      </c>
      <c r="H29" s="225" t="s">
        <v>309</v>
      </c>
      <c r="I29" s="225" t="s">
        <v>310</v>
      </c>
      <c r="J29" s="225" t="s">
        <v>311</v>
      </c>
      <c r="K29" s="225" t="s">
        <v>950</v>
      </c>
      <c r="L29" s="225" t="s">
        <v>313</v>
      </c>
      <c r="M29" s="225" t="s">
        <v>951</v>
      </c>
      <c r="N29" s="225" t="s">
        <v>904</v>
      </c>
      <c r="O29" s="225" t="s">
        <v>952</v>
      </c>
      <c r="P29" s="225" t="s">
        <v>906</v>
      </c>
      <c r="Q29" s="225" t="s">
        <v>862</v>
      </c>
      <c r="R29" s="225" t="s">
        <v>930</v>
      </c>
      <c r="S29" s="225" t="s">
        <v>908</v>
      </c>
    </row>
    <row r="30" spans="2:19" x14ac:dyDescent="0.25">
      <c r="B30" s="225" t="s">
        <v>303</v>
      </c>
      <c r="C30" s="225" t="s">
        <v>704</v>
      </c>
      <c r="D30" s="225" t="s">
        <v>705</v>
      </c>
      <c r="E30" s="225" t="s">
        <v>706</v>
      </c>
      <c r="F30" s="225" t="s">
        <v>356</v>
      </c>
      <c r="G30" s="225" t="s">
        <v>308</v>
      </c>
      <c r="H30" s="225" t="s">
        <v>309</v>
      </c>
      <c r="I30" s="225" t="s">
        <v>310</v>
      </c>
      <c r="J30" s="225" t="s">
        <v>311</v>
      </c>
      <c r="K30" s="225" t="s">
        <v>822</v>
      </c>
      <c r="L30" s="225" t="s">
        <v>313</v>
      </c>
      <c r="M30" s="225" t="s">
        <v>880</v>
      </c>
      <c r="N30" s="225" t="s">
        <v>904</v>
      </c>
      <c r="O30" s="225" t="s">
        <v>940</v>
      </c>
      <c r="P30" s="225" t="s">
        <v>906</v>
      </c>
      <c r="Q30" s="225" t="s">
        <v>862</v>
      </c>
      <c r="R30" s="225" t="s">
        <v>930</v>
      </c>
      <c r="S30" s="225" t="s">
        <v>908</v>
      </c>
    </row>
    <row r="31" spans="2:19" x14ac:dyDescent="0.25">
      <c r="B31" s="225" t="s">
        <v>303</v>
      </c>
      <c r="C31" s="225" t="s">
        <v>710</v>
      </c>
      <c r="D31" s="225" t="s">
        <v>711</v>
      </c>
      <c r="E31" s="225" t="s">
        <v>712</v>
      </c>
      <c r="F31" s="225" t="s">
        <v>356</v>
      </c>
      <c r="G31" s="225" t="s">
        <v>308</v>
      </c>
      <c r="H31" s="225" t="s">
        <v>309</v>
      </c>
      <c r="I31" s="225" t="s">
        <v>310</v>
      </c>
      <c r="J31" s="225" t="s">
        <v>311</v>
      </c>
      <c r="K31" s="225" t="s">
        <v>884</v>
      </c>
      <c r="L31" s="225" t="s">
        <v>313</v>
      </c>
      <c r="M31" s="225" t="s">
        <v>885</v>
      </c>
      <c r="N31" s="225" t="s">
        <v>931</v>
      </c>
      <c r="O31" s="225" t="s">
        <v>909</v>
      </c>
      <c r="P31" s="225" t="s">
        <v>906</v>
      </c>
      <c r="Q31" s="225" t="s">
        <v>862</v>
      </c>
      <c r="R31" s="225" t="s">
        <v>930</v>
      </c>
      <c r="S31" s="225" t="s">
        <v>908</v>
      </c>
    </row>
    <row r="32" spans="2:19" x14ac:dyDescent="0.25">
      <c r="B32" s="225" t="s">
        <v>303</v>
      </c>
      <c r="C32" s="225" t="s">
        <v>719</v>
      </c>
      <c r="D32" s="225" t="s">
        <v>720</v>
      </c>
      <c r="E32" s="225" t="s">
        <v>721</v>
      </c>
      <c r="F32" s="225" t="s">
        <v>356</v>
      </c>
      <c r="G32" s="225" t="s">
        <v>308</v>
      </c>
      <c r="H32" s="225" t="s">
        <v>309</v>
      </c>
      <c r="I32" s="225" t="s">
        <v>310</v>
      </c>
      <c r="J32" s="225" t="s">
        <v>311</v>
      </c>
      <c r="K32" s="225" t="s">
        <v>884</v>
      </c>
      <c r="L32" s="225" t="s">
        <v>313</v>
      </c>
      <c r="M32" s="225" t="s">
        <v>887</v>
      </c>
      <c r="N32" s="225" t="s">
        <v>904</v>
      </c>
      <c r="O32" s="225" t="s">
        <v>909</v>
      </c>
      <c r="P32" s="225" t="s">
        <v>906</v>
      </c>
      <c r="Q32" s="225" t="s">
        <v>862</v>
      </c>
      <c r="R32" s="225" t="s">
        <v>930</v>
      </c>
      <c r="S32" s="225" t="s">
        <v>908</v>
      </c>
    </row>
    <row r="33" spans="2:19" x14ac:dyDescent="0.25">
      <c r="B33" s="225" t="s">
        <v>303</v>
      </c>
      <c r="C33" s="225" t="s">
        <v>722</v>
      </c>
      <c r="D33" s="225" t="s">
        <v>723</v>
      </c>
      <c r="E33" s="225" t="s">
        <v>724</v>
      </c>
      <c r="F33" s="225" t="s">
        <v>356</v>
      </c>
      <c r="G33" s="225" t="s">
        <v>308</v>
      </c>
      <c r="H33" s="225" t="s">
        <v>309</v>
      </c>
      <c r="I33" s="225" t="s">
        <v>310</v>
      </c>
      <c r="J33" s="225" t="s">
        <v>311</v>
      </c>
      <c r="K33" s="225" t="s">
        <v>884</v>
      </c>
      <c r="L33" s="225" t="s">
        <v>313</v>
      </c>
      <c r="M33" s="225" t="s">
        <v>888</v>
      </c>
      <c r="N33" s="225" t="s">
        <v>904</v>
      </c>
      <c r="O33" s="225" t="s">
        <v>909</v>
      </c>
      <c r="P33" s="225" t="s">
        <v>906</v>
      </c>
      <c r="Q33" s="225" t="s">
        <v>862</v>
      </c>
      <c r="R33" s="225" t="s">
        <v>930</v>
      </c>
      <c r="S33" s="225" t="s">
        <v>908</v>
      </c>
    </row>
    <row r="34" spans="2:19" x14ac:dyDescent="0.25">
      <c r="B34" s="225" t="s">
        <v>303</v>
      </c>
      <c r="C34" s="225" t="s">
        <v>953</v>
      </c>
      <c r="D34" s="225" t="s">
        <v>954</v>
      </c>
      <c r="E34" s="225" t="s">
        <v>955</v>
      </c>
      <c r="F34" s="225" t="s">
        <v>356</v>
      </c>
      <c r="G34" s="225" t="s">
        <v>308</v>
      </c>
      <c r="H34" s="225" t="s">
        <v>309</v>
      </c>
      <c r="I34" s="225" t="s">
        <v>310</v>
      </c>
      <c r="J34" s="225" t="s">
        <v>311</v>
      </c>
      <c r="K34" s="225" t="s">
        <v>956</v>
      </c>
      <c r="L34" s="225" t="s">
        <v>313</v>
      </c>
      <c r="M34" s="225" t="s">
        <v>956</v>
      </c>
      <c r="N34" s="225" t="s">
        <v>904</v>
      </c>
      <c r="O34" s="225" t="s">
        <v>957</v>
      </c>
      <c r="P34" s="225" t="s">
        <v>906</v>
      </c>
      <c r="Q34" s="225" t="s">
        <v>862</v>
      </c>
      <c r="R34" s="225" t="s">
        <v>930</v>
      </c>
      <c r="S34" s="225" t="s">
        <v>908</v>
      </c>
    </row>
    <row r="35" spans="2:19" x14ac:dyDescent="0.25">
      <c r="B35" s="225" t="s">
        <v>303</v>
      </c>
      <c r="C35" s="225" t="s">
        <v>958</v>
      </c>
      <c r="D35" s="225" t="s">
        <v>959</v>
      </c>
      <c r="E35" s="225" t="s">
        <v>960</v>
      </c>
      <c r="F35" s="225" t="s">
        <v>356</v>
      </c>
      <c r="G35" s="225" t="s">
        <v>308</v>
      </c>
      <c r="H35" s="225" t="s">
        <v>309</v>
      </c>
      <c r="I35" s="225" t="s">
        <v>310</v>
      </c>
      <c r="J35" s="225" t="s">
        <v>311</v>
      </c>
      <c r="K35" s="225" t="s">
        <v>950</v>
      </c>
      <c r="L35" s="225" t="s">
        <v>313</v>
      </c>
      <c r="M35" s="225" t="s">
        <v>961</v>
      </c>
      <c r="N35" s="225" t="s">
        <v>904</v>
      </c>
      <c r="O35" s="225" t="s">
        <v>952</v>
      </c>
      <c r="P35" s="225" t="s">
        <v>906</v>
      </c>
      <c r="Q35" s="225" t="s">
        <v>862</v>
      </c>
      <c r="R35" s="225" t="s">
        <v>930</v>
      </c>
      <c r="S35" s="225" t="s">
        <v>908</v>
      </c>
    </row>
    <row r="36" spans="2:19" s="201" customFormat="1" x14ac:dyDescent="0.25">
      <c r="B36" s="225" t="s">
        <v>303</v>
      </c>
      <c r="C36" s="225" t="s">
        <v>758</v>
      </c>
      <c r="D36" s="225" t="s">
        <v>759</v>
      </c>
      <c r="E36" s="225" t="s">
        <v>760</v>
      </c>
      <c r="F36" s="225" t="s">
        <v>356</v>
      </c>
      <c r="G36" s="225" t="s">
        <v>308</v>
      </c>
      <c r="H36" s="225" t="s">
        <v>309</v>
      </c>
      <c r="I36" s="225" t="s">
        <v>310</v>
      </c>
      <c r="J36" s="225" t="s">
        <v>311</v>
      </c>
      <c r="K36" s="225" t="s">
        <v>831</v>
      </c>
      <c r="L36" s="225" t="s">
        <v>313</v>
      </c>
      <c r="M36" s="225" t="s">
        <v>892</v>
      </c>
      <c r="N36" s="225" t="s">
        <v>904</v>
      </c>
      <c r="O36" s="225" t="s">
        <v>929</v>
      </c>
      <c r="P36" s="225" t="s">
        <v>906</v>
      </c>
      <c r="Q36" s="225" t="s">
        <v>862</v>
      </c>
      <c r="R36" s="225" t="s">
        <v>930</v>
      </c>
      <c r="S36" s="225" t="s">
        <v>908</v>
      </c>
    </row>
    <row r="37" spans="2:19" s="201" customFormat="1" x14ac:dyDescent="0.25">
      <c r="B37" s="225" t="s">
        <v>303</v>
      </c>
      <c r="C37" s="225" t="s">
        <v>764</v>
      </c>
      <c r="D37" s="225" t="s">
        <v>765</v>
      </c>
      <c r="E37" s="225" t="s">
        <v>766</v>
      </c>
      <c r="F37" s="225" t="s">
        <v>356</v>
      </c>
      <c r="G37" s="225" t="s">
        <v>308</v>
      </c>
      <c r="H37" s="225" t="s">
        <v>309</v>
      </c>
      <c r="I37" s="225" t="s">
        <v>310</v>
      </c>
      <c r="J37" s="225" t="s">
        <v>311</v>
      </c>
      <c r="K37" s="225" t="s">
        <v>895</v>
      </c>
      <c r="L37" s="225" t="s">
        <v>313</v>
      </c>
      <c r="M37" s="225" t="s">
        <v>896</v>
      </c>
      <c r="N37" s="225" t="s">
        <v>904</v>
      </c>
      <c r="O37" s="225" t="s">
        <v>909</v>
      </c>
      <c r="P37" s="225" t="s">
        <v>906</v>
      </c>
      <c r="Q37" s="225" t="s">
        <v>862</v>
      </c>
      <c r="R37" s="225" t="s">
        <v>930</v>
      </c>
      <c r="S37" s="225" t="s">
        <v>908</v>
      </c>
    </row>
    <row r="38" spans="2:19" s="192" customFormat="1" x14ac:dyDescent="0.25">
      <c r="B38" s="225" t="s">
        <v>303</v>
      </c>
      <c r="C38" s="225" t="s">
        <v>962</v>
      </c>
      <c r="D38" s="225" t="s">
        <v>963</v>
      </c>
      <c r="E38" s="225" t="s">
        <v>964</v>
      </c>
      <c r="F38" s="225" t="s">
        <v>356</v>
      </c>
      <c r="G38" s="225" t="s">
        <v>308</v>
      </c>
      <c r="H38" s="225" t="s">
        <v>309</v>
      </c>
      <c r="I38" s="225" t="s">
        <v>310</v>
      </c>
      <c r="J38" s="225" t="s">
        <v>311</v>
      </c>
      <c r="K38" s="225" t="s">
        <v>950</v>
      </c>
      <c r="L38" s="225" t="s">
        <v>313</v>
      </c>
      <c r="M38" s="225" t="s">
        <v>965</v>
      </c>
      <c r="N38" s="225" t="s">
        <v>904</v>
      </c>
      <c r="O38" s="225" t="s">
        <v>966</v>
      </c>
      <c r="P38" s="225" t="s">
        <v>906</v>
      </c>
      <c r="Q38" s="225" t="s">
        <v>862</v>
      </c>
      <c r="R38" s="225" t="s">
        <v>930</v>
      </c>
      <c r="S38" s="225" t="s">
        <v>908</v>
      </c>
    </row>
    <row r="39" spans="2:19" x14ac:dyDescent="0.25">
      <c r="B39" s="375" t="s">
        <v>68</v>
      </c>
      <c r="E39" s="78"/>
      <c r="F39" s="78"/>
      <c r="G39" s="80"/>
      <c r="H39" s="81"/>
      <c r="I39" s="79"/>
      <c r="J39" s="79"/>
      <c r="K39" s="24" t="s">
        <v>69</v>
      </c>
      <c r="L39" s="25"/>
      <c r="M39" s="211">
        <f>COUNTA(M13:M38)</f>
        <v>26</v>
      </c>
      <c r="N39" s="81"/>
      <c r="O39" s="79"/>
      <c r="P39" s="53"/>
      <c r="Q39" s="53"/>
      <c r="R39" s="92"/>
      <c r="S39" s="82"/>
    </row>
    <row r="40" spans="2:19" x14ac:dyDescent="0.25">
      <c r="B40" s="375"/>
      <c r="C40" s="210">
        <f>COUNTA(C13:C38)</f>
        <v>26</v>
      </c>
      <c r="D40" s="79"/>
      <c r="E40" s="78"/>
      <c r="F40" s="78"/>
      <c r="G40" s="80"/>
      <c r="H40" s="81"/>
      <c r="I40" s="79"/>
      <c r="J40" s="79"/>
      <c r="K40" s="79"/>
      <c r="L40" s="79"/>
      <c r="M40" s="79"/>
      <c r="N40" s="81"/>
      <c r="O40" s="79"/>
      <c r="P40" s="30"/>
      <c r="Q40" s="30"/>
      <c r="R40" s="30"/>
      <c r="S40" s="82"/>
    </row>
    <row r="41" spans="2:19" x14ac:dyDescent="0.25">
      <c r="B41" s="83"/>
      <c r="C41" s="84"/>
      <c r="D41" s="85"/>
      <c r="E41" s="94"/>
      <c r="F41" s="84"/>
      <c r="G41" s="86"/>
      <c r="H41" s="87"/>
      <c r="I41" s="85"/>
      <c r="J41" s="85"/>
      <c r="K41" s="85"/>
      <c r="L41" s="85"/>
      <c r="M41" s="85"/>
      <c r="N41" s="87"/>
      <c r="O41" s="85"/>
      <c r="P41" s="87"/>
      <c r="Q41" s="87"/>
      <c r="R41" s="88"/>
      <c r="S41" s="89"/>
    </row>
    <row r="42" spans="2:19" x14ac:dyDescent="0.25">
      <c r="B42" s="28" t="s">
        <v>134</v>
      </c>
      <c r="C42" s="30"/>
      <c r="D42" s="30"/>
      <c r="E42" s="95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2:19" x14ac:dyDescent="0.25">
      <c r="B43" s="30"/>
      <c r="C43" s="30"/>
      <c r="D43" s="30"/>
      <c r="E43" s="95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2:19" x14ac:dyDescent="0.25">
      <c r="B44" s="170"/>
      <c r="C44" s="171"/>
      <c r="D44" s="172"/>
    </row>
    <row r="45" spans="2:19" x14ac:dyDescent="0.25">
      <c r="B45" s="323" t="s">
        <v>1142</v>
      </c>
      <c r="C45" s="324"/>
      <c r="D45" s="325"/>
    </row>
    <row r="46" spans="2:19" x14ac:dyDescent="0.25">
      <c r="B46" s="336" t="s">
        <v>37</v>
      </c>
      <c r="C46" s="337"/>
      <c r="D46" s="338"/>
    </row>
    <row r="47" spans="2:19" x14ac:dyDescent="0.25">
      <c r="B47" s="163"/>
      <c r="C47" s="164"/>
      <c r="D47" s="165"/>
    </row>
    <row r="48" spans="2:19" x14ac:dyDescent="0.25">
      <c r="B48" s="323" t="s">
        <v>1143</v>
      </c>
      <c r="C48" s="324"/>
      <c r="D48" s="325"/>
    </row>
    <row r="49" spans="2:4" x14ac:dyDescent="0.25">
      <c r="B49" s="336" t="s">
        <v>38</v>
      </c>
      <c r="C49" s="337"/>
      <c r="D49" s="338"/>
    </row>
    <row r="50" spans="2:4" x14ac:dyDescent="0.25">
      <c r="B50" s="163"/>
      <c r="C50" s="164"/>
      <c r="D50" s="165"/>
    </row>
    <row r="51" spans="2:4" x14ac:dyDescent="0.25">
      <c r="B51" s="323"/>
      <c r="C51" s="324"/>
      <c r="D51" s="325"/>
    </row>
    <row r="52" spans="2:4" x14ac:dyDescent="0.25">
      <c r="B52" s="336" t="s">
        <v>39</v>
      </c>
      <c r="C52" s="337"/>
      <c r="D52" s="338"/>
    </row>
    <row r="53" spans="2:4" x14ac:dyDescent="0.25">
      <c r="B53" s="163"/>
      <c r="C53" s="164"/>
      <c r="D53" s="165"/>
    </row>
    <row r="54" spans="2:4" x14ac:dyDescent="0.25">
      <c r="B54" s="339" t="s">
        <v>1144</v>
      </c>
      <c r="C54" s="340"/>
      <c r="D54" s="341"/>
    </row>
    <row r="55" spans="2:4" x14ac:dyDescent="0.25">
      <c r="B55" s="336" t="s">
        <v>295</v>
      </c>
      <c r="C55" s="337"/>
      <c r="D55" s="338"/>
    </row>
    <row r="56" spans="2:4" x14ac:dyDescent="0.25">
      <c r="B56" s="166"/>
      <c r="C56" s="167"/>
      <c r="D56" s="168"/>
    </row>
  </sheetData>
  <sheetProtection insertRows="0" deleteRows="0" autoFilter="0"/>
  <mergeCells count="25">
    <mergeCell ref="B39:B40"/>
    <mergeCell ref="P7:R7"/>
    <mergeCell ref="A11:A12"/>
    <mergeCell ref="B11:B12"/>
    <mergeCell ref="C11:C12"/>
    <mergeCell ref="D11:D12"/>
    <mergeCell ref="E11:E12"/>
    <mergeCell ref="B8:K8"/>
    <mergeCell ref="P8:R8"/>
    <mergeCell ref="B51:D51"/>
    <mergeCell ref="B52:D52"/>
    <mergeCell ref="B54:D54"/>
    <mergeCell ref="B55:D55"/>
    <mergeCell ref="S11:S12"/>
    <mergeCell ref="P11:P12"/>
    <mergeCell ref="Q11:Q12"/>
    <mergeCell ref="R11:R12"/>
    <mergeCell ref="B45:D45"/>
    <mergeCell ref="B46:D46"/>
    <mergeCell ref="B48:D48"/>
    <mergeCell ref="B49:D49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40" sqref="B40:D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55">
        <f>'Caratula Resumen'!E16</f>
        <v>0</v>
      </c>
      <c r="O7" s="355"/>
      <c r="P7" s="355"/>
      <c r="Q7" s="13"/>
    </row>
    <row r="8" spans="1:223" ht="18.75" x14ac:dyDescent="0.3">
      <c r="B8" s="346" t="str">
        <f>'Caratula Resumen'!E17</f>
        <v>Fondo de Aportaciones para la Educación Tecnológica y de Adultos/Colegio Nacional de Educación Profesional Técnica (FAETA/CONALEP)</v>
      </c>
      <c r="C8" s="347"/>
      <c r="D8" s="347"/>
      <c r="E8" s="347"/>
      <c r="F8" s="347"/>
      <c r="G8" s="347"/>
      <c r="H8" s="347"/>
      <c r="I8" s="347"/>
      <c r="J8" s="347"/>
      <c r="K8" s="179"/>
      <c r="L8" s="179"/>
      <c r="M8" s="185"/>
      <c r="N8" s="385" t="str">
        <f>'Caratula Resumen'!E18</f>
        <v>1er. Trimestre 2023</v>
      </c>
      <c r="O8" s="385"/>
      <c r="P8" s="385"/>
      <c r="Q8" s="186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77"/>
      <c r="B11" s="350" t="s">
        <v>41</v>
      </c>
      <c r="C11" s="378" t="s">
        <v>42</v>
      </c>
      <c r="D11" s="378" t="s">
        <v>43</v>
      </c>
      <c r="E11" s="378" t="s">
        <v>74</v>
      </c>
      <c r="F11" s="359" t="s">
        <v>114</v>
      </c>
      <c r="G11" s="378" t="s">
        <v>136</v>
      </c>
      <c r="H11" s="380" t="s">
        <v>137</v>
      </c>
      <c r="I11" s="381"/>
      <c r="J11" s="381"/>
      <c r="K11" s="381"/>
      <c r="L11" s="381"/>
      <c r="M11" s="381"/>
      <c r="N11" s="382"/>
      <c r="O11" s="383" t="s">
        <v>138</v>
      </c>
      <c r="P11" s="384"/>
      <c r="Q11" s="378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77"/>
      <c r="B12" s="350"/>
      <c r="C12" s="379"/>
      <c r="D12" s="379"/>
      <c r="E12" s="379"/>
      <c r="F12" s="361"/>
      <c r="G12" s="379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79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8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10"/>
      <c r="P13" s="311"/>
      <c r="Q13" s="225"/>
    </row>
    <row r="14" spans="1:223" ht="17.25" customHeight="1" x14ac:dyDescent="0.25">
      <c r="B14" s="308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  <c r="O14" s="310"/>
      <c r="P14" s="311"/>
      <c r="Q14" s="225"/>
    </row>
    <row r="15" spans="1:223" ht="17.25" customHeight="1" x14ac:dyDescent="0.25">
      <c r="B15" s="308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10"/>
      <c r="P15" s="311"/>
      <c r="Q15" s="225"/>
    </row>
    <row r="16" spans="1:223" ht="17.25" customHeight="1" x14ac:dyDescent="0.25">
      <c r="B16" s="308"/>
      <c r="C16" s="309"/>
      <c r="D16" s="309"/>
      <c r="E16" s="309"/>
      <c r="F16" s="309"/>
      <c r="G16" s="309"/>
      <c r="H16" s="309"/>
      <c r="I16" s="309"/>
      <c r="J16" s="309"/>
      <c r="K16" s="309"/>
      <c r="L16" s="309"/>
      <c r="M16" s="309"/>
      <c r="N16" s="309"/>
      <c r="O16" s="310"/>
      <c r="P16" s="311"/>
      <c r="Q16" s="225"/>
    </row>
    <row r="17" spans="2:17" ht="17.25" customHeight="1" x14ac:dyDescent="0.25">
      <c r="B17" s="308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10"/>
      <c r="P17" s="311"/>
      <c r="Q17" s="225"/>
    </row>
    <row r="18" spans="2:17" ht="17.25" customHeight="1" x14ac:dyDescent="0.25">
      <c r="B18" s="308"/>
      <c r="C18" s="309"/>
      <c r="D18" s="309"/>
      <c r="E18" s="309"/>
      <c r="F18" s="309"/>
      <c r="G18" s="309"/>
      <c r="H18" s="309"/>
      <c r="I18" s="309"/>
      <c r="J18" s="309"/>
      <c r="K18" s="309"/>
      <c r="L18" s="309"/>
      <c r="M18" s="309"/>
      <c r="N18" s="309"/>
      <c r="O18" s="310"/>
      <c r="P18" s="311"/>
      <c r="Q18" s="225"/>
    </row>
    <row r="19" spans="2:17" ht="17.25" customHeight="1" x14ac:dyDescent="0.25">
      <c r="B19" s="308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10"/>
      <c r="P19" s="311"/>
      <c r="Q19" s="225"/>
    </row>
    <row r="20" spans="2:17" s="190" customFormat="1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</row>
    <row r="21" spans="2:17" s="190" customFormat="1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</row>
    <row r="22" spans="2:17" s="190" customFormat="1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</row>
    <row r="23" spans="2:17" s="190" customFormat="1" x14ac:dyDescent="0.25"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</row>
    <row r="24" spans="2:17" x14ac:dyDescent="0.25">
      <c r="B24" s="312" t="s">
        <v>68</v>
      </c>
      <c r="C24" s="313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3">
        <v>0</v>
      </c>
      <c r="O24" s="119"/>
      <c r="P24" s="314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51"/>
      <c r="O26" s="351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23" t="s">
        <v>1142</v>
      </c>
      <c r="C34" s="324"/>
      <c r="D34" s="325"/>
    </row>
    <row r="35" spans="2:4" x14ac:dyDescent="0.25">
      <c r="B35" s="336" t="s">
        <v>37</v>
      </c>
      <c r="C35" s="337"/>
      <c r="D35" s="338"/>
    </row>
    <row r="36" spans="2:4" x14ac:dyDescent="0.25">
      <c r="B36" s="163"/>
      <c r="C36" s="164"/>
      <c r="D36" s="165"/>
    </row>
    <row r="37" spans="2:4" x14ac:dyDescent="0.25">
      <c r="B37" s="323" t="s">
        <v>1143</v>
      </c>
      <c r="C37" s="324"/>
      <c r="D37" s="325"/>
    </row>
    <row r="38" spans="2:4" x14ac:dyDescent="0.25">
      <c r="B38" s="336" t="s">
        <v>38</v>
      </c>
      <c r="C38" s="337"/>
      <c r="D38" s="338"/>
    </row>
    <row r="39" spans="2:4" x14ac:dyDescent="0.25">
      <c r="B39" s="163"/>
      <c r="C39" s="164"/>
      <c r="D39" s="165"/>
    </row>
    <row r="40" spans="2:4" x14ac:dyDescent="0.25">
      <c r="B40" s="323"/>
      <c r="C40" s="324"/>
      <c r="D40" s="325"/>
    </row>
    <row r="41" spans="2:4" x14ac:dyDescent="0.25">
      <c r="B41" s="336" t="s">
        <v>39</v>
      </c>
      <c r="C41" s="337"/>
      <c r="D41" s="338"/>
    </row>
    <row r="42" spans="2:4" x14ac:dyDescent="0.25">
      <c r="B42" s="163"/>
      <c r="C42" s="164"/>
      <c r="D42" s="165"/>
    </row>
    <row r="43" spans="2:4" x14ac:dyDescent="0.25">
      <c r="B43" s="339" t="s">
        <v>1144</v>
      </c>
      <c r="C43" s="340"/>
      <c r="D43" s="341"/>
    </row>
    <row r="44" spans="2:4" x14ac:dyDescent="0.25">
      <c r="B44" s="336" t="s">
        <v>295</v>
      </c>
      <c r="C44" s="337"/>
      <c r="D44" s="338"/>
    </row>
    <row r="45" spans="2:4" x14ac:dyDescent="0.25">
      <c r="B45" s="166"/>
      <c r="C45" s="167"/>
      <c r="D45" s="168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B39" sqref="B39:D39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7" t="s">
        <v>142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387">
        <f>'Caratula Resumen'!E16</f>
        <v>0</v>
      </c>
      <c r="P8" s="387"/>
      <c r="Q8" s="387"/>
      <c r="R8" s="13"/>
    </row>
    <row r="9" spans="1:253" ht="21" x14ac:dyDescent="0.35">
      <c r="B9" s="366" t="str">
        <f>'Caratula Resumen'!E17</f>
        <v>Fondo de Aportaciones para la Educación Tecnológica y de Adultos/Colegio Nacional de Educación Profesional Técnica (FAETA/CONALEP)</v>
      </c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189"/>
      <c r="N9" s="189"/>
      <c r="O9" s="386" t="str">
        <f>'Caratula Resumen'!E18</f>
        <v>1er. Trimestre 2023</v>
      </c>
      <c r="P9" s="386"/>
      <c r="Q9" s="386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50" t="s">
        <v>41</v>
      </c>
      <c r="C12" s="389" t="s">
        <v>42</v>
      </c>
      <c r="D12" s="389" t="s">
        <v>43</v>
      </c>
      <c r="E12" s="389" t="s">
        <v>74</v>
      </c>
      <c r="F12" s="350" t="s">
        <v>45</v>
      </c>
      <c r="G12" s="390" t="s">
        <v>46</v>
      </c>
      <c r="H12" s="390"/>
      <c r="I12" s="390"/>
      <c r="J12" s="390"/>
      <c r="K12" s="390"/>
      <c r="L12" s="390"/>
      <c r="M12" s="390"/>
      <c r="N12" s="389" t="s">
        <v>75</v>
      </c>
      <c r="O12" s="389"/>
      <c r="P12" s="389" t="s">
        <v>143</v>
      </c>
      <c r="Q12" s="389" t="s">
        <v>144</v>
      </c>
      <c r="R12" s="350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50"/>
      <c r="C13" s="389"/>
      <c r="D13" s="389"/>
      <c r="E13" s="389"/>
      <c r="F13" s="35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89"/>
      <c r="Q13" s="389"/>
      <c r="R13" s="350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0" customFormat="1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</row>
    <row r="15" spans="1:253" s="190" customFormat="1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</row>
    <row r="16" spans="1:253" s="190" customFormat="1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</row>
    <row r="17" spans="2:18" s="190" customFormat="1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2:18" s="190" customFormat="1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2:18" s="190" customFormat="1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</row>
    <row r="20" spans="2:18" s="190" customFormat="1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</row>
    <row r="21" spans="2:18" s="190" customFormat="1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</row>
    <row r="22" spans="2:18" s="190" customFormat="1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</row>
    <row r="23" spans="2:18" s="190" customFormat="1" x14ac:dyDescent="0.25"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</row>
    <row r="24" spans="2:18" s="190" customFormat="1" x14ac:dyDescent="0.25"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</row>
    <row r="25" spans="2:18" x14ac:dyDescent="0.25">
      <c r="B25" s="71" t="s">
        <v>68</v>
      </c>
      <c r="C25" s="205"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5">
        <v>0</v>
      </c>
      <c r="N25" s="351" t="s">
        <v>5</v>
      </c>
      <c r="O25" s="351"/>
      <c r="P25" s="212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51" t="s">
        <v>6</v>
      </c>
      <c r="O27" s="351"/>
      <c r="P27" s="351"/>
      <c r="Q27" s="213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0"/>
      <c r="C32" s="171"/>
      <c r="D32" s="172"/>
    </row>
    <row r="33" spans="2:4" x14ac:dyDescent="0.25">
      <c r="B33" s="323" t="s">
        <v>1142</v>
      </c>
      <c r="C33" s="324"/>
      <c r="D33" s="325"/>
    </row>
    <row r="34" spans="2:4" x14ac:dyDescent="0.25">
      <c r="B34" s="336" t="s">
        <v>37</v>
      </c>
      <c r="C34" s="337"/>
      <c r="D34" s="338"/>
    </row>
    <row r="35" spans="2:4" x14ac:dyDescent="0.25">
      <c r="B35" s="163"/>
      <c r="C35" s="164"/>
      <c r="D35" s="165"/>
    </row>
    <row r="36" spans="2:4" x14ac:dyDescent="0.25">
      <c r="B36" s="323" t="s">
        <v>1143</v>
      </c>
      <c r="C36" s="324"/>
      <c r="D36" s="325"/>
    </row>
    <row r="37" spans="2:4" x14ac:dyDescent="0.25">
      <c r="B37" s="336" t="s">
        <v>38</v>
      </c>
      <c r="C37" s="337"/>
      <c r="D37" s="338"/>
    </row>
    <row r="38" spans="2:4" x14ac:dyDescent="0.25">
      <c r="B38" s="163"/>
      <c r="C38" s="164"/>
      <c r="D38" s="165"/>
    </row>
    <row r="39" spans="2:4" x14ac:dyDescent="0.25">
      <c r="B39" s="323"/>
      <c r="C39" s="324"/>
      <c r="D39" s="325"/>
    </row>
    <row r="40" spans="2:4" x14ac:dyDescent="0.25">
      <c r="B40" s="336" t="s">
        <v>39</v>
      </c>
      <c r="C40" s="337"/>
      <c r="D40" s="338"/>
    </row>
    <row r="41" spans="2:4" x14ac:dyDescent="0.25">
      <c r="B41" s="163"/>
      <c r="C41" s="164"/>
      <c r="D41" s="165"/>
    </row>
    <row r="42" spans="2:4" x14ac:dyDescent="0.25">
      <c r="B42" s="339" t="s">
        <v>1144</v>
      </c>
      <c r="C42" s="340"/>
      <c r="D42" s="341"/>
    </row>
    <row r="43" spans="2:4" x14ac:dyDescent="0.25">
      <c r="B43" s="336" t="s">
        <v>295</v>
      </c>
      <c r="C43" s="337"/>
      <c r="D43" s="338"/>
    </row>
    <row r="44" spans="2:4" x14ac:dyDescent="0.25">
      <c r="B44" s="166"/>
      <c r="C44" s="167"/>
      <c r="D44" s="168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2023-03-30T15:52:50Z</cp:lastPrinted>
  <dcterms:created xsi:type="dcterms:W3CDTF">2016-05-27T20:23:57Z</dcterms:created>
  <dcterms:modified xsi:type="dcterms:W3CDTF">2023-04-18T14:47:03Z</dcterms:modified>
</cp:coreProperties>
</file>